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3"/>
  <workbookPr/>
  <mc:AlternateContent xmlns:mc="http://schemas.openxmlformats.org/markup-compatibility/2006">
    <mc:Choice Requires="x15">
      <x15ac:absPath xmlns:x15ac="http://schemas.microsoft.com/office/spreadsheetml/2010/11/ac" url="/Users/juansebastianpenahuertas/Documents/2026/UAC-ALCALDIA/SELECCION ABREVIADA/ACUEDUCTOS Y ALCANTARILLADOS/Selección Abreviada de Menor Cuantía/Anexos, formatos, matrices y formularios/"/>
    </mc:Choice>
  </mc:AlternateContent>
  <xr:revisionPtr revIDLastSave="0" documentId="13_ncr:1_{B7BAA010-F06A-A64E-A4EE-BC2302EFA173}" xr6:coauthVersionLast="47" xr6:coauthVersionMax="47" xr10:uidLastSave="{00000000-0000-0000-0000-000000000000}"/>
  <bookViews>
    <workbookView xWindow="14400" yWindow="660" windowWidth="15000" windowHeight="16960" tabRatio="847" xr2:uid="{00000000-000D-0000-FFFF-FFFF00000000}"/>
  </bookViews>
  <sheets>
    <sheet name="PRESUPUESTO OFICIAL 2026 LOTE 1" sheetId="1" r:id="rId1"/>
    <sheet name="APU SECTOR 1" sheetId="2" r:id="rId2"/>
    <sheet name="ADMON OC Y SUM - SECTOR 1" sheetId="3" r:id="rId3"/>
    <sheet name="APU SECTOR 2" sheetId="5" r:id="rId4"/>
    <sheet name="ADMON OC Y SUM - SECTOR 2" sheetId="6"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s>
  <definedNames>
    <definedName name="_" localSheetId="2">#REF!</definedName>
    <definedName name="_" localSheetId="4">#REF!</definedName>
    <definedName name="_" localSheetId="1">#REF!</definedName>
    <definedName name="_" localSheetId="3">#REF!</definedName>
    <definedName name="_">#REF!</definedName>
    <definedName name="_____________INF1" localSheetId="2">#REF!</definedName>
    <definedName name="_____________INF1" localSheetId="4">#REF!</definedName>
    <definedName name="_____________INF1">#REF!</definedName>
    <definedName name="____________INF1" localSheetId="2">#REF!</definedName>
    <definedName name="____________INF1" localSheetId="4">#REF!</definedName>
    <definedName name="____________INF1">#REF!</definedName>
    <definedName name="___________INF1">#REF!</definedName>
    <definedName name="__________AIU1">#REF!</definedName>
    <definedName name="__________AIU2" localSheetId="1">#REF!</definedName>
    <definedName name="__________AIU2" localSheetId="3">#REF!</definedName>
    <definedName name="__________AIU2">[1]BASE!$C$5</definedName>
    <definedName name="__________Cod1" localSheetId="2">#REF!</definedName>
    <definedName name="__________Cod1" localSheetId="4">#REF!</definedName>
    <definedName name="__________Cod1" localSheetId="3">#REF!</definedName>
    <definedName name="__________Cod1">#REF!</definedName>
    <definedName name="__________INF1" localSheetId="2">#REF!</definedName>
    <definedName name="__________INF1" localSheetId="4">#REF!</definedName>
    <definedName name="__________INF1">#REF!</definedName>
    <definedName name="__________Pa2" localSheetId="1">#REF!</definedName>
    <definedName name="__________Pa2" localSheetId="3">#REF!</definedName>
    <definedName name="__________Pa2">'[2]Paral. 2'!$E:$E</definedName>
    <definedName name="__________Pa3" localSheetId="1">#REF!</definedName>
    <definedName name="__________Pa3" localSheetId="3">#REF!</definedName>
    <definedName name="__________Pa3">'[2]Paral. 3'!$E:$E</definedName>
    <definedName name="__________Pa4" localSheetId="1">#REF!</definedName>
    <definedName name="__________Pa4" localSheetId="3">#REF!</definedName>
    <definedName name="__________Pa4">[2]Paral.4!$E:$E</definedName>
    <definedName name="__________Po2" localSheetId="1">#REF!</definedName>
    <definedName name="__________Po2" localSheetId="3">#REF!</definedName>
    <definedName name="__________Po2">[3]REAJUSTESACTA1PROVI!#REF!</definedName>
    <definedName name="__________ST166" localSheetId="1">#REF!</definedName>
    <definedName name="__________ST166" localSheetId="3">#REF!</definedName>
    <definedName name="__________ST166">[4]BASE!$D$248</definedName>
    <definedName name="__________TPE8016" localSheetId="1">#REF!</definedName>
    <definedName name="__________TPE8016" localSheetId="3">#REF!</definedName>
    <definedName name="__________TPE8016">[4]BASE!$D$146</definedName>
    <definedName name="__________TPE8020" localSheetId="1">#REF!</definedName>
    <definedName name="__________TPE8020" localSheetId="3">#REF!</definedName>
    <definedName name="__________TPE8020">[4]BASE!$D$147</definedName>
    <definedName name="__________TPE8025" localSheetId="1">#REF!</definedName>
    <definedName name="__________TPE8025" localSheetId="3">#REF!</definedName>
    <definedName name="__________TPE8025">[4]BASE!$D$148</definedName>
    <definedName name="__________TPN1002" localSheetId="1">#REF!</definedName>
    <definedName name="__________TPN1002" localSheetId="3">#REF!</definedName>
    <definedName name="__________TPN1002">[4]BASE!$D$150</definedName>
    <definedName name="__________TPN1003" localSheetId="1">#REF!</definedName>
    <definedName name="__________TPN1003" localSheetId="3">#REF!</definedName>
    <definedName name="__________TPN1003">[4]BASE!$D$151</definedName>
    <definedName name="__________TPN1004" localSheetId="1">#REF!</definedName>
    <definedName name="__________TPN1004" localSheetId="3">#REF!</definedName>
    <definedName name="__________TPN1004">[4]BASE!$D$152</definedName>
    <definedName name="__________TPN1006" localSheetId="1">#REF!</definedName>
    <definedName name="__________TPN1006" localSheetId="3">#REF!</definedName>
    <definedName name="__________TPN1006">[4]BASE!$D$153</definedName>
    <definedName name="__________TPN1008" localSheetId="1">#REF!</definedName>
    <definedName name="__________TPN1008" localSheetId="3">#REF!</definedName>
    <definedName name="__________TPN1008">[4]BASE!$D$154</definedName>
    <definedName name="__________TPN1202" localSheetId="1">#REF!</definedName>
    <definedName name="__________TPN1202" localSheetId="3">#REF!</definedName>
    <definedName name="__________TPN1202">[4]BASE!$D$160</definedName>
    <definedName name="__________TPN1203" localSheetId="1">#REF!</definedName>
    <definedName name="__________TPN1203" localSheetId="3">#REF!</definedName>
    <definedName name="__________TPN1203">[4]BASE!$D$161</definedName>
    <definedName name="__________TPN1204" localSheetId="1">#REF!</definedName>
    <definedName name="__________TPN1204" localSheetId="3">#REF!</definedName>
    <definedName name="__________TPN1204">[4]BASE!$D$162</definedName>
    <definedName name="__________TPN1206" localSheetId="1">#REF!</definedName>
    <definedName name="__________TPN1206" localSheetId="3">#REF!</definedName>
    <definedName name="__________TPN1206">[4]BASE!$D$163</definedName>
    <definedName name="__________TPN1208" localSheetId="1">#REF!</definedName>
    <definedName name="__________TPN1208" localSheetId="3">#REF!</definedName>
    <definedName name="__________TPN1208">[4]BASE!$D$164</definedName>
    <definedName name="__________TPN16012" localSheetId="1">#REF!</definedName>
    <definedName name="__________TPN16012" localSheetId="3">#REF!</definedName>
    <definedName name="__________TPN16012">[4]BASE!$D$167</definedName>
    <definedName name="__________TPN1602" localSheetId="1">#REF!</definedName>
    <definedName name="__________TPN1602" localSheetId="3">#REF!</definedName>
    <definedName name="__________TPN1602">[4]BASE!$D$168</definedName>
    <definedName name="__________TPN1603" localSheetId="1">#REF!</definedName>
    <definedName name="__________TPN1603" localSheetId="3">#REF!</definedName>
    <definedName name="__________TPN1603">[4]BASE!$D$169</definedName>
    <definedName name="__________TPN1604" localSheetId="1">#REF!</definedName>
    <definedName name="__________TPN1604" localSheetId="3">#REF!</definedName>
    <definedName name="__________TPN1604">[4]BASE!$D$170</definedName>
    <definedName name="__________TPN1606" localSheetId="1">#REF!</definedName>
    <definedName name="__________TPN1606" localSheetId="3">#REF!</definedName>
    <definedName name="__________TPN1606">[4]BASE!$D$171</definedName>
    <definedName name="__________TPN1608" localSheetId="1">#REF!</definedName>
    <definedName name="__________TPN1608" localSheetId="3">#REF!</definedName>
    <definedName name="__________TPN1608">[4]BASE!$D$172</definedName>
    <definedName name="__________TUZ22" localSheetId="1">#REF!</definedName>
    <definedName name="__________TUZ22" localSheetId="3">#REF!</definedName>
    <definedName name="__________TUZ22">[5]BASE!#REF!</definedName>
    <definedName name="__________TUZ36" localSheetId="1">#REF!</definedName>
    <definedName name="__________TUZ36" localSheetId="3">#REF!</definedName>
    <definedName name="__________TUZ36">[5]BASE!#REF!</definedName>
    <definedName name="__________TZ323" localSheetId="1">#REF!</definedName>
    <definedName name="__________TZ323" localSheetId="3">#REF!</definedName>
    <definedName name="__________TZ323">[5]BASE!#REF!</definedName>
    <definedName name="__________TZ324" localSheetId="1">#REF!</definedName>
    <definedName name="__________TZ324" localSheetId="3">#REF!</definedName>
    <definedName name="__________TZ324">[5]BASE!#REF!</definedName>
    <definedName name="_________AFC1" localSheetId="1">#REF!</definedName>
    <definedName name="_________AFC1" localSheetId="3">#REF!</definedName>
    <definedName name="_________AFC1">[6]INV!$A$25:$D$28</definedName>
    <definedName name="_________AFC3" localSheetId="1">#REF!</definedName>
    <definedName name="_________AFC3" localSheetId="3">#REF!</definedName>
    <definedName name="_________AFC3">[6]INV!$F$25:$I$28</definedName>
    <definedName name="_________AFC5" localSheetId="1">#REF!</definedName>
    <definedName name="_________AFC5" localSheetId="3">#REF!</definedName>
    <definedName name="_________AFC5">[6]INV!$K$25:$N$28</definedName>
    <definedName name="_________AIU1" localSheetId="2">#REF!</definedName>
    <definedName name="_________AIU1" localSheetId="4">#REF!</definedName>
    <definedName name="_________AIU1" localSheetId="3">#REF!</definedName>
    <definedName name="_________AIU1">#REF!</definedName>
    <definedName name="_________AIU2" localSheetId="1">#REF!</definedName>
    <definedName name="_________AIU2" localSheetId="3">#REF!</definedName>
    <definedName name="_________AIU2">[1]BASE!$C$5</definedName>
    <definedName name="_________BGC1" localSheetId="1">#REF!</definedName>
    <definedName name="_________BGC1" localSheetId="3">#REF!</definedName>
    <definedName name="_________BGC1">[6]INV!$A$5:$D$8</definedName>
    <definedName name="_________BGC3" localSheetId="1">#REF!</definedName>
    <definedName name="_________BGC3" localSheetId="3">#REF!</definedName>
    <definedName name="_________BGC3">[6]INV!$F$5:$I$8</definedName>
    <definedName name="_________BGC5" localSheetId="1">#REF!</definedName>
    <definedName name="_________BGC5" localSheetId="3">#REF!</definedName>
    <definedName name="_________BGC5">[6]INV!$K$5:$N$8</definedName>
    <definedName name="_________CAC1" localSheetId="1">#REF!</definedName>
    <definedName name="_________CAC1" localSheetId="3">#REF!</definedName>
    <definedName name="_________CAC1">[6]INV!$A$19:$D$22</definedName>
    <definedName name="_________CAC3" localSheetId="1">#REF!</definedName>
    <definedName name="_________CAC3" localSheetId="3">#REF!</definedName>
    <definedName name="_________CAC3">[6]INV!$F$19:$I$22</definedName>
    <definedName name="_________CAC5" localSheetId="1">#REF!</definedName>
    <definedName name="_________CAC5" localSheetId="3">#REF!</definedName>
    <definedName name="_________CAC5">[6]INV!$K$19:$N$22</definedName>
    <definedName name="_________Cod1" localSheetId="2">#REF!</definedName>
    <definedName name="_________Cod1" localSheetId="4">#REF!</definedName>
    <definedName name="_________Cod1" localSheetId="3">#REF!</definedName>
    <definedName name="_________Cod1">#REF!</definedName>
    <definedName name="_________INF1" localSheetId="2">#REF!</definedName>
    <definedName name="_________INF1" localSheetId="4">#REF!</definedName>
    <definedName name="_________INF1">#REF!</definedName>
    <definedName name="_________key2" localSheetId="2">#REF!</definedName>
    <definedName name="_________key2" localSheetId="4">#REF!</definedName>
    <definedName name="_________key2" localSheetId="1">#REF!</definedName>
    <definedName name="_________key2" localSheetId="3">#REF!</definedName>
    <definedName name="_________key2" localSheetId="0">#REF!</definedName>
    <definedName name="_________key2">[7]INST!#REF!</definedName>
    <definedName name="_________Pa1" localSheetId="1">#REF!</definedName>
    <definedName name="_________Pa1" localSheetId="3">#REF!</definedName>
    <definedName name="_________Pa1">'[2]Paral. 1'!$E:$E</definedName>
    <definedName name="_________Pa2" localSheetId="1">#REF!</definedName>
    <definedName name="_________Pa2" localSheetId="3">#REF!</definedName>
    <definedName name="_________Pa2">'[2]Paral. 2'!$E:$E</definedName>
    <definedName name="_________Pa3" localSheetId="1">#REF!</definedName>
    <definedName name="_________Pa3" localSheetId="3">#REF!</definedName>
    <definedName name="_________Pa3">'[2]Paral. 3'!$E:$E</definedName>
    <definedName name="_________Pa4" localSheetId="1">#REF!</definedName>
    <definedName name="_________Pa4" localSheetId="3">#REF!</definedName>
    <definedName name="_________Pa4">[2]Paral.4!$E:$E</definedName>
    <definedName name="_________PJ50" localSheetId="2">#REF!</definedName>
    <definedName name="_________PJ50" localSheetId="4">#REF!</definedName>
    <definedName name="_________PJ50" localSheetId="0">#REF!</definedName>
    <definedName name="_________PJ50">#REF!</definedName>
    <definedName name="_________Po2" localSheetId="2">[3]REAJUSTESACTA1PROVI!#REF!</definedName>
    <definedName name="_________Po2" localSheetId="4">[3]REAJUSTESACTA1PROVI!#REF!</definedName>
    <definedName name="_________Po2" localSheetId="1">#REF!</definedName>
    <definedName name="_________Po2" localSheetId="3">#REF!</definedName>
    <definedName name="_________Po2" localSheetId="0">[3]REAJUSTESACTA1PROVI!#REF!</definedName>
    <definedName name="_________Po2">[3]REAJUSTESACTA1PROVI!#REF!</definedName>
    <definedName name="_________r" localSheetId="2">'[8]APU PVC'!#REF!</definedName>
    <definedName name="_________r" localSheetId="4">'[8]APU PVC'!#REF!</definedName>
    <definedName name="_________r" localSheetId="1">#REF!</definedName>
    <definedName name="_________r" localSheetId="3">#REF!</definedName>
    <definedName name="_________r" localSheetId="0">'[8]APU PVC'!#REF!</definedName>
    <definedName name="_________r">'[8]APU PVC'!#REF!</definedName>
    <definedName name="_________SBC1" localSheetId="1">#REF!</definedName>
    <definedName name="_________SBC1" localSheetId="3">#REF!</definedName>
    <definedName name="_________SBC1">[6]INV!$A$12:$D$15</definedName>
    <definedName name="_________SBC3" localSheetId="1">#REF!</definedName>
    <definedName name="_________SBC3" localSheetId="3">#REF!</definedName>
    <definedName name="_________SBC3">[6]INV!$F$12:$I$15</definedName>
    <definedName name="_________SBC5" localSheetId="1">#REF!</definedName>
    <definedName name="_________SBC5" localSheetId="3">#REF!</definedName>
    <definedName name="_________SBC5">[6]INV!$K$12:$N$15</definedName>
    <definedName name="_________ST166" localSheetId="1">#REF!</definedName>
    <definedName name="_________ST166" localSheetId="3">#REF!</definedName>
    <definedName name="_________ST166">[4]BASE!$D$248</definedName>
    <definedName name="_________TPE8016" localSheetId="1">#REF!</definedName>
    <definedName name="_________TPE8016" localSheetId="3">#REF!</definedName>
    <definedName name="_________TPE8016">[4]BASE!$D$146</definedName>
    <definedName name="_________TPE8020" localSheetId="1">#REF!</definedName>
    <definedName name="_________TPE8020" localSheetId="3">#REF!</definedName>
    <definedName name="_________TPE8020">[4]BASE!$D$147</definedName>
    <definedName name="_________TPE8025" localSheetId="1">#REF!</definedName>
    <definedName name="_________TPE8025" localSheetId="3">#REF!</definedName>
    <definedName name="_________TPE8025">[4]BASE!$D$148</definedName>
    <definedName name="_________TPN1002" localSheetId="1">#REF!</definedName>
    <definedName name="_________TPN1002" localSheetId="3">#REF!</definedName>
    <definedName name="_________TPN1002">[4]BASE!$D$150</definedName>
    <definedName name="_________TPN1003" localSheetId="1">#REF!</definedName>
    <definedName name="_________TPN1003" localSheetId="3">#REF!</definedName>
    <definedName name="_________TPN1003">[4]BASE!$D$151</definedName>
    <definedName name="_________TPN1004" localSheetId="1">#REF!</definedName>
    <definedName name="_________TPN1004" localSheetId="3">#REF!</definedName>
    <definedName name="_________TPN1004">[4]BASE!$D$152</definedName>
    <definedName name="_________TPN1006" localSheetId="1">#REF!</definedName>
    <definedName name="_________TPN1006" localSheetId="3">#REF!</definedName>
    <definedName name="_________TPN1006">[4]BASE!$D$153</definedName>
    <definedName name="_________TPN1008" localSheetId="1">#REF!</definedName>
    <definedName name="_________TPN1008" localSheetId="3">#REF!</definedName>
    <definedName name="_________TPN1008">[4]BASE!$D$154</definedName>
    <definedName name="_________TPN1202" localSheetId="1">#REF!</definedName>
    <definedName name="_________TPN1202" localSheetId="3">#REF!</definedName>
    <definedName name="_________TPN1202">[4]BASE!$D$160</definedName>
    <definedName name="_________TPN1203" localSheetId="1">#REF!</definedName>
    <definedName name="_________TPN1203" localSheetId="3">#REF!</definedName>
    <definedName name="_________TPN1203">[4]BASE!$D$161</definedName>
    <definedName name="_________TPN1204" localSheetId="1">#REF!</definedName>
    <definedName name="_________TPN1204" localSheetId="3">#REF!</definedName>
    <definedName name="_________TPN1204">[4]BASE!$D$162</definedName>
    <definedName name="_________TPN1206" localSheetId="1">#REF!</definedName>
    <definedName name="_________TPN1206" localSheetId="3">#REF!</definedName>
    <definedName name="_________TPN1206">[4]BASE!$D$163</definedName>
    <definedName name="_________TPN1208" localSheetId="1">#REF!</definedName>
    <definedName name="_________TPN1208" localSheetId="3">#REF!</definedName>
    <definedName name="_________TPN1208">[4]BASE!$D$164</definedName>
    <definedName name="_________TPN16012" localSheetId="1">#REF!</definedName>
    <definedName name="_________TPN16012" localSheetId="3">#REF!</definedName>
    <definedName name="_________TPN16012">[4]BASE!$D$167</definedName>
    <definedName name="_________TPN1602" localSheetId="1">#REF!</definedName>
    <definedName name="_________TPN1602" localSheetId="3">#REF!</definedName>
    <definedName name="_________TPN1602">[4]BASE!$D$168</definedName>
    <definedName name="_________TPN1603" localSheetId="1">#REF!</definedName>
    <definedName name="_________TPN1603" localSheetId="3">#REF!</definedName>
    <definedName name="_________TPN1603">[4]BASE!$D$169</definedName>
    <definedName name="_________TPN1604" localSheetId="1">#REF!</definedName>
    <definedName name="_________TPN1604" localSheetId="3">#REF!</definedName>
    <definedName name="_________TPN1604">[4]BASE!$D$170</definedName>
    <definedName name="_________TPN1606" localSheetId="1">#REF!</definedName>
    <definedName name="_________TPN1606" localSheetId="3">#REF!</definedName>
    <definedName name="_________TPN1606">[4]BASE!$D$171</definedName>
    <definedName name="_________TPN1608" localSheetId="1">#REF!</definedName>
    <definedName name="_________TPN1608" localSheetId="3">#REF!</definedName>
    <definedName name="_________TPN1608">[4]BASE!$D$172</definedName>
    <definedName name="_________TUZ22" localSheetId="1">#REF!</definedName>
    <definedName name="_________TUZ22" localSheetId="3">#REF!</definedName>
    <definedName name="_________TUZ22">[5]BASE!#REF!</definedName>
    <definedName name="_________TUZ36" localSheetId="1">#REF!</definedName>
    <definedName name="_________TUZ36" localSheetId="3">#REF!</definedName>
    <definedName name="_________TUZ36">[5]BASE!#REF!</definedName>
    <definedName name="_________TZ323" localSheetId="1">#REF!</definedName>
    <definedName name="_________TZ323" localSheetId="3">#REF!</definedName>
    <definedName name="_________TZ323">[5]BASE!#REF!</definedName>
    <definedName name="_________TZ324" localSheetId="1">#REF!</definedName>
    <definedName name="_________TZ324" localSheetId="3">#REF!</definedName>
    <definedName name="_________TZ324">[5]BASE!#REF!</definedName>
    <definedName name="________AFC1" localSheetId="1">#REF!</definedName>
    <definedName name="________AFC1" localSheetId="3">#REF!</definedName>
    <definedName name="________AFC1">[6]INV!$A$25:$D$28</definedName>
    <definedName name="________AFC3" localSheetId="1">#REF!</definedName>
    <definedName name="________AFC3" localSheetId="3">#REF!</definedName>
    <definedName name="________AFC3">[6]INV!$F$25:$I$28</definedName>
    <definedName name="________AFC5" localSheetId="1">#REF!</definedName>
    <definedName name="________AFC5" localSheetId="3">#REF!</definedName>
    <definedName name="________AFC5">[6]INV!$K$25:$N$28</definedName>
    <definedName name="________AIU1" localSheetId="2">#REF!</definedName>
    <definedName name="________AIU1" localSheetId="4">#REF!</definedName>
    <definedName name="________AIU1" localSheetId="3">#REF!</definedName>
    <definedName name="________AIU1">#REF!</definedName>
    <definedName name="________AIU2" localSheetId="1">#REF!</definedName>
    <definedName name="________AIU2" localSheetId="3">#REF!</definedName>
    <definedName name="________AIU2">[1]BASE!$C$5</definedName>
    <definedName name="________BGC1" localSheetId="1">#REF!</definedName>
    <definedName name="________BGC1" localSheetId="3">#REF!</definedName>
    <definedName name="________BGC1">[6]INV!$A$5:$D$8</definedName>
    <definedName name="________BGC3" localSheetId="1">#REF!</definedName>
    <definedName name="________BGC3" localSheetId="3">#REF!</definedName>
    <definedName name="________BGC3">[6]INV!$F$5:$I$8</definedName>
    <definedName name="________BGC5" localSheetId="1">#REF!</definedName>
    <definedName name="________BGC5" localSheetId="3">#REF!</definedName>
    <definedName name="________BGC5">[6]INV!$K$5:$N$8</definedName>
    <definedName name="________CAC1" localSheetId="1">#REF!</definedName>
    <definedName name="________CAC1" localSheetId="3">#REF!</definedName>
    <definedName name="________CAC1">[6]INV!$A$19:$D$22</definedName>
    <definedName name="________CAC3" localSheetId="1">#REF!</definedName>
    <definedName name="________CAC3" localSheetId="3">#REF!</definedName>
    <definedName name="________CAC3">[6]INV!$F$19:$I$22</definedName>
    <definedName name="________CAC5" localSheetId="1">#REF!</definedName>
    <definedName name="________CAC5" localSheetId="3">#REF!</definedName>
    <definedName name="________CAC5">[6]INV!$K$19:$N$22</definedName>
    <definedName name="________Cod1" localSheetId="2">#REF!</definedName>
    <definedName name="________Cod1" localSheetId="4">#REF!</definedName>
    <definedName name="________Cod1" localSheetId="3">#REF!</definedName>
    <definedName name="________Cod1">#REF!</definedName>
    <definedName name="________INF1" localSheetId="2">#REF!</definedName>
    <definedName name="________INF1" localSheetId="4">#REF!</definedName>
    <definedName name="________INF1">#REF!</definedName>
    <definedName name="________key2" localSheetId="2">#REF!</definedName>
    <definedName name="________key2" localSheetId="4">#REF!</definedName>
    <definedName name="________key2" localSheetId="1">#REF!</definedName>
    <definedName name="________key2" localSheetId="3">#REF!</definedName>
    <definedName name="________key2" localSheetId="0">#REF!</definedName>
    <definedName name="________key2">[9]INST!#REF!</definedName>
    <definedName name="________key3" localSheetId="0">#REF!</definedName>
    <definedName name="________key3">#REF!</definedName>
    <definedName name="________MA2" localSheetId="2">#REF!</definedName>
    <definedName name="________MA2" localSheetId="4">#REF!</definedName>
    <definedName name="________MA2" localSheetId="0">#REF!</definedName>
    <definedName name="________MA2">#REF!</definedName>
    <definedName name="________Pa1" localSheetId="1">#REF!</definedName>
    <definedName name="________Pa1" localSheetId="3">#REF!</definedName>
    <definedName name="________Pa1">'[2]Paral. 1'!$E:$E</definedName>
    <definedName name="________Pa2" localSheetId="1">#REF!</definedName>
    <definedName name="________Pa2" localSheetId="3">#REF!</definedName>
    <definedName name="________Pa2">'[2]Paral. 2'!$E:$E</definedName>
    <definedName name="________Pa3" localSheetId="1">#REF!</definedName>
    <definedName name="________Pa3" localSheetId="3">#REF!</definedName>
    <definedName name="________Pa3">'[2]Paral. 3'!$E:$E</definedName>
    <definedName name="________Pa4" localSheetId="1">#REF!</definedName>
    <definedName name="________Pa4" localSheetId="3">#REF!</definedName>
    <definedName name="________Pa4">[2]Paral.4!$E:$E</definedName>
    <definedName name="________PJ50" localSheetId="2">#REF!</definedName>
    <definedName name="________PJ50" localSheetId="4">#REF!</definedName>
    <definedName name="________PJ50" localSheetId="0">#REF!</definedName>
    <definedName name="________PJ50">#REF!</definedName>
    <definedName name="________Po2" localSheetId="1">#REF!</definedName>
    <definedName name="________Po2" localSheetId="3">#REF!</definedName>
    <definedName name="________Po2">[3]REAJUSTESACTA1PROVI!#REF!</definedName>
    <definedName name="________r" localSheetId="1">#REF!</definedName>
    <definedName name="________r" localSheetId="3">#REF!</definedName>
    <definedName name="________r">'[8]APU PVC'!#REF!</definedName>
    <definedName name="________SBC1" localSheetId="1">#REF!</definedName>
    <definedName name="________SBC1" localSheetId="3">#REF!</definedName>
    <definedName name="________SBC1">[6]INV!$A$12:$D$15</definedName>
    <definedName name="________SBC3" localSheetId="1">#REF!</definedName>
    <definedName name="________SBC3" localSheetId="3">#REF!</definedName>
    <definedName name="________SBC3">[6]INV!$F$12:$I$15</definedName>
    <definedName name="________SBC5" localSheetId="1">#REF!</definedName>
    <definedName name="________SBC5" localSheetId="3">#REF!</definedName>
    <definedName name="________SBC5">[6]INV!$K$12:$N$15</definedName>
    <definedName name="________ST166" localSheetId="1">#REF!</definedName>
    <definedName name="________ST166" localSheetId="3">#REF!</definedName>
    <definedName name="________ST166">[4]BASE!$D$248</definedName>
    <definedName name="________TPE8016" localSheetId="1">#REF!</definedName>
    <definedName name="________TPE8016" localSheetId="3">#REF!</definedName>
    <definedName name="________TPE8016">[4]BASE!$D$146</definedName>
    <definedName name="________TPE8020" localSheetId="1">#REF!</definedName>
    <definedName name="________TPE8020" localSheetId="3">#REF!</definedName>
    <definedName name="________TPE8020">[4]BASE!$D$147</definedName>
    <definedName name="________TPE8025" localSheetId="1">#REF!</definedName>
    <definedName name="________TPE8025" localSheetId="3">#REF!</definedName>
    <definedName name="________TPE8025">[4]BASE!$D$148</definedName>
    <definedName name="________TPN1002" localSheetId="1">#REF!</definedName>
    <definedName name="________TPN1002" localSheetId="3">#REF!</definedName>
    <definedName name="________TPN1002">[4]BASE!$D$150</definedName>
    <definedName name="________TPN1003" localSheetId="1">#REF!</definedName>
    <definedName name="________TPN1003" localSheetId="3">#REF!</definedName>
    <definedName name="________TPN1003">[4]BASE!$D$151</definedName>
    <definedName name="________TPN1004" localSheetId="1">#REF!</definedName>
    <definedName name="________TPN1004" localSheetId="3">#REF!</definedName>
    <definedName name="________TPN1004">[4]BASE!$D$152</definedName>
    <definedName name="________TPN1006" localSheetId="1">#REF!</definedName>
    <definedName name="________TPN1006" localSheetId="3">#REF!</definedName>
    <definedName name="________TPN1006">[4]BASE!$D$153</definedName>
    <definedName name="________TPN1008" localSheetId="1">#REF!</definedName>
    <definedName name="________TPN1008" localSheetId="3">#REF!</definedName>
    <definedName name="________TPN1008">[4]BASE!$D$154</definedName>
    <definedName name="________TPN1202" localSheetId="1">#REF!</definedName>
    <definedName name="________TPN1202" localSheetId="3">#REF!</definedName>
    <definedName name="________TPN1202">[4]BASE!$D$160</definedName>
    <definedName name="________TPN1203" localSheetId="1">#REF!</definedName>
    <definedName name="________TPN1203" localSheetId="3">#REF!</definedName>
    <definedName name="________TPN1203">[4]BASE!$D$161</definedName>
    <definedName name="________TPN1204" localSheetId="1">#REF!</definedName>
    <definedName name="________TPN1204" localSheetId="3">#REF!</definedName>
    <definedName name="________TPN1204">[4]BASE!$D$162</definedName>
    <definedName name="________TPN1206" localSheetId="1">#REF!</definedName>
    <definedName name="________TPN1206" localSheetId="3">#REF!</definedName>
    <definedName name="________TPN1206">[4]BASE!$D$163</definedName>
    <definedName name="________TPN1208" localSheetId="1">#REF!</definedName>
    <definedName name="________TPN1208" localSheetId="3">#REF!</definedName>
    <definedName name="________TPN1208">[4]BASE!$D$164</definedName>
    <definedName name="________TPN16012" localSheetId="1">#REF!</definedName>
    <definedName name="________TPN16012" localSheetId="3">#REF!</definedName>
    <definedName name="________TPN16012">[4]BASE!$D$167</definedName>
    <definedName name="________TPN1602" localSheetId="1">#REF!</definedName>
    <definedName name="________TPN1602" localSheetId="3">#REF!</definedName>
    <definedName name="________TPN1602">[4]BASE!$D$168</definedName>
    <definedName name="________TPN1603" localSheetId="1">#REF!</definedName>
    <definedName name="________TPN1603" localSheetId="3">#REF!</definedName>
    <definedName name="________TPN1603">[4]BASE!$D$169</definedName>
    <definedName name="________TPN1604" localSheetId="1">#REF!</definedName>
    <definedName name="________TPN1604" localSheetId="3">#REF!</definedName>
    <definedName name="________TPN1604">[4]BASE!$D$170</definedName>
    <definedName name="________TPN1606" localSheetId="1">#REF!</definedName>
    <definedName name="________TPN1606" localSheetId="3">#REF!</definedName>
    <definedName name="________TPN1606">[4]BASE!$D$171</definedName>
    <definedName name="________TPN1608" localSheetId="1">#REF!</definedName>
    <definedName name="________TPN1608" localSheetId="3">#REF!</definedName>
    <definedName name="________TPN1608">[4]BASE!$D$172</definedName>
    <definedName name="________TUZ22" localSheetId="1">#REF!</definedName>
    <definedName name="________TUZ22" localSheetId="3">#REF!</definedName>
    <definedName name="________TUZ22">[5]BASE!#REF!</definedName>
    <definedName name="________TUZ36" localSheetId="1">#REF!</definedName>
    <definedName name="________TUZ36" localSheetId="3">#REF!</definedName>
    <definedName name="________TUZ36">[5]BASE!#REF!</definedName>
    <definedName name="________TZ323" localSheetId="1">#REF!</definedName>
    <definedName name="________TZ323" localSheetId="3">#REF!</definedName>
    <definedName name="________TZ323">[5]BASE!#REF!</definedName>
    <definedName name="________TZ324" localSheetId="1">#REF!</definedName>
    <definedName name="________TZ324" localSheetId="3">#REF!</definedName>
    <definedName name="________TZ324">[5]BASE!#REF!</definedName>
    <definedName name="_______AFC1" localSheetId="1">#REF!</definedName>
    <definedName name="_______AFC1" localSheetId="3">#REF!</definedName>
    <definedName name="_______AFC1">[6]INV!$A$25:$D$28</definedName>
    <definedName name="_______AFC3" localSheetId="1">#REF!</definedName>
    <definedName name="_______AFC3" localSheetId="3">#REF!</definedName>
    <definedName name="_______AFC3">[6]INV!$F$25:$I$28</definedName>
    <definedName name="_______AFC5" localSheetId="1">#REF!</definedName>
    <definedName name="_______AFC5" localSheetId="3">#REF!</definedName>
    <definedName name="_______AFC5">[6]INV!$K$25:$N$28</definedName>
    <definedName name="_______AIU1" localSheetId="2">#REF!</definedName>
    <definedName name="_______AIU1" localSheetId="4">#REF!</definedName>
    <definedName name="_______AIU1" localSheetId="3">#REF!</definedName>
    <definedName name="_______AIU1">#REF!</definedName>
    <definedName name="_______AIU2" localSheetId="1">#REF!</definedName>
    <definedName name="_______AIU2" localSheetId="3">#REF!</definedName>
    <definedName name="_______AIU2">[1]BASE!$C$5</definedName>
    <definedName name="_______BGC1" localSheetId="1">#REF!</definedName>
    <definedName name="_______BGC1" localSheetId="3">#REF!</definedName>
    <definedName name="_______BGC1">[6]INV!$A$5:$D$8</definedName>
    <definedName name="_______BGC3" localSheetId="1">#REF!</definedName>
    <definedName name="_______BGC3" localSheetId="3">#REF!</definedName>
    <definedName name="_______BGC3">[6]INV!$F$5:$I$8</definedName>
    <definedName name="_______BGC5" localSheetId="1">#REF!</definedName>
    <definedName name="_______BGC5" localSheetId="3">#REF!</definedName>
    <definedName name="_______BGC5">[6]INV!$K$5:$N$8</definedName>
    <definedName name="_______CAC1" localSheetId="1">#REF!</definedName>
    <definedName name="_______CAC1" localSheetId="3">#REF!</definedName>
    <definedName name="_______CAC1">[6]INV!$A$19:$D$22</definedName>
    <definedName name="_______CAC3" localSheetId="1">#REF!</definedName>
    <definedName name="_______CAC3" localSheetId="3">#REF!</definedName>
    <definedName name="_______CAC3">[6]INV!$F$19:$I$22</definedName>
    <definedName name="_______CAC5" localSheetId="1">#REF!</definedName>
    <definedName name="_______CAC5" localSheetId="3">#REF!</definedName>
    <definedName name="_______CAC5">[6]INV!$K$19:$N$22</definedName>
    <definedName name="_______Cod1" localSheetId="2">#REF!</definedName>
    <definedName name="_______Cod1" localSheetId="4">#REF!</definedName>
    <definedName name="_______Cod1" localSheetId="3">#REF!</definedName>
    <definedName name="_______Cod1">#REF!</definedName>
    <definedName name="_______INF1" localSheetId="2">#REF!</definedName>
    <definedName name="_______INF1" localSheetId="4">#REF!</definedName>
    <definedName name="_______INF1">#REF!</definedName>
    <definedName name="_______MA2" localSheetId="2">#REF!</definedName>
    <definedName name="_______MA2" localSheetId="4">#REF!</definedName>
    <definedName name="_______MA2" localSheetId="0">#REF!</definedName>
    <definedName name="_______MA2">#REF!</definedName>
    <definedName name="_______Pa1" localSheetId="1">#REF!</definedName>
    <definedName name="_______Pa1" localSheetId="3">#REF!</definedName>
    <definedName name="_______Pa1">'[2]Paral. 1'!$E:$E</definedName>
    <definedName name="_______Pa2" localSheetId="1">#REF!</definedName>
    <definedName name="_______Pa2" localSheetId="3">#REF!</definedName>
    <definedName name="_______Pa2">'[2]Paral. 2'!$E:$E</definedName>
    <definedName name="_______Pa3" localSheetId="1">#REF!</definedName>
    <definedName name="_______Pa3" localSheetId="3">#REF!</definedName>
    <definedName name="_______Pa3">'[2]Paral. 3'!$E:$E</definedName>
    <definedName name="_______Pa4" localSheetId="1">#REF!</definedName>
    <definedName name="_______Pa4" localSheetId="3">#REF!</definedName>
    <definedName name="_______Pa4">[2]Paral.4!$E:$E</definedName>
    <definedName name="_______PJ50" localSheetId="2">#REF!</definedName>
    <definedName name="_______PJ50" localSheetId="4">#REF!</definedName>
    <definedName name="_______PJ50" localSheetId="0">#REF!</definedName>
    <definedName name="_______PJ50">#REF!</definedName>
    <definedName name="_______pl1" localSheetId="1">#REF!</definedName>
    <definedName name="_______pl1" localSheetId="3">#REF!</definedName>
    <definedName name="_______pl1">'[10]Gabinetes ctrol, prot. y med. '!#REF!</definedName>
    <definedName name="_______pl2" localSheetId="1">#REF!</definedName>
    <definedName name="_______pl2" localSheetId="3">#REF!</definedName>
    <definedName name="_______pl2">'[10]Gabinetes ctrol, prot. y med. '!#REF!</definedName>
    <definedName name="_______Po2" localSheetId="1">#REF!</definedName>
    <definedName name="_______Po2" localSheetId="3">#REF!</definedName>
    <definedName name="_______Po2">[3]REAJUSTESACTA1PROVI!#REF!</definedName>
    <definedName name="_______r" localSheetId="1">#REF!</definedName>
    <definedName name="_______r" localSheetId="3">#REF!</definedName>
    <definedName name="_______r">'[8]APU PVC'!#REF!</definedName>
    <definedName name="_______SBC1" localSheetId="1">#REF!</definedName>
    <definedName name="_______SBC1" localSheetId="3">#REF!</definedName>
    <definedName name="_______SBC1">[6]INV!$A$12:$D$15</definedName>
    <definedName name="_______SBC3" localSheetId="1">#REF!</definedName>
    <definedName name="_______SBC3" localSheetId="3">#REF!</definedName>
    <definedName name="_______SBC3">[6]INV!$F$12:$I$15</definedName>
    <definedName name="_______SBC5" localSheetId="1">#REF!</definedName>
    <definedName name="_______SBC5" localSheetId="3">#REF!</definedName>
    <definedName name="_______SBC5">[6]INV!$K$12:$N$15</definedName>
    <definedName name="_______ST166" localSheetId="1">#REF!</definedName>
    <definedName name="_______ST166" localSheetId="3">#REF!</definedName>
    <definedName name="_______ST166">[4]BASE!$D$248</definedName>
    <definedName name="_______TPE8016" localSheetId="1">#REF!</definedName>
    <definedName name="_______TPE8016" localSheetId="3">#REF!</definedName>
    <definedName name="_______TPE8016">[4]BASE!$D$146</definedName>
    <definedName name="_______TPE8020" localSheetId="1">#REF!</definedName>
    <definedName name="_______TPE8020" localSheetId="3">#REF!</definedName>
    <definedName name="_______TPE8020">[4]BASE!$D$147</definedName>
    <definedName name="_______TPE8025" localSheetId="1">#REF!</definedName>
    <definedName name="_______TPE8025" localSheetId="3">#REF!</definedName>
    <definedName name="_______TPE8025">[4]BASE!$D$148</definedName>
    <definedName name="_______TPN1002" localSheetId="1">#REF!</definedName>
    <definedName name="_______TPN1002" localSheetId="3">#REF!</definedName>
    <definedName name="_______TPN1002">[4]BASE!$D$150</definedName>
    <definedName name="_______TPN1003" localSheetId="1">#REF!</definedName>
    <definedName name="_______TPN1003" localSheetId="3">#REF!</definedName>
    <definedName name="_______TPN1003">[4]BASE!$D$151</definedName>
    <definedName name="_______TPN1004" localSheetId="1">#REF!</definedName>
    <definedName name="_______TPN1004" localSheetId="3">#REF!</definedName>
    <definedName name="_______TPN1004">[4]BASE!$D$152</definedName>
    <definedName name="_______TPN1006" localSheetId="1">#REF!</definedName>
    <definedName name="_______TPN1006" localSheetId="3">#REF!</definedName>
    <definedName name="_______TPN1006">[4]BASE!$D$153</definedName>
    <definedName name="_______TPN1008" localSheetId="1">#REF!</definedName>
    <definedName name="_______TPN1008" localSheetId="3">#REF!</definedName>
    <definedName name="_______TPN1008">[4]BASE!$D$154</definedName>
    <definedName name="_______TPN1202" localSheetId="1">#REF!</definedName>
    <definedName name="_______TPN1202" localSheetId="3">#REF!</definedName>
    <definedName name="_______TPN1202">[4]BASE!$D$160</definedName>
    <definedName name="_______TPN1203" localSheetId="1">#REF!</definedName>
    <definedName name="_______TPN1203" localSheetId="3">#REF!</definedName>
    <definedName name="_______TPN1203">[4]BASE!$D$161</definedName>
    <definedName name="_______TPN1204" localSheetId="1">#REF!</definedName>
    <definedName name="_______TPN1204" localSheetId="3">#REF!</definedName>
    <definedName name="_______TPN1204">[4]BASE!$D$162</definedName>
    <definedName name="_______TPN1206" localSheetId="1">#REF!</definedName>
    <definedName name="_______TPN1206" localSheetId="3">#REF!</definedName>
    <definedName name="_______TPN1206">[4]BASE!$D$163</definedName>
    <definedName name="_______TPN1208" localSheetId="1">#REF!</definedName>
    <definedName name="_______TPN1208" localSheetId="3">#REF!</definedName>
    <definedName name="_______TPN1208">[4]BASE!$D$164</definedName>
    <definedName name="_______TPN16012" localSheetId="1">#REF!</definedName>
    <definedName name="_______TPN16012" localSheetId="3">#REF!</definedName>
    <definedName name="_______TPN16012">[4]BASE!$D$167</definedName>
    <definedName name="_______TPN1602" localSheetId="1">#REF!</definedName>
    <definedName name="_______TPN1602" localSheetId="3">#REF!</definedName>
    <definedName name="_______TPN1602">[4]BASE!$D$168</definedName>
    <definedName name="_______TPN1603" localSheetId="1">#REF!</definedName>
    <definedName name="_______TPN1603" localSheetId="3">#REF!</definedName>
    <definedName name="_______TPN1603">[4]BASE!$D$169</definedName>
    <definedName name="_______TPN1604" localSheetId="1">#REF!</definedName>
    <definedName name="_______TPN1604" localSheetId="3">#REF!</definedName>
    <definedName name="_______TPN1604">[4]BASE!$D$170</definedName>
    <definedName name="_______TPN1606" localSheetId="1">#REF!</definedName>
    <definedName name="_______TPN1606" localSheetId="3">#REF!</definedName>
    <definedName name="_______TPN1606">[4]BASE!$D$171</definedName>
    <definedName name="_______TPN1608" localSheetId="1">#REF!</definedName>
    <definedName name="_______TPN1608" localSheetId="3">#REF!</definedName>
    <definedName name="_______TPN1608">[4]BASE!$D$172</definedName>
    <definedName name="_______TUZ22" localSheetId="1">#REF!</definedName>
    <definedName name="_______TUZ22" localSheetId="3">#REF!</definedName>
    <definedName name="_______TUZ22">[5]BASE!#REF!</definedName>
    <definedName name="_______TUZ36" localSheetId="1">#REF!</definedName>
    <definedName name="_______TUZ36" localSheetId="3">#REF!</definedName>
    <definedName name="_______TUZ36">[5]BASE!#REF!</definedName>
    <definedName name="_______TZ323" localSheetId="1">#REF!</definedName>
    <definedName name="_______TZ323" localSheetId="3">#REF!</definedName>
    <definedName name="_______TZ323">[5]BASE!#REF!</definedName>
    <definedName name="_______TZ324" localSheetId="1">#REF!</definedName>
    <definedName name="_______TZ324" localSheetId="3">#REF!</definedName>
    <definedName name="_______TZ324">[5]BASE!#REF!</definedName>
    <definedName name="______Abd2" localSheetId="1">#REF!</definedName>
    <definedName name="______Abd2" localSheetId="3">#REF!</definedName>
    <definedName name="______Abd2">'[11]Constantes Generales'!$D$223</definedName>
    <definedName name="______Abd4" localSheetId="1">#REF!</definedName>
    <definedName name="______Abd4" localSheetId="3">#REF!</definedName>
    <definedName name="______Abd4">'[11]Constantes Generales'!$D$231</definedName>
    <definedName name="______Abd6" localSheetId="1">#REF!</definedName>
    <definedName name="______Abd6" localSheetId="3">#REF!</definedName>
    <definedName name="______Abd6">'[11]Constantes Generales'!$D$238</definedName>
    <definedName name="______AcC1" localSheetId="1">#REF!</definedName>
    <definedName name="______AcC1" localSheetId="3">#REF!</definedName>
    <definedName name="______AcC1">'[11]Constantes Generales'!$D$206</definedName>
    <definedName name="______Act1" localSheetId="1">#REF!</definedName>
    <definedName name="______Act1" localSheetId="3">#REF!</definedName>
    <definedName name="______Act1">'[11]Constantes Generales'!$D$246</definedName>
    <definedName name="______AFC1" localSheetId="1">#REF!</definedName>
    <definedName name="______AFC1" localSheetId="3">#REF!</definedName>
    <definedName name="______AFC1">[6]INV!$A$25:$D$28</definedName>
    <definedName name="______AFC3" localSheetId="1">#REF!</definedName>
    <definedName name="______AFC3" localSheetId="3">#REF!</definedName>
    <definedName name="______AFC3">[6]INV!$F$25:$I$28</definedName>
    <definedName name="______AFC5" localSheetId="1">#REF!</definedName>
    <definedName name="______AFC5" localSheetId="3">#REF!</definedName>
    <definedName name="______AFC5">[6]INV!$K$25:$N$28</definedName>
    <definedName name="______Afo1" localSheetId="1">#REF!</definedName>
    <definedName name="______Afo1" localSheetId="3">#REF!</definedName>
    <definedName name="______Afo1">'[11]Constantes Generales'!$D$166</definedName>
    <definedName name="______AIU1" localSheetId="2">#REF!</definedName>
    <definedName name="______AIU1" localSheetId="4">#REF!</definedName>
    <definedName name="______AIU1" localSheetId="3">#REF!</definedName>
    <definedName name="______AIU1">#REF!</definedName>
    <definedName name="______AIU2" localSheetId="1">#REF!</definedName>
    <definedName name="______AIU2" localSheetId="3">#REF!</definedName>
    <definedName name="______AIU2">[1]BASE!$C$5</definedName>
    <definedName name="______apb1" localSheetId="1">#REF!</definedName>
    <definedName name="______apb1" localSheetId="3">#REF!</definedName>
    <definedName name="______apb1">[12]PRECIOS!#REF!</definedName>
    <definedName name="______ApC1" localSheetId="1">#REF!</definedName>
    <definedName name="______ApC1" localSheetId="3">#REF!</definedName>
    <definedName name="______ApC1">'[11]Constantes Generales'!$D$210</definedName>
    <definedName name="______APR2" localSheetId="1">#REF!</definedName>
    <definedName name="______APR2" localSheetId="3">#REF!</definedName>
    <definedName name="______APR2">'[11]Constantes Generales'!$D$127</definedName>
    <definedName name="______ATT2" localSheetId="1">#REF!</definedName>
    <definedName name="______ATT2" localSheetId="3">#REF!</definedName>
    <definedName name="______ATT2">'[11]Constantes Generales'!$D$116</definedName>
    <definedName name="______BGC1" localSheetId="1">#REF!</definedName>
    <definedName name="______BGC1" localSheetId="3">#REF!</definedName>
    <definedName name="______BGC1">[6]INV!$A$5:$D$8</definedName>
    <definedName name="______BGC3" localSheetId="1">#REF!</definedName>
    <definedName name="______BGC3" localSheetId="3">#REF!</definedName>
    <definedName name="______BGC3">[6]INV!$F$5:$I$8</definedName>
    <definedName name="______BGC5" localSheetId="1">#REF!</definedName>
    <definedName name="______BGC5" localSheetId="3">#REF!</definedName>
    <definedName name="______BGC5">[6]INV!$K$5:$N$8</definedName>
    <definedName name="______BPR2" localSheetId="1">#REF!</definedName>
    <definedName name="______BPR2" localSheetId="3">#REF!</definedName>
    <definedName name="______BPR2">'[11]Constantes Generales'!$D$124</definedName>
    <definedName name="______BTC60" localSheetId="1">#REF!</definedName>
    <definedName name="______BTC60" localSheetId="3">#REF!</definedName>
    <definedName name="______BTC60">'[13]Datos Generales'!#REF!</definedName>
    <definedName name="______BTT2" localSheetId="1">#REF!</definedName>
    <definedName name="______BTT2" localSheetId="3">#REF!</definedName>
    <definedName name="______BTT2">'[11]Constantes Generales'!$D$113</definedName>
    <definedName name="______CAC1" localSheetId="1">#REF!</definedName>
    <definedName name="______CAC1" localSheetId="3">#REF!</definedName>
    <definedName name="______CAC1">[6]INV!$A$19:$D$22</definedName>
    <definedName name="______CAC3" localSheetId="1">#REF!</definedName>
    <definedName name="______CAC3" localSheetId="3">#REF!</definedName>
    <definedName name="______CAC3">[6]INV!$F$19:$I$22</definedName>
    <definedName name="______CAC5" localSheetId="1">#REF!</definedName>
    <definedName name="______CAC5" localSheetId="3">#REF!</definedName>
    <definedName name="______CAC5">[6]INV!$K$19:$N$22</definedName>
    <definedName name="______Cod1" localSheetId="2">#REF!</definedName>
    <definedName name="______Cod1" localSheetId="4">#REF!</definedName>
    <definedName name="______Cod1" localSheetId="3">#REF!</definedName>
    <definedName name="______Cod1">#REF!</definedName>
    <definedName name="______DPR2" localSheetId="1">#REF!</definedName>
    <definedName name="______DPR2" localSheetId="3">#REF!</definedName>
    <definedName name="______DPR2">'[11]Constantes Generales'!$D$129</definedName>
    <definedName name="______DTT2" localSheetId="1">#REF!</definedName>
    <definedName name="______DTT2" localSheetId="3">#REF!</definedName>
    <definedName name="______DTT2">'[11]Constantes Generales'!$D$118</definedName>
    <definedName name="______EPR2" localSheetId="1">#REF!</definedName>
    <definedName name="______EPR2" localSheetId="3">#REF!</definedName>
    <definedName name="______EPR2">'[11]Constantes Generales'!$D$128</definedName>
    <definedName name="______ETC60" localSheetId="1">#REF!</definedName>
    <definedName name="______ETC60" localSheetId="3">#REF!</definedName>
    <definedName name="______ETC60">'[13]Datos Generales'!#REF!</definedName>
    <definedName name="______ETT2" localSheetId="1">#REF!</definedName>
    <definedName name="______ETT2" localSheetId="3">#REF!</definedName>
    <definedName name="______ETT2">'[11]Constantes Generales'!$D$117</definedName>
    <definedName name="______hpc6" localSheetId="1">#REF!</definedName>
    <definedName name="______hpc6" localSheetId="3">#REF!</definedName>
    <definedName name="______hpc6">'[11]Constantes Generales'!$D$244</definedName>
    <definedName name="______htC1" localSheetId="1">#REF!</definedName>
    <definedName name="______htC1" localSheetId="3">#REF!</definedName>
    <definedName name="______htC1">'[11]Constantes Generales'!$D$208</definedName>
    <definedName name="______INF1" localSheetId="2">#REF!</definedName>
    <definedName name="______INF1" localSheetId="4">#REF!</definedName>
    <definedName name="______INF1" localSheetId="3">#REF!</definedName>
    <definedName name="______INF1">#REF!</definedName>
    <definedName name="______jdC1" localSheetId="1">#REF!</definedName>
    <definedName name="______jdC1" localSheetId="3">#REF!</definedName>
    <definedName name="______jdC1">'[11]Constantes Generales'!$D$214</definedName>
    <definedName name="______Lbd2" localSheetId="1">#REF!</definedName>
    <definedName name="______Lbd2" localSheetId="3">#REF!</definedName>
    <definedName name="______Lbd2">'[11]Constantes Generales'!$D$224</definedName>
    <definedName name="______Lbd4" localSheetId="1">#REF!</definedName>
    <definedName name="______Lbd4" localSheetId="3">#REF!</definedName>
    <definedName name="______Lbd4">'[11]Constantes Generales'!$D$232</definedName>
    <definedName name="______Lbd6" localSheetId="1">#REF!</definedName>
    <definedName name="______Lbd6" localSheetId="3">#REF!</definedName>
    <definedName name="______Lbd6">'[11]Constantes Generales'!$D$239</definedName>
    <definedName name="______LcC1" localSheetId="1">#REF!</definedName>
    <definedName name="______LcC1" localSheetId="3">#REF!</definedName>
    <definedName name="______LcC1">'[11]Constantes Generales'!$D$207</definedName>
    <definedName name="______Lct1" localSheetId="1">#REF!</definedName>
    <definedName name="______Lct1" localSheetId="3">#REF!</definedName>
    <definedName name="______Lct1">'[11]Constantes Generales'!$D$247</definedName>
    <definedName name="______lfo1" localSheetId="1">#REF!</definedName>
    <definedName name="______lfo1" localSheetId="3">#REF!</definedName>
    <definedName name="______lfo1">'[11]Constantes Generales'!$D$167</definedName>
    <definedName name="______LPR2" localSheetId="1">#REF!</definedName>
    <definedName name="______LPR2" localSheetId="3">#REF!</definedName>
    <definedName name="______LPR2">'[11]Constantes Generales'!$D$125</definedName>
    <definedName name="______LTC60" localSheetId="1">#REF!</definedName>
    <definedName name="______LTC60" localSheetId="3">#REF!</definedName>
    <definedName name="______LTC60">'[13]Datos Generales'!#REF!</definedName>
    <definedName name="______LTT2" localSheetId="1">#REF!</definedName>
    <definedName name="______LTT2" localSheetId="3">#REF!</definedName>
    <definedName name="______LTT2">'[11]Constantes Generales'!$D$114</definedName>
    <definedName name="______MA2" localSheetId="2">#REF!</definedName>
    <definedName name="______MA2" localSheetId="4">#REF!</definedName>
    <definedName name="______MA2" localSheetId="0">#REF!</definedName>
    <definedName name="______MA2">#REF!</definedName>
    <definedName name="______Pa1" localSheetId="1">#REF!</definedName>
    <definedName name="______Pa1" localSheetId="3">#REF!</definedName>
    <definedName name="______Pa1">'[2]Paral. 1'!$E:$E</definedName>
    <definedName name="______Pa2" localSheetId="1">#REF!</definedName>
    <definedName name="______Pa2" localSheetId="3">#REF!</definedName>
    <definedName name="______Pa2">'[2]Paral. 2'!$E:$E</definedName>
    <definedName name="______Pa3" localSheetId="1">#REF!</definedName>
    <definedName name="______Pa3" localSheetId="3">#REF!</definedName>
    <definedName name="______Pa3">'[2]Paral. 3'!$E:$E</definedName>
    <definedName name="______Pa4" localSheetId="1">#REF!</definedName>
    <definedName name="______Pa4" localSheetId="3">#REF!</definedName>
    <definedName name="______Pa4">[2]Paral.4!$E:$E</definedName>
    <definedName name="______PJ50" localSheetId="2">#REF!</definedName>
    <definedName name="______PJ50" localSheetId="4">#REF!</definedName>
    <definedName name="______PJ50" localSheetId="0">#REF!</definedName>
    <definedName name="______PJ50">#REF!</definedName>
    <definedName name="______pl1" localSheetId="1">#REF!</definedName>
    <definedName name="______pl1" localSheetId="3">#REF!</definedName>
    <definedName name="______pl1">'[10]Gabinetes ctrol, prot. y med. '!#REF!</definedName>
    <definedName name="______pl2" localSheetId="1">#REF!</definedName>
    <definedName name="______pl2" localSheetId="3">#REF!</definedName>
    <definedName name="______pl2">'[10]Gabinetes ctrol, prot. y med. '!#REF!</definedName>
    <definedName name="______PLC1" localSheetId="1">#REF!</definedName>
    <definedName name="______PLC1" localSheetId="3">#REF!</definedName>
    <definedName name="______PLC1">'[11]Constantes Generales'!$D$218</definedName>
    <definedName name="______Po2" localSheetId="1">#REF!</definedName>
    <definedName name="______Po2" localSheetId="3">#REF!</definedName>
    <definedName name="______Po2">[3]REAJUSTESACTA1PROVI!#REF!</definedName>
    <definedName name="______pr01" localSheetId="2">#REF!</definedName>
    <definedName name="______pr01" localSheetId="4">#REF!</definedName>
    <definedName name="______pr01" localSheetId="0">#REF!</definedName>
    <definedName name="______pr01">#REF!</definedName>
    <definedName name="______pr02" localSheetId="2">#REF!</definedName>
    <definedName name="______pr02" localSheetId="4">#REF!</definedName>
    <definedName name="______pr02" localSheetId="0">#REF!</definedName>
    <definedName name="______pr02">#REF!</definedName>
    <definedName name="______pr03" localSheetId="2">#REF!</definedName>
    <definedName name="______pr03" localSheetId="4">#REF!</definedName>
    <definedName name="______pr03" localSheetId="0">#REF!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vC1" localSheetId="1">#REF!</definedName>
    <definedName name="______pvC1" localSheetId="3">#REF!</definedName>
    <definedName name="______pvC1">'[11]Constantes Generales'!$D$216</definedName>
    <definedName name="______r" localSheetId="1">#REF!</definedName>
    <definedName name="______r" localSheetId="3">#REF!</definedName>
    <definedName name="______r">'[8]APU PVC'!#REF!</definedName>
    <definedName name="______SBC1" localSheetId="1">#REF!</definedName>
    <definedName name="______SBC1" localSheetId="3">#REF!</definedName>
    <definedName name="______SBC1">[6]INV!$A$12:$D$15</definedName>
    <definedName name="______SBC3" localSheetId="1">#REF!</definedName>
    <definedName name="______SBC3" localSheetId="3">#REF!</definedName>
    <definedName name="______SBC3">[6]INV!$F$12:$I$15</definedName>
    <definedName name="______SBC5" localSheetId="1">#REF!</definedName>
    <definedName name="______SBC5" localSheetId="3">#REF!</definedName>
    <definedName name="______SBC5">[6]INV!$K$12:$N$15</definedName>
    <definedName name="______sPR2" localSheetId="1">#REF!</definedName>
    <definedName name="______sPR2" localSheetId="3">#REF!</definedName>
    <definedName name="______sPR2">'[11]Constantes Generales'!$D$131</definedName>
    <definedName name="______ST166" localSheetId="1">#REF!</definedName>
    <definedName name="______ST166" localSheetId="3">#REF!</definedName>
    <definedName name="______ST166">[4]BASE!$D$248</definedName>
    <definedName name="______STC60" localSheetId="1">#REF!</definedName>
    <definedName name="______STC60" localSheetId="3">#REF!</definedName>
    <definedName name="______STC60">'[13]Datos Generales'!#REF!</definedName>
    <definedName name="______sTT2" localSheetId="1">#REF!</definedName>
    <definedName name="______sTT2" localSheetId="3">#REF!</definedName>
    <definedName name="______sTT2">'[11]Constantes Generales'!$D$120</definedName>
    <definedName name="______TPE8016" localSheetId="1">#REF!</definedName>
    <definedName name="______TPE8016" localSheetId="3">#REF!</definedName>
    <definedName name="______TPE8016">[4]BASE!$D$146</definedName>
    <definedName name="______TPE8020" localSheetId="1">#REF!</definedName>
    <definedName name="______TPE8020" localSheetId="3">#REF!</definedName>
    <definedName name="______TPE8020">[4]BASE!$D$147</definedName>
    <definedName name="______TPE8025" localSheetId="1">#REF!</definedName>
    <definedName name="______TPE8025" localSheetId="3">#REF!</definedName>
    <definedName name="______TPE8025">[4]BASE!$D$148</definedName>
    <definedName name="______TPN1002" localSheetId="1">#REF!</definedName>
    <definedName name="______TPN1002" localSheetId="3">#REF!</definedName>
    <definedName name="______TPN1002">[4]BASE!$D$150</definedName>
    <definedName name="______TPN1003" localSheetId="1">#REF!</definedName>
    <definedName name="______TPN1003" localSheetId="3">#REF!</definedName>
    <definedName name="______TPN1003">[4]BASE!$D$151</definedName>
    <definedName name="______TPN1004" localSheetId="1">#REF!</definedName>
    <definedName name="______TPN1004" localSheetId="3">#REF!</definedName>
    <definedName name="______TPN1004">[4]BASE!$D$152</definedName>
    <definedName name="______TPN1006" localSheetId="1">#REF!</definedName>
    <definedName name="______TPN1006" localSheetId="3">#REF!</definedName>
    <definedName name="______TPN1006">[4]BASE!$D$153</definedName>
    <definedName name="______TPN1008" localSheetId="1">#REF!</definedName>
    <definedName name="______TPN1008" localSheetId="3">#REF!</definedName>
    <definedName name="______TPN1008">[4]BASE!$D$154</definedName>
    <definedName name="______TPN1202" localSheetId="1">#REF!</definedName>
    <definedName name="______TPN1202" localSheetId="3">#REF!</definedName>
    <definedName name="______TPN1202">[4]BASE!$D$160</definedName>
    <definedName name="______TPN1203" localSheetId="1">#REF!</definedName>
    <definedName name="______TPN1203" localSheetId="3">#REF!</definedName>
    <definedName name="______TPN1203">[4]BASE!$D$161</definedName>
    <definedName name="______TPN1204" localSheetId="1">#REF!</definedName>
    <definedName name="______TPN1204" localSheetId="3">#REF!</definedName>
    <definedName name="______TPN1204">[4]BASE!$D$162</definedName>
    <definedName name="______TPN1206" localSheetId="1">#REF!</definedName>
    <definedName name="______TPN1206" localSheetId="3">#REF!</definedName>
    <definedName name="______TPN1206">[4]BASE!$D$163</definedName>
    <definedName name="______TPN1208" localSheetId="1">#REF!</definedName>
    <definedName name="______TPN1208" localSheetId="3">#REF!</definedName>
    <definedName name="______TPN1208">[4]BASE!$D$164</definedName>
    <definedName name="______TPN16012" localSheetId="1">#REF!</definedName>
    <definedName name="______TPN16012" localSheetId="3">#REF!</definedName>
    <definedName name="______TPN16012">[4]BASE!$D$167</definedName>
    <definedName name="______TPN1602" localSheetId="1">#REF!</definedName>
    <definedName name="______TPN1602" localSheetId="3">#REF!</definedName>
    <definedName name="______TPN1602">[4]BASE!$D$168</definedName>
    <definedName name="______TPN1603" localSheetId="1">#REF!</definedName>
    <definedName name="______TPN1603" localSheetId="3">#REF!</definedName>
    <definedName name="______TPN1603">[4]BASE!$D$169</definedName>
    <definedName name="______TPN1604" localSheetId="1">#REF!</definedName>
    <definedName name="______TPN1604" localSheetId="3">#REF!</definedName>
    <definedName name="______TPN1604">[4]BASE!$D$170</definedName>
    <definedName name="______TPN1606" localSheetId="1">#REF!</definedName>
    <definedName name="______TPN1606" localSheetId="3">#REF!</definedName>
    <definedName name="______TPN1606">[4]BASE!$D$171</definedName>
    <definedName name="______TPN1608" localSheetId="1">#REF!</definedName>
    <definedName name="______TPN1608" localSheetId="3">#REF!</definedName>
    <definedName name="______TPN1608">[4]BASE!$D$172</definedName>
    <definedName name="______TPR2" localSheetId="1">#REF!</definedName>
    <definedName name="______TPR2" localSheetId="3">#REF!</definedName>
    <definedName name="______TPR2">'[11]Constantes Generales'!$D$126</definedName>
    <definedName name="______TTT2" localSheetId="1">#REF!</definedName>
    <definedName name="______TTT2" localSheetId="3">#REF!</definedName>
    <definedName name="______TTT2">'[11]Constantes Generales'!$D$115</definedName>
    <definedName name="______TUZ22" localSheetId="1">#REF!</definedName>
    <definedName name="______TUZ22" localSheetId="3">#REF!</definedName>
    <definedName name="______TUZ22">[5]BASE!#REF!</definedName>
    <definedName name="______TUZ36" localSheetId="1">#REF!</definedName>
    <definedName name="______TUZ36" localSheetId="3">#REF!</definedName>
    <definedName name="______TUZ36">[5]BASE!#REF!</definedName>
    <definedName name="______TZ323" localSheetId="1">#REF!</definedName>
    <definedName name="______TZ323" localSheetId="3">#REF!</definedName>
    <definedName name="______TZ323">[5]BASE!#REF!</definedName>
    <definedName name="______TZ324" localSheetId="1">#REF!</definedName>
    <definedName name="______TZ324" localSheetId="3">#REF!</definedName>
    <definedName name="______TZ324">[5]BASE!#REF!</definedName>
    <definedName name="_____Abd2" localSheetId="1">#REF!</definedName>
    <definedName name="_____Abd2" localSheetId="3">#REF!</definedName>
    <definedName name="_____Abd2">'[11]Constantes Generales'!$D$223</definedName>
    <definedName name="_____Abd4" localSheetId="1">#REF!</definedName>
    <definedName name="_____Abd4" localSheetId="3">#REF!</definedName>
    <definedName name="_____Abd4">'[11]Constantes Generales'!$D$231</definedName>
    <definedName name="_____Abd6" localSheetId="1">#REF!</definedName>
    <definedName name="_____Abd6" localSheetId="3">#REF!</definedName>
    <definedName name="_____Abd6">'[11]Constantes Generales'!$D$238</definedName>
    <definedName name="_____AcC1" localSheetId="1">#REF!</definedName>
    <definedName name="_____AcC1" localSheetId="3">#REF!</definedName>
    <definedName name="_____AcC1">'[11]Constantes Generales'!$D$206</definedName>
    <definedName name="_____Act1" localSheetId="1">#REF!</definedName>
    <definedName name="_____Act1" localSheetId="3">#REF!</definedName>
    <definedName name="_____Act1">'[11]Constantes Generales'!$D$246</definedName>
    <definedName name="_____ADM4" localSheetId="2">#REF!</definedName>
    <definedName name="_____ADM4" localSheetId="4">#REF!</definedName>
    <definedName name="_____ADM4" localSheetId="3">#REF!</definedName>
    <definedName name="_____ADM4">#REF!</definedName>
    <definedName name="_____ADP1" localSheetId="2">#REF!</definedName>
    <definedName name="_____ADP1" localSheetId="4">#REF!</definedName>
    <definedName name="_____ADP1">#REF!</definedName>
    <definedName name="_____AFC1" localSheetId="1">#REF!</definedName>
    <definedName name="_____AFC1" localSheetId="3">#REF!</definedName>
    <definedName name="_____AFC1">[6]INV!$A$25:$D$28</definedName>
    <definedName name="_____AFC3" localSheetId="1">#REF!</definedName>
    <definedName name="_____AFC3" localSheetId="3">#REF!</definedName>
    <definedName name="_____AFC3">[6]INV!$F$25:$I$28</definedName>
    <definedName name="_____AFC5" localSheetId="1">#REF!</definedName>
    <definedName name="_____AFC5" localSheetId="3">#REF!</definedName>
    <definedName name="_____AFC5">[6]INV!$K$25:$N$28</definedName>
    <definedName name="_____Afo1" localSheetId="1">#REF!</definedName>
    <definedName name="_____Afo1" localSheetId="3">#REF!</definedName>
    <definedName name="_____Afo1">'[11]Constantes Generales'!$D$166</definedName>
    <definedName name="_____AIU1" localSheetId="2">#REF!</definedName>
    <definedName name="_____AIU1" localSheetId="4">#REF!</definedName>
    <definedName name="_____AIU1" localSheetId="3">#REF!</definedName>
    <definedName name="_____AIU1">#REF!</definedName>
    <definedName name="_____AIU2" localSheetId="1">#REF!</definedName>
    <definedName name="_____AIU2" localSheetId="3">#REF!</definedName>
    <definedName name="_____AIU2">[1]BASE!$C$5</definedName>
    <definedName name="_____ane7" localSheetId="1">#REF!</definedName>
    <definedName name="_____ane7" localSheetId="3">#REF!</definedName>
    <definedName name="_____ane7" localSheetId="0">[14]!_xlbgnm.ane7</definedName>
    <definedName name="_____ane7">[14]!_xlbgnm.ane7</definedName>
    <definedName name="_____ane8" localSheetId="1">#REF!</definedName>
    <definedName name="_____ane8" localSheetId="3">#REF!</definedName>
    <definedName name="_____ane8" localSheetId="0">[14]!_xlbgnm.ane8</definedName>
    <definedName name="_____ane8">[14]!_xlbgnm.ane8</definedName>
    <definedName name="_____apb1" localSheetId="2">[12]PRECIOS!#REF!</definedName>
    <definedName name="_____apb1" localSheetId="4">[12]PRECIOS!#REF!</definedName>
    <definedName name="_____apb1" localSheetId="1">#REF!</definedName>
    <definedName name="_____apb1" localSheetId="3">#REF!</definedName>
    <definedName name="_____apb1">[12]PRECIOS!#REF!</definedName>
    <definedName name="_____ApC1" localSheetId="1">#REF!</definedName>
    <definedName name="_____ApC1" localSheetId="3">#REF!</definedName>
    <definedName name="_____ApC1">'[11]Constantes Generales'!$D$210</definedName>
    <definedName name="_____APR2" localSheetId="1">#REF!</definedName>
    <definedName name="_____APR2" localSheetId="3">#REF!</definedName>
    <definedName name="_____APR2">'[11]Constantes Generales'!$D$127</definedName>
    <definedName name="_____Atp2" localSheetId="1">#REF!</definedName>
    <definedName name="_____Atp2" localSheetId="3">#REF!</definedName>
    <definedName name="_____Atp2">[15]EMPRESA!$F$22</definedName>
    <definedName name="_____ATT2" localSheetId="1">#REF!</definedName>
    <definedName name="_____ATT2" localSheetId="3">#REF!</definedName>
    <definedName name="_____ATT2">'[11]Constantes Generales'!$D$116</definedName>
    <definedName name="_____BAZ10" localSheetId="2">#REF!</definedName>
    <definedName name="_____BAZ10" localSheetId="4">#REF!</definedName>
    <definedName name="_____BAZ10" localSheetId="3">#REF!</definedName>
    <definedName name="_____BAZ10">#REF!</definedName>
    <definedName name="_____BGC1" localSheetId="1">#REF!</definedName>
    <definedName name="_____BGC1" localSheetId="3">#REF!</definedName>
    <definedName name="_____BGC1">[6]INV!$A$5:$D$8</definedName>
    <definedName name="_____BGC3" localSheetId="1">#REF!</definedName>
    <definedName name="_____BGC3" localSheetId="3">#REF!</definedName>
    <definedName name="_____BGC3">[6]INV!$F$5:$I$8</definedName>
    <definedName name="_____BGC5" localSheetId="1">#REF!</definedName>
    <definedName name="_____BGC5" localSheetId="3">#REF!</definedName>
    <definedName name="_____BGC5">[6]INV!$K$5:$N$8</definedName>
    <definedName name="_____BLO20" localSheetId="2">#REF!</definedName>
    <definedName name="_____BLO20" localSheetId="4">#REF!</definedName>
    <definedName name="_____BLO20" localSheetId="3">#REF!</definedName>
    <definedName name="_____BLO20">#REF!</definedName>
    <definedName name="_____BPR2" localSheetId="1">#REF!</definedName>
    <definedName name="_____BPR2" localSheetId="3">#REF!</definedName>
    <definedName name="_____BPR2">'[11]Constantes Generales'!$D$124</definedName>
    <definedName name="_____BTC60" localSheetId="1">#REF!</definedName>
    <definedName name="_____BTC60" localSheetId="3">#REF!</definedName>
    <definedName name="_____BTC60">'[13]Datos Generales'!#REF!</definedName>
    <definedName name="_____BTT2" localSheetId="1">#REF!</definedName>
    <definedName name="_____BTT2" localSheetId="3">#REF!</definedName>
    <definedName name="_____BTT2">'[11]Constantes Generales'!$D$113</definedName>
    <definedName name="_____C2254JH" localSheetId="2">#REF!</definedName>
    <definedName name="_____C2254JH" localSheetId="4">#REF!</definedName>
    <definedName name="_____C2254JH" localSheetId="3">#REF!</definedName>
    <definedName name="_____C2254JH">#REF!</definedName>
    <definedName name="_____C2256JH" localSheetId="2">#REF!</definedName>
    <definedName name="_____C2256JH" localSheetId="4">#REF!</definedName>
    <definedName name="_____C2256JH">#REF!</definedName>
    <definedName name="_____C452JH" localSheetId="2">#REF!</definedName>
    <definedName name="_____C452JH" localSheetId="4">#REF!</definedName>
    <definedName name="_____C452JH">#REF!</definedName>
    <definedName name="_____C903L">#REF!</definedName>
    <definedName name="_____CAC1" localSheetId="1">#REF!</definedName>
    <definedName name="_____CAC1" localSheetId="3">#REF!</definedName>
    <definedName name="_____CAC1">[6]INV!$A$19:$D$22</definedName>
    <definedName name="_____CAC3" localSheetId="1">#REF!</definedName>
    <definedName name="_____CAC3" localSheetId="3">#REF!</definedName>
    <definedName name="_____CAC3">[6]INV!$F$19:$I$22</definedName>
    <definedName name="_____CAC5" localSheetId="1">#REF!</definedName>
    <definedName name="_____CAC5" localSheetId="3">#REF!</definedName>
    <definedName name="_____CAC5">[6]INV!$K$19:$N$22</definedName>
    <definedName name="_____CAN28" localSheetId="2">#REF!</definedName>
    <definedName name="_____CAN28" localSheetId="4">#REF!</definedName>
    <definedName name="_____CAN28" localSheetId="3">#REF!</definedName>
    <definedName name="_____CAN28">#REF!</definedName>
    <definedName name="_____Cod1" localSheetId="2">#REF!</definedName>
    <definedName name="_____Cod1" localSheetId="4">#REF!</definedName>
    <definedName name="_____Cod1">#REF!</definedName>
    <definedName name="_____CUA44" localSheetId="2">#REF!</definedName>
    <definedName name="_____CUA44" localSheetId="4">#REF!</definedName>
    <definedName name="_____CUA44">#REF!</definedName>
    <definedName name="_____DCI1" localSheetId="2">#REF!</definedName>
    <definedName name="_____DCI1" localSheetId="4">#REF!</definedName>
    <definedName name="_____DCI1" localSheetId="1">#REF!</definedName>
    <definedName name="_____DCI1" localSheetId="3">#REF!</definedName>
    <definedName name="_____DCI1" localSheetId="0">#REF!</definedName>
    <definedName name="_____DCI1">[16]Tablas!#REF!</definedName>
    <definedName name="_____DDS1" localSheetId="2">#REF!</definedName>
    <definedName name="_____DDS1" localSheetId="4">#REF!</definedName>
    <definedName name="_____DDS1" localSheetId="1">#REF!</definedName>
    <definedName name="_____DDS1" localSheetId="3">#REF!</definedName>
    <definedName name="_____DDS1" localSheetId="0">#REF!</definedName>
    <definedName name="_____DDS1">[16]Tablas!#REF!</definedName>
    <definedName name="_____DGO1" localSheetId="2">#REF!</definedName>
    <definedName name="_____DGO1" localSheetId="4">#REF!</definedName>
    <definedName name="_____DGO1" localSheetId="1">#REF!</definedName>
    <definedName name="_____DGO1" localSheetId="3">#REF!</definedName>
    <definedName name="_____DGO1" localSheetId="0">#REF!</definedName>
    <definedName name="_____DGO1">[16]Tablas!#REF!</definedName>
    <definedName name="_____DGP1" localSheetId="2">#REF!</definedName>
    <definedName name="_____DGP1" localSheetId="4">#REF!</definedName>
    <definedName name="_____DGP1" localSheetId="1">#REF!</definedName>
    <definedName name="_____DGP1" localSheetId="3">#REF!</definedName>
    <definedName name="_____DGP1" localSheetId="0">#REF!</definedName>
    <definedName name="_____DGP1">[16]Tablas!#REF!</definedName>
    <definedName name="_____DIJ1" localSheetId="2">#REF!</definedName>
    <definedName name="_____DIJ1" localSheetId="4">#REF!</definedName>
    <definedName name="_____DIJ1" localSheetId="1">#REF!</definedName>
    <definedName name="_____DIJ1" localSheetId="3">#REF!</definedName>
    <definedName name="_____DIJ1" localSheetId="0">#REF!</definedName>
    <definedName name="_____DIJ1">[16]Tablas!#REF!</definedName>
    <definedName name="_____DPI1" localSheetId="2">#REF!</definedName>
    <definedName name="_____DPI1" localSheetId="4">#REF!</definedName>
    <definedName name="_____DPI1" localSheetId="1">#REF!</definedName>
    <definedName name="_____DPI1" localSheetId="3">#REF!</definedName>
    <definedName name="_____DPI1" localSheetId="0">#REF!</definedName>
    <definedName name="_____DPI1">[16]Tablas!#REF!</definedName>
    <definedName name="_____DPR2" localSheetId="1">#REF!</definedName>
    <definedName name="_____DPR2" localSheetId="3">#REF!</definedName>
    <definedName name="_____DPR2">'[11]Constantes Generales'!$D$129</definedName>
    <definedName name="_____DPY1" localSheetId="2">#REF!</definedName>
    <definedName name="_____DPY1" localSheetId="4">#REF!</definedName>
    <definedName name="_____DPY1" localSheetId="1">#REF!</definedName>
    <definedName name="_____DPY1" localSheetId="3">#REF!</definedName>
    <definedName name="_____DPY1" localSheetId="0">#REF!</definedName>
    <definedName name="_____DPY1">[16]Tablas!#REF!</definedName>
    <definedName name="_____DRI1" localSheetId="2">#REF!</definedName>
    <definedName name="_____DRI1" localSheetId="4">#REF!</definedName>
    <definedName name="_____DRI1" localSheetId="1">#REF!</definedName>
    <definedName name="_____DRI1" localSheetId="3">#REF!</definedName>
    <definedName name="_____DRI1" localSheetId="0">#REF!</definedName>
    <definedName name="_____DRI1">[16]Tablas!#REF!</definedName>
    <definedName name="_____DRL1" localSheetId="2">#REF!</definedName>
    <definedName name="_____DRL1" localSheetId="4">#REF!</definedName>
    <definedName name="_____DRL1" localSheetId="1">#REF!</definedName>
    <definedName name="_____DRL1" localSheetId="3">#REF!</definedName>
    <definedName name="_____DRL1" localSheetId="0">#REF!</definedName>
    <definedName name="_____DRL1">[16]Tablas!#REF!</definedName>
    <definedName name="_____DSP1" localSheetId="2">#REF!</definedName>
    <definedName name="_____DSP1" localSheetId="4">#REF!</definedName>
    <definedName name="_____DSP1" localSheetId="1">#REF!</definedName>
    <definedName name="_____DSP1" localSheetId="3">#REF!</definedName>
    <definedName name="_____DSP1" localSheetId="0">#REF!</definedName>
    <definedName name="_____DSP1">[16]Tablas!#REF!</definedName>
    <definedName name="_____DTT2" localSheetId="1">#REF!</definedName>
    <definedName name="_____DTT2" localSheetId="3">#REF!</definedName>
    <definedName name="_____DTT2">'[11]Constantes Generales'!$D$118</definedName>
    <definedName name="_____ECP1" localSheetId="2">#REF!</definedName>
    <definedName name="_____ECP1" localSheetId="4">#REF!</definedName>
    <definedName name="_____ECP1" localSheetId="1">#REF!</definedName>
    <definedName name="_____ECP1" localSheetId="3">#REF!</definedName>
    <definedName name="_____ECP1" localSheetId="0">#REF!</definedName>
    <definedName name="_____ECP1">[16]Tablas!#REF!</definedName>
    <definedName name="_____EEF110" localSheetId="2">#REF!</definedName>
    <definedName name="_____EEF110" localSheetId="4">#REF!</definedName>
    <definedName name="_____EEF110" localSheetId="3">#REF!</definedName>
    <definedName name="_____EEF110">#REF!</definedName>
    <definedName name="_____EPR2" localSheetId="1">#REF!</definedName>
    <definedName name="_____EPR2" localSheetId="3">#REF!</definedName>
    <definedName name="_____EPR2">'[11]Constantes Generales'!$D$128</definedName>
    <definedName name="_____ETC60" localSheetId="1">#REF!</definedName>
    <definedName name="_____ETC60" localSheetId="3">#REF!</definedName>
    <definedName name="_____ETC60">'[13]Datos Generales'!#REF!</definedName>
    <definedName name="_____ETF315" localSheetId="2">#REF!</definedName>
    <definedName name="_____ETF315" localSheetId="4">#REF!</definedName>
    <definedName name="_____ETF315" localSheetId="3">#REF!</definedName>
    <definedName name="_____ETF315">#REF!</definedName>
    <definedName name="_____ETT2" localSheetId="1">#REF!</definedName>
    <definedName name="_____ETT2" localSheetId="3">#REF!</definedName>
    <definedName name="_____ETT2">'[11]Constantes Generales'!$D$117</definedName>
    <definedName name="_____FYB02" localSheetId="2">#REF!</definedName>
    <definedName name="_____FYB02" localSheetId="4">#REF!</definedName>
    <definedName name="_____FYB02" localSheetId="3">#REF!</definedName>
    <definedName name="_____FYB02">#REF!</definedName>
    <definedName name="_____FYB03" localSheetId="2">#REF!</definedName>
    <definedName name="_____FYB03" localSheetId="4">#REF!</definedName>
    <definedName name="_____FYB03">#REF!</definedName>
    <definedName name="_____FYB10" localSheetId="2">#REF!</definedName>
    <definedName name="_____FYB10" localSheetId="4">#REF!</definedName>
    <definedName name="_____FYB10">#REF!</definedName>
    <definedName name="_____hpc6" localSheetId="1">#REF!</definedName>
    <definedName name="_____hpc6" localSheetId="3">#REF!</definedName>
    <definedName name="_____hpc6">'[11]Constantes Generales'!$D$244</definedName>
    <definedName name="_____htC1" localSheetId="1">#REF!</definedName>
    <definedName name="_____htC1" localSheetId="3">#REF!</definedName>
    <definedName name="_____htC1">'[11]Constantes Generales'!$D$208</definedName>
    <definedName name="_____ICP1" localSheetId="2">#REF!</definedName>
    <definedName name="_____ICP1" localSheetId="4">#REF!</definedName>
    <definedName name="_____ICP1" localSheetId="1">#REF!</definedName>
    <definedName name="_____ICP1" localSheetId="3">#REF!</definedName>
    <definedName name="_____ICP1" localSheetId="0">#REF!</definedName>
    <definedName name="_____ICP1">[16]Tablas!#REF!</definedName>
    <definedName name="_____INF1" localSheetId="2">#REF!</definedName>
    <definedName name="_____INF1" localSheetId="4">#REF!</definedName>
    <definedName name="_____INF1" localSheetId="3">#REF!</definedName>
    <definedName name="_____INF1">#REF!</definedName>
    <definedName name="_____jdC1" localSheetId="1">#REF!</definedName>
    <definedName name="_____jdC1" localSheetId="3">#REF!</definedName>
    <definedName name="_____jdC1">'[11]Constantes Generales'!$D$214</definedName>
    <definedName name="_____LA124" localSheetId="2">#REF!</definedName>
    <definedName name="_____LA124" localSheetId="4">#REF!</definedName>
    <definedName name="_____LA124" localSheetId="3">#REF!</definedName>
    <definedName name="_____LA124">#REF!</definedName>
    <definedName name="_____LAC18" localSheetId="2">#REF!</definedName>
    <definedName name="_____LAC18" localSheetId="4">#REF!</definedName>
    <definedName name="_____LAC18">#REF!</definedName>
    <definedName name="_____Lbd2" localSheetId="1">#REF!</definedName>
    <definedName name="_____Lbd2" localSheetId="3">#REF!</definedName>
    <definedName name="_____Lbd2">'[11]Constantes Generales'!$D$224</definedName>
    <definedName name="_____Lbd4" localSheetId="1">#REF!</definedName>
    <definedName name="_____Lbd4" localSheetId="3">#REF!</definedName>
    <definedName name="_____Lbd4">'[11]Constantes Generales'!$D$232</definedName>
    <definedName name="_____Lbd6" localSheetId="1">#REF!</definedName>
    <definedName name="_____Lbd6" localSheetId="3">#REF!</definedName>
    <definedName name="_____Lbd6">'[11]Constantes Generales'!$D$239</definedName>
    <definedName name="_____LcC1" localSheetId="1">#REF!</definedName>
    <definedName name="_____LcC1" localSheetId="3">#REF!</definedName>
    <definedName name="_____LcC1">'[11]Constantes Generales'!$D$207</definedName>
    <definedName name="_____Lct1" localSheetId="1">#REF!</definedName>
    <definedName name="_____Lct1" localSheetId="3">#REF!</definedName>
    <definedName name="_____Lct1">'[11]Constantes Generales'!$D$247</definedName>
    <definedName name="_____lfo1" localSheetId="1">#REF!</definedName>
    <definedName name="_____lfo1" localSheetId="3">#REF!</definedName>
    <definedName name="_____lfo1">'[11]Constantes Generales'!$D$167</definedName>
    <definedName name="_____LPR2" localSheetId="1">#REF!</definedName>
    <definedName name="_____LPR2" localSheetId="3">#REF!</definedName>
    <definedName name="_____LPR2">'[11]Constantes Generales'!$D$125</definedName>
    <definedName name="_____LTC60" localSheetId="1">#REF!</definedName>
    <definedName name="_____LTC60" localSheetId="3">#REF!</definedName>
    <definedName name="_____LTC60">'[13]Datos Generales'!#REF!</definedName>
    <definedName name="_____LTT2" localSheetId="1">#REF!</definedName>
    <definedName name="_____LTT2" localSheetId="3">#REF!</definedName>
    <definedName name="_____LTT2">'[11]Constantes Generales'!$D$114</definedName>
    <definedName name="_____MA2" localSheetId="2">#REF!</definedName>
    <definedName name="_____MA2" localSheetId="4">#REF!</definedName>
    <definedName name="_____MA2" localSheetId="0">#REF!</definedName>
    <definedName name="_____MA2">#REF!</definedName>
    <definedName name="_____OCD1" localSheetId="2">#REF!</definedName>
    <definedName name="_____OCD1" localSheetId="4">#REF!</definedName>
    <definedName name="_____OCD1" localSheetId="1">#REF!</definedName>
    <definedName name="_____OCD1" localSheetId="3">#REF!</definedName>
    <definedName name="_____OCD1" localSheetId="0">#REF!</definedName>
    <definedName name="_____OCD1">[16]Tablas!#REF!</definedName>
    <definedName name="_____OCI1" localSheetId="2">#REF!</definedName>
    <definedName name="_____OCI1" localSheetId="4">#REF!</definedName>
    <definedName name="_____OCI1" localSheetId="1">#REF!</definedName>
    <definedName name="_____OCI1" localSheetId="3">#REF!</definedName>
    <definedName name="_____OCI1" localSheetId="0">#REF!</definedName>
    <definedName name="_____OCI1">[16]Tablas!#REF!</definedName>
    <definedName name="_____Pa1" localSheetId="1">#REF!</definedName>
    <definedName name="_____Pa1" localSheetId="3">#REF!</definedName>
    <definedName name="_____Pa1">'[2]Paral. 1'!$E:$E</definedName>
    <definedName name="_____Pa2" localSheetId="1">#REF!</definedName>
    <definedName name="_____Pa2" localSheetId="3">#REF!</definedName>
    <definedName name="_____Pa2">'[2]Paral. 2'!$E:$E</definedName>
    <definedName name="_____Pa3" localSheetId="1">#REF!</definedName>
    <definedName name="_____Pa3" localSheetId="3">#REF!</definedName>
    <definedName name="_____Pa3">'[2]Paral. 3'!$E:$E</definedName>
    <definedName name="_____Pa4" localSheetId="1">#REF!</definedName>
    <definedName name="_____Pa4" localSheetId="3">#REF!</definedName>
    <definedName name="_____Pa4">[2]Paral.4!$E:$E</definedName>
    <definedName name="_____PJ50" localSheetId="2">#REF!</definedName>
    <definedName name="_____PJ50" localSheetId="4">#REF!</definedName>
    <definedName name="_____PJ50" localSheetId="0">#REF!</definedName>
    <definedName name="_____PJ50">#REF!</definedName>
    <definedName name="_____pj51" localSheetId="0">#REF!</definedName>
    <definedName name="_____pj51">#REF!</definedName>
    <definedName name="_____pl1" localSheetId="2">'[10]Gabinetes ctrol, prot. y med. '!#REF!</definedName>
    <definedName name="_____pl1" localSheetId="4">'[10]Gabinetes ctrol, prot. y med. '!#REF!</definedName>
    <definedName name="_____pl1" localSheetId="1">#REF!</definedName>
    <definedName name="_____pl1" localSheetId="3">#REF!</definedName>
    <definedName name="_____pl1" localSheetId="0">'[10]Gabinetes ctrol, prot. y med. '!#REF!</definedName>
    <definedName name="_____pl1">'[10]Gabinetes ctrol, prot. y med. '!#REF!</definedName>
    <definedName name="_____pl2" localSheetId="2">'[10]Gabinetes ctrol, prot. y med. '!#REF!</definedName>
    <definedName name="_____pl2" localSheetId="4">'[10]Gabinetes ctrol, prot. y med. '!#REF!</definedName>
    <definedName name="_____pl2" localSheetId="1">#REF!</definedName>
    <definedName name="_____pl2" localSheetId="3">#REF!</definedName>
    <definedName name="_____pl2" localSheetId="0">'[10]Gabinetes ctrol, prot. y med. '!#REF!</definedName>
    <definedName name="_____pl2">'[10]Gabinetes ctrol, prot. y med. '!#REF!</definedName>
    <definedName name="_____PLC1" localSheetId="1">#REF!</definedName>
    <definedName name="_____PLC1" localSheetId="3">#REF!</definedName>
    <definedName name="_____PLC1">'[11]Constantes Generales'!$D$218</definedName>
    <definedName name="_____Po2" localSheetId="1">#REF!</definedName>
    <definedName name="_____Po2" localSheetId="3">#REF!</definedName>
    <definedName name="_____Po2">[3]REAJUSTESACTA1PROVI!#REF!</definedName>
    <definedName name="_____pr01" localSheetId="2">#REF!</definedName>
    <definedName name="_____pr01" localSheetId="4">#REF!</definedName>
    <definedName name="_____pr01" localSheetId="0">#REF!</definedName>
    <definedName name="_____pr01">#REF!</definedName>
    <definedName name="_____pr02" localSheetId="2">#REF!</definedName>
    <definedName name="_____pr02" localSheetId="4">#REF!</definedName>
    <definedName name="_____pr02" localSheetId="0">#REF!</definedName>
    <definedName name="_____pr02">#REF!</definedName>
    <definedName name="_____pr03" localSheetId="2">#REF!</definedName>
    <definedName name="_____pr03" localSheetId="4">#REF!</definedName>
    <definedName name="_____pr03" localSheetId="0">#REF!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vC1" localSheetId="1">#REF!</definedName>
    <definedName name="_____pvC1" localSheetId="3">#REF!</definedName>
    <definedName name="_____pvC1">'[11]Constantes Generales'!$D$216</definedName>
    <definedName name="_____r" localSheetId="1">#REF!</definedName>
    <definedName name="_____r" localSheetId="3">#REF!</definedName>
    <definedName name="_____r">'[8]APU PVC'!#REF!</definedName>
    <definedName name="_____R42JH" localSheetId="2">#REF!</definedName>
    <definedName name="_____R42JH" localSheetId="4">#REF!</definedName>
    <definedName name="_____R42JH" localSheetId="3">#REF!</definedName>
    <definedName name="_____R42JH">#REF!</definedName>
    <definedName name="_____R43JH" localSheetId="2">#REF!</definedName>
    <definedName name="_____R43JH" localSheetId="4">#REF!</definedName>
    <definedName name="_____R43JH">#REF!</definedName>
    <definedName name="_____R63BB" localSheetId="2">#REF!</definedName>
    <definedName name="_____R63BB" localSheetId="4">#REF!</definedName>
    <definedName name="_____R63BB">#REF!</definedName>
    <definedName name="_____R63JH">#REF!</definedName>
    <definedName name="_____SBC1" localSheetId="1">#REF!</definedName>
    <definedName name="_____SBC1" localSheetId="3">#REF!</definedName>
    <definedName name="_____SBC1">[6]INV!$A$12:$D$15</definedName>
    <definedName name="_____SBC3" localSheetId="1">#REF!</definedName>
    <definedName name="_____SBC3" localSheetId="3">#REF!</definedName>
    <definedName name="_____SBC3">[6]INV!$F$12:$I$15</definedName>
    <definedName name="_____SBC5" localSheetId="1">#REF!</definedName>
    <definedName name="_____SBC5" localSheetId="3">#REF!</definedName>
    <definedName name="_____SBC5">[6]INV!$K$12:$N$15</definedName>
    <definedName name="_____sPR2" localSheetId="1">#REF!</definedName>
    <definedName name="_____sPR2" localSheetId="3">#REF!</definedName>
    <definedName name="_____sPR2">'[11]Constantes Generales'!$D$131</definedName>
    <definedName name="_____ST166" localSheetId="1">#REF!</definedName>
    <definedName name="_____ST166" localSheetId="3">#REF!</definedName>
    <definedName name="_____ST166">[4]BASE!$D$248</definedName>
    <definedName name="_____ST186" localSheetId="2">#REF!</definedName>
    <definedName name="_____ST186" localSheetId="4">#REF!</definedName>
    <definedName name="_____ST186" localSheetId="3">#REF!</definedName>
    <definedName name="_____ST186">#REF!</definedName>
    <definedName name="_____ST206" localSheetId="2">#REF!</definedName>
    <definedName name="_____ST206" localSheetId="4">#REF!</definedName>
    <definedName name="_____ST206">#REF!</definedName>
    <definedName name="_____ST86" localSheetId="2">#REF!</definedName>
    <definedName name="_____ST86" localSheetId="4">#REF!</definedName>
    <definedName name="_____ST86">#REF!</definedName>
    <definedName name="_____STC60" localSheetId="2">'[13]Datos Generales'!#REF!</definedName>
    <definedName name="_____STC60" localSheetId="4">'[13]Datos Generales'!#REF!</definedName>
    <definedName name="_____STC60" localSheetId="1">#REF!</definedName>
    <definedName name="_____STC60" localSheetId="3">#REF!</definedName>
    <definedName name="_____STC60">'[13]Datos Generales'!#REF!</definedName>
    <definedName name="_____sTT2" localSheetId="1">#REF!</definedName>
    <definedName name="_____sTT2" localSheetId="3">#REF!</definedName>
    <definedName name="_____sTT2">'[11]Constantes Generales'!$D$120</definedName>
    <definedName name="_____TAP2" localSheetId="2">#REF!</definedName>
    <definedName name="_____TAP2" localSheetId="4">#REF!</definedName>
    <definedName name="_____TAP2" localSheetId="3">#REF!</definedName>
    <definedName name="_____TAP2">#REF!</definedName>
    <definedName name="_____TEE1" localSheetId="2">#REF!</definedName>
    <definedName name="_____TEE1" localSheetId="4">#REF!</definedName>
    <definedName name="_____TEE1">#REF!</definedName>
    <definedName name="_____TEE2" localSheetId="2">#REF!</definedName>
    <definedName name="_____TEE2" localSheetId="4">#REF!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 localSheetId="1">#REF!</definedName>
    <definedName name="_____TPE8016" localSheetId="3">#REF!</definedName>
    <definedName name="_____TPE8016">[4]BASE!$D$146</definedName>
    <definedName name="_____TPE8020" localSheetId="1">#REF!</definedName>
    <definedName name="_____TPE8020" localSheetId="3">#REF!</definedName>
    <definedName name="_____TPE8020">[4]BASE!$D$147</definedName>
    <definedName name="_____TPE8025" localSheetId="1">#REF!</definedName>
    <definedName name="_____TPE8025" localSheetId="3">#REF!</definedName>
    <definedName name="_____TPE8025">[4]BASE!$D$148</definedName>
    <definedName name="_____TPN1002" localSheetId="1">#REF!</definedName>
    <definedName name="_____TPN1002" localSheetId="3">#REF!</definedName>
    <definedName name="_____TPN1002">[4]BASE!$D$150</definedName>
    <definedName name="_____TPN1003" localSheetId="1">#REF!</definedName>
    <definedName name="_____TPN1003" localSheetId="3">#REF!</definedName>
    <definedName name="_____TPN1003">[4]BASE!$D$151</definedName>
    <definedName name="_____TPN1004" localSheetId="1">#REF!</definedName>
    <definedName name="_____TPN1004" localSheetId="3">#REF!</definedName>
    <definedName name="_____TPN1004">[4]BASE!$D$152</definedName>
    <definedName name="_____TPN1006" localSheetId="1">#REF!</definedName>
    <definedName name="_____TPN1006" localSheetId="3">#REF!</definedName>
    <definedName name="_____TPN1006">[4]BASE!$D$153</definedName>
    <definedName name="_____TPN1008" localSheetId="1">#REF!</definedName>
    <definedName name="_____TPN1008" localSheetId="3">#REF!</definedName>
    <definedName name="_____TPN1008">[4]BASE!$D$154</definedName>
    <definedName name="_____TPN1202" localSheetId="1">#REF!</definedName>
    <definedName name="_____TPN1202" localSheetId="3">#REF!</definedName>
    <definedName name="_____TPN1202">[4]BASE!$D$160</definedName>
    <definedName name="_____TPN1203" localSheetId="1">#REF!</definedName>
    <definedName name="_____TPN1203" localSheetId="3">#REF!</definedName>
    <definedName name="_____TPN1203">[4]BASE!$D$161</definedName>
    <definedName name="_____TPN1204" localSheetId="1">#REF!</definedName>
    <definedName name="_____TPN1204" localSheetId="3">#REF!</definedName>
    <definedName name="_____TPN1204">[4]BASE!$D$162</definedName>
    <definedName name="_____TPN1206" localSheetId="1">#REF!</definedName>
    <definedName name="_____TPN1206" localSheetId="3">#REF!</definedName>
    <definedName name="_____TPN1206">[4]BASE!$D$163</definedName>
    <definedName name="_____TPN1208" localSheetId="1">#REF!</definedName>
    <definedName name="_____TPN1208" localSheetId="3">#REF!</definedName>
    <definedName name="_____TPN1208">[4]BASE!$D$164</definedName>
    <definedName name="_____TPN16012" localSheetId="1">#REF!</definedName>
    <definedName name="_____TPN16012" localSheetId="3">#REF!</definedName>
    <definedName name="_____TPN16012">[4]BASE!$D$167</definedName>
    <definedName name="_____TPN1602" localSheetId="1">#REF!</definedName>
    <definedName name="_____TPN1602" localSheetId="3">#REF!</definedName>
    <definedName name="_____TPN1602">[4]BASE!$D$168</definedName>
    <definedName name="_____TPN1603" localSheetId="1">#REF!</definedName>
    <definedName name="_____TPN1603" localSheetId="3">#REF!</definedName>
    <definedName name="_____TPN1603">[4]BASE!$D$169</definedName>
    <definedName name="_____TPN1604" localSheetId="1">#REF!</definedName>
    <definedName name="_____TPN1604" localSheetId="3">#REF!</definedName>
    <definedName name="_____TPN1604">[4]BASE!$D$170</definedName>
    <definedName name="_____TPN1606" localSheetId="1">#REF!</definedName>
    <definedName name="_____TPN1606" localSheetId="3">#REF!</definedName>
    <definedName name="_____TPN1606">[4]BASE!$D$171</definedName>
    <definedName name="_____TPN1608" localSheetId="1">#REF!</definedName>
    <definedName name="_____TPN1608" localSheetId="3">#REF!</definedName>
    <definedName name="_____TPN1608">[4]BASE!$D$172</definedName>
    <definedName name="_____TPR2" localSheetId="1">#REF!</definedName>
    <definedName name="_____TPR2" localSheetId="3">#REF!</definedName>
    <definedName name="_____TPR2">'[11]Constantes Generales'!$D$126</definedName>
    <definedName name="_____TTT2" localSheetId="1">#REF!</definedName>
    <definedName name="_____TTT2" localSheetId="3">#REF!</definedName>
    <definedName name="_____TTT2">'[11]Constantes Generales'!$D$115</definedName>
    <definedName name="_____TUZ22" localSheetId="1">#REF!</definedName>
    <definedName name="_____TUZ22" localSheetId="3">#REF!</definedName>
    <definedName name="_____TUZ22">[5]BASE!#REF!</definedName>
    <definedName name="_____TUZ36" localSheetId="1">#REF!</definedName>
    <definedName name="_____TUZ36" localSheetId="3">#REF!</definedName>
    <definedName name="_____TUZ36">[5]BASE!#REF!</definedName>
    <definedName name="_____TZ212" localSheetId="2">#REF!</definedName>
    <definedName name="_____TZ212" localSheetId="4">#REF!</definedName>
    <definedName name="_____TZ212" localSheetId="3">#REF!</definedName>
    <definedName name="_____TZ212">#REF!</definedName>
    <definedName name="_____TZ213" localSheetId="2">#REF!</definedName>
    <definedName name="_____TZ213" localSheetId="4">#REF!</definedName>
    <definedName name="_____TZ213">#REF!</definedName>
    <definedName name="_____TZ214" localSheetId="2">#REF!</definedName>
    <definedName name="_____TZ214" localSheetId="4">#REF!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 localSheetId="1">#REF!</definedName>
    <definedName name="_____TZ323" localSheetId="3">#REF!</definedName>
    <definedName name="_____TZ323">[5]BASE!#REF!</definedName>
    <definedName name="_____TZ324" localSheetId="1">#REF!</definedName>
    <definedName name="_____TZ324" localSheetId="3">#REF!</definedName>
    <definedName name="_____TZ324">[5]BASE!#REF!</definedName>
    <definedName name="_____TZ32510" localSheetId="2">#REF!</definedName>
    <definedName name="_____TZ32510" localSheetId="4">#REF!</definedName>
    <definedName name="_____TZ32510" localSheetId="3">#REF!</definedName>
    <definedName name="_____TZ32510">#REF!</definedName>
    <definedName name="_____TZ32512" localSheetId="2">#REF!</definedName>
    <definedName name="_____TZ32512" localSheetId="4">#REF!</definedName>
    <definedName name="_____TZ32512">#REF!</definedName>
    <definedName name="_____TZ3253" localSheetId="2">#REF!</definedName>
    <definedName name="_____TZ3253" localSheetId="4">#REF!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DD06">#REF!</definedName>
    <definedName name="_____UDD08">#REF!</definedName>
    <definedName name="_____UNI32">#REF!</definedName>
    <definedName name="_____VEX1" localSheetId="2">#REF!</definedName>
    <definedName name="_____VEX1" localSheetId="4">#REF!</definedName>
    <definedName name="_____VEX1" localSheetId="1">#REF!</definedName>
    <definedName name="_____VEX1" localSheetId="3">#REF!</definedName>
    <definedName name="_____VEX1" localSheetId="0">#REF!</definedName>
    <definedName name="_____VEX1">[16]Tablas!#REF!</definedName>
    <definedName name="_____VFA1" localSheetId="2">#REF!</definedName>
    <definedName name="_____VFA1" localSheetId="4">#REF!</definedName>
    <definedName name="_____VFA1" localSheetId="1">#REF!</definedName>
    <definedName name="_____VFA1" localSheetId="3">#REF!</definedName>
    <definedName name="_____VFA1" localSheetId="0">#REF!</definedName>
    <definedName name="_____VFA1">[16]Tablas!#REF!</definedName>
    <definedName name="_____VIT1" localSheetId="2">#REF!</definedName>
    <definedName name="_____VIT1" localSheetId="4">#REF!</definedName>
    <definedName name="_____VIT1" localSheetId="1">#REF!</definedName>
    <definedName name="_____VIT1" localSheetId="3">#REF!</definedName>
    <definedName name="_____VIT1" localSheetId="0">#REF!</definedName>
    <definedName name="_____VIT1">[16]Tablas!#REF!</definedName>
    <definedName name="_____VPR1" localSheetId="2">#REF!</definedName>
    <definedName name="_____VPR1" localSheetId="4">#REF!</definedName>
    <definedName name="_____VPR1" localSheetId="1">#REF!</definedName>
    <definedName name="_____VPR1" localSheetId="3">#REF!</definedName>
    <definedName name="_____VPR1" localSheetId="0">#REF!</definedName>
    <definedName name="_____VPR1">[16]Tablas!#REF!</definedName>
    <definedName name="_____VPR2" localSheetId="2">#REF!</definedName>
    <definedName name="_____VPR2" localSheetId="4">#REF!</definedName>
    <definedName name="_____VPR2" localSheetId="1">#REF!</definedName>
    <definedName name="_____VPR2" localSheetId="3">#REF!</definedName>
    <definedName name="_____VPR2" localSheetId="0">#REF!</definedName>
    <definedName name="_____VPR2">[17]Tablas!#REF!</definedName>
    <definedName name="_____VRP1" localSheetId="2">#REF!</definedName>
    <definedName name="_____VRP1" localSheetId="4">#REF!</definedName>
    <definedName name="_____VRP1" localSheetId="1">#REF!</definedName>
    <definedName name="_____VRP1" localSheetId="3">#REF!</definedName>
    <definedName name="_____VRP1" localSheetId="0">#REF!</definedName>
    <definedName name="_____VRP1">[16]Tablas!#REF!</definedName>
    <definedName name="_____VSM1" localSheetId="2">#REF!</definedName>
    <definedName name="_____VSM1" localSheetId="4">#REF!</definedName>
    <definedName name="_____VSM1" localSheetId="1">#REF!</definedName>
    <definedName name="_____VSM1" localSheetId="3">#REF!</definedName>
    <definedName name="_____VSM1" localSheetId="0">#REF!</definedName>
    <definedName name="_____VSM1">[16]Tablas!#REF!</definedName>
    <definedName name="____Abd2" localSheetId="1">#REF!</definedName>
    <definedName name="____Abd2" localSheetId="3">#REF!</definedName>
    <definedName name="____Abd2">'[11]Constantes Generales'!$D$223</definedName>
    <definedName name="____Abd4" localSheetId="1">#REF!</definedName>
    <definedName name="____Abd4" localSheetId="3">#REF!</definedName>
    <definedName name="____Abd4">'[11]Constantes Generales'!$D$231</definedName>
    <definedName name="____Abd6" localSheetId="1">#REF!</definedName>
    <definedName name="____Abd6" localSheetId="3">#REF!</definedName>
    <definedName name="____Abd6">'[11]Constantes Generales'!$D$238</definedName>
    <definedName name="____AcC1" localSheetId="1">#REF!</definedName>
    <definedName name="____AcC1" localSheetId="3">#REF!</definedName>
    <definedName name="____AcC1">'[11]Constantes Generales'!$D$206</definedName>
    <definedName name="____Act1" localSheetId="1">#REF!</definedName>
    <definedName name="____Act1" localSheetId="3">#REF!</definedName>
    <definedName name="____Act1">'[11]Constantes Generales'!$D$246</definedName>
    <definedName name="____ADH12" localSheetId="2">#REF!</definedName>
    <definedName name="____ADH12" localSheetId="4">#REF!</definedName>
    <definedName name="____ADH12" localSheetId="3">#REF!</definedName>
    <definedName name="____ADH12">#REF!</definedName>
    <definedName name="____ADM12" localSheetId="2">#REF!</definedName>
    <definedName name="____ADM12" localSheetId="4">#REF!</definedName>
    <definedName name="____ADM12">#REF!</definedName>
    <definedName name="____ADM2" localSheetId="2">#REF!</definedName>
    <definedName name="____ADM2" localSheetId="4">#REF!</definedName>
    <definedName name="____ADM2">#REF!</definedName>
    <definedName name="____ADM3">#REF!</definedName>
    <definedName name="____ADM4">#REF!</definedName>
    <definedName name="____ADP1">#REF!</definedName>
    <definedName name="____AFC1" localSheetId="1">#REF!</definedName>
    <definedName name="____AFC1" localSheetId="3">#REF!</definedName>
    <definedName name="____AFC1">[6]INV!$A$25:$D$28</definedName>
    <definedName name="____AFC3" localSheetId="1">#REF!</definedName>
    <definedName name="____AFC3" localSheetId="3">#REF!</definedName>
    <definedName name="____AFC3">[6]INV!$F$25:$I$28</definedName>
    <definedName name="____AFC5" localSheetId="1">#REF!</definedName>
    <definedName name="____AFC5" localSheetId="3">#REF!</definedName>
    <definedName name="____AFC5">[6]INV!$K$25:$N$28</definedName>
    <definedName name="____Afo1" localSheetId="1">#REF!</definedName>
    <definedName name="____Afo1" localSheetId="3">#REF!</definedName>
    <definedName name="____Afo1">'[11]Constantes Generales'!$D$166</definedName>
    <definedName name="____AIU1" localSheetId="2">#REF!</definedName>
    <definedName name="____AIU1" localSheetId="4">#REF!</definedName>
    <definedName name="____AIU1" localSheetId="3">#REF!</definedName>
    <definedName name="____AIU1">#REF!</definedName>
    <definedName name="____AIU2" localSheetId="1">#REF!</definedName>
    <definedName name="____AIU2" localSheetId="3">#REF!</definedName>
    <definedName name="____AIU2">[1]BASE!$C$5</definedName>
    <definedName name="____ane7" localSheetId="1">#REF!</definedName>
    <definedName name="____ane7" localSheetId="3">#REF!</definedName>
    <definedName name="____ane7" localSheetId="0">[18]!_xlbgnm.ane7</definedName>
    <definedName name="____ane7">[18]!_xlbgnm.ane7</definedName>
    <definedName name="____ane8" localSheetId="1">#REF!</definedName>
    <definedName name="____ane8" localSheetId="3">#REF!</definedName>
    <definedName name="____ane8" localSheetId="0">[18]!_xlbgnm.ane8</definedName>
    <definedName name="____ane8">[18]!_xlbgnm.ane8</definedName>
    <definedName name="____ApC1" localSheetId="1">#REF!</definedName>
    <definedName name="____ApC1" localSheetId="3">#REF!</definedName>
    <definedName name="____ApC1">'[11]Constantes Generales'!$D$210</definedName>
    <definedName name="____APR2" localSheetId="1">#REF!</definedName>
    <definedName name="____APR2" localSheetId="3">#REF!</definedName>
    <definedName name="____APR2">'[11]Constantes Generales'!$D$127</definedName>
    <definedName name="____Atp2" localSheetId="1">#REF!</definedName>
    <definedName name="____Atp2" localSheetId="3">#REF!</definedName>
    <definedName name="____Atp2">[19]EMPRESA!$F$22</definedName>
    <definedName name="____ATT2" localSheetId="1">#REF!</definedName>
    <definedName name="____ATT2" localSheetId="3">#REF!</definedName>
    <definedName name="____ATT2">'[11]Constantes Generales'!$D$116</definedName>
    <definedName name="____BAZ10" localSheetId="2">#REF!</definedName>
    <definedName name="____BAZ10" localSheetId="4">#REF!</definedName>
    <definedName name="____BAZ10" localSheetId="3">#REF!</definedName>
    <definedName name="____BAZ10">#REF!</definedName>
    <definedName name="____BGC1" localSheetId="1">#REF!</definedName>
    <definedName name="____BGC1" localSheetId="3">#REF!</definedName>
    <definedName name="____BGC1">[6]INV!$A$5:$D$8</definedName>
    <definedName name="____BGC3" localSheetId="1">#REF!</definedName>
    <definedName name="____BGC3" localSheetId="3">#REF!</definedName>
    <definedName name="____BGC3">[6]INV!$F$5:$I$8</definedName>
    <definedName name="____BGC5" localSheetId="1">#REF!</definedName>
    <definedName name="____BGC5" localSheetId="3">#REF!</definedName>
    <definedName name="____BGC5">[6]INV!$K$5:$N$8</definedName>
    <definedName name="____BLO20" localSheetId="2">#REF!</definedName>
    <definedName name="____BLO20" localSheetId="4">#REF!</definedName>
    <definedName name="____BLO20" localSheetId="3">#REF!</definedName>
    <definedName name="____BLO20">#REF!</definedName>
    <definedName name="____BPR2" localSheetId="1">#REF!</definedName>
    <definedName name="____BPR2" localSheetId="3">#REF!</definedName>
    <definedName name="____BPR2">'[11]Constantes Generales'!$D$124</definedName>
    <definedName name="____BTC60" localSheetId="1">#REF!</definedName>
    <definedName name="____BTC60" localSheetId="3">#REF!</definedName>
    <definedName name="____BTC60">'[13]Datos Generales'!#REF!</definedName>
    <definedName name="____BTT2" localSheetId="1">#REF!</definedName>
    <definedName name="____BTT2" localSheetId="3">#REF!</definedName>
    <definedName name="____BTT2">'[11]Constantes Generales'!$D$113</definedName>
    <definedName name="____C2254JH" localSheetId="2">#REF!</definedName>
    <definedName name="____C2254JH" localSheetId="4">#REF!</definedName>
    <definedName name="____C2254JH" localSheetId="3">#REF!</definedName>
    <definedName name="____C2254JH">#REF!</definedName>
    <definedName name="____C2256JH" localSheetId="2">#REF!</definedName>
    <definedName name="____C2256JH" localSheetId="4">#REF!</definedName>
    <definedName name="____C2256JH">#REF!</definedName>
    <definedName name="____C452JH" localSheetId="2">#REF!</definedName>
    <definedName name="____C452JH" localSheetId="4">#REF!</definedName>
    <definedName name="____C452JH">#REF!</definedName>
    <definedName name="____C903L">#REF!</definedName>
    <definedName name="____C908J">#REF!</definedName>
    <definedName name="____CAC1" localSheetId="1">#REF!</definedName>
    <definedName name="____CAC1" localSheetId="3">#REF!</definedName>
    <definedName name="____CAC1">[6]INV!$A$19:$D$22</definedName>
    <definedName name="____CAC3" localSheetId="1">#REF!</definedName>
    <definedName name="____CAC3" localSheetId="3">#REF!</definedName>
    <definedName name="____CAC3">[6]INV!$F$19:$I$22</definedName>
    <definedName name="____CAC5" localSheetId="1">#REF!</definedName>
    <definedName name="____CAC5" localSheetId="3">#REF!</definedName>
    <definedName name="____CAC5">[6]INV!$K$19:$N$22</definedName>
    <definedName name="____CAN28" localSheetId="2">#REF!</definedName>
    <definedName name="____CAN28" localSheetId="4">#REF!</definedName>
    <definedName name="____CAN28" localSheetId="3">#REF!</definedName>
    <definedName name="____CAN28">#REF!</definedName>
    <definedName name="____Cod1" localSheetId="2">#REF!</definedName>
    <definedName name="____Cod1" localSheetId="4">#REF!</definedName>
    <definedName name="____Cod1">#REF!</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44">#REF!</definedName>
    <definedName name="____DCI1" localSheetId="2">#REF!</definedName>
    <definedName name="____DCI1" localSheetId="4">#REF!</definedName>
    <definedName name="____DCI1" localSheetId="1">#REF!</definedName>
    <definedName name="____DCI1" localSheetId="3">#REF!</definedName>
    <definedName name="____DCI1" localSheetId="0">#REF!</definedName>
    <definedName name="____DCI1">[16]Tablas!#REF!</definedName>
    <definedName name="____DDS1" localSheetId="2">#REF!</definedName>
    <definedName name="____DDS1" localSheetId="4">#REF!</definedName>
    <definedName name="____DDS1" localSheetId="1">#REF!</definedName>
    <definedName name="____DDS1" localSheetId="3">#REF!</definedName>
    <definedName name="____DDS1" localSheetId="0">#REF!</definedName>
    <definedName name="____DDS1">[16]Tablas!#REF!</definedName>
    <definedName name="____DEC1" localSheetId="1">#REF!</definedName>
    <definedName name="____DEC1" localSheetId="3">#REF!</definedName>
    <definedName name="____DEC1">[20]PRECIOS!$G$7</definedName>
    <definedName name="____DEC12" localSheetId="1">#REF!</definedName>
    <definedName name="____DEC12" localSheetId="3">#REF!</definedName>
    <definedName name="____DEC12">[20]PRECIOS!$G$7</definedName>
    <definedName name="____DGO1" localSheetId="2">#REF!</definedName>
    <definedName name="____DGO1" localSheetId="4">#REF!</definedName>
    <definedName name="____DGO1" localSheetId="1">#REF!</definedName>
    <definedName name="____DGO1" localSheetId="3">#REF!</definedName>
    <definedName name="____DGO1" localSheetId="0">#REF!</definedName>
    <definedName name="____DGO1">[16]Tablas!#REF!</definedName>
    <definedName name="____DGP1" localSheetId="2">#REF!</definedName>
    <definedName name="____DGP1" localSheetId="4">#REF!</definedName>
    <definedName name="____DGP1" localSheetId="1">#REF!</definedName>
    <definedName name="____DGP1" localSheetId="3">#REF!</definedName>
    <definedName name="____DGP1" localSheetId="0">#REF!</definedName>
    <definedName name="____DGP1">[16]Tablas!#REF!</definedName>
    <definedName name="____DIJ1" localSheetId="2">#REF!</definedName>
    <definedName name="____DIJ1" localSheetId="4">#REF!</definedName>
    <definedName name="____DIJ1" localSheetId="1">#REF!</definedName>
    <definedName name="____DIJ1" localSheetId="3">#REF!</definedName>
    <definedName name="____DIJ1" localSheetId="0">#REF!</definedName>
    <definedName name="____DIJ1">[16]Tablas!#REF!</definedName>
    <definedName name="____DPI1" localSheetId="2">#REF!</definedName>
    <definedName name="____DPI1" localSheetId="4">#REF!</definedName>
    <definedName name="____DPI1" localSheetId="1">#REF!</definedName>
    <definedName name="____DPI1" localSheetId="3">#REF!</definedName>
    <definedName name="____DPI1" localSheetId="0">#REF!</definedName>
    <definedName name="____DPI1">[16]Tablas!#REF!</definedName>
    <definedName name="____DPR2" localSheetId="1">#REF!</definedName>
    <definedName name="____DPR2" localSheetId="3">#REF!</definedName>
    <definedName name="____DPR2">'[11]Constantes Generales'!$D$129</definedName>
    <definedName name="____DPY1" localSheetId="2">#REF!</definedName>
    <definedName name="____DPY1" localSheetId="4">#REF!</definedName>
    <definedName name="____DPY1" localSheetId="1">#REF!</definedName>
    <definedName name="____DPY1" localSheetId="3">#REF!</definedName>
    <definedName name="____DPY1" localSheetId="0">#REF!</definedName>
    <definedName name="____DPY1">[16]Tablas!#REF!</definedName>
    <definedName name="____DRI1" localSheetId="2">#REF!</definedName>
    <definedName name="____DRI1" localSheetId="4">#REF!</definedName>
    <definedName name="____DRI1" localSheetId="1">#REF!</definedName>
    <definedName name="____DRI1" localSheetId="3">#REF!</definedName>
    <definedName name="____DRI1" localSheetId="0">#REF!</definedName>
    <definedName name="____DRI1">[16]Tablas!#REF!</definedName>
    <definedName name="____DRL1" localSheetId="2">#REF!</definedName>
    <definedName name="____DRL1" localSheetId="4">#REF!</definedName>
    <definedName name="____DRL1" localSheetId="1">#REF!</definedName>
    <definedName name="____DRL1" localSheetId="3">#REF!</definedName>
    <definedName name="____DRL1" localSheetId="0">#REF!</definedName>
    <definedName name="____DRL1">[16]Tablas!#REF!</definedName>
    <definedName name="____DSP1" localSheetId="2">#REF!</definedName>
    <definedName name="____DSP1" localSheetId="4">#REF!</definedName>
    <definedName name="____DSP1" localSheetId="1">#REF!</definedName>
    <definedName name="____DSP1" localSheetId="3">#REF!</definedName>
    <definedName name="____DSP1" localSheetId="0">#REF!</definedName>
    <definedName name="____DSP1">[16]Tablas!#REF!</definedName>
    <definedName name="____DTT2" localSheetId="1">#REF!</definedName>
    <definedName name="____DTT2" localSheetId="3">#REF!</definedName>
    <definedName name="____DTT2">'[11]Constantes Generales'!$D$118</definedName>
    <definedName name="____ECP1" localSheetId="2">#REF!</definedName>
    <definedName name="____ECP1" localSheetId="4">#REF!</definedName>
    <definedName name="____ECP1" localSheetId="1">#REF!</definedName>
    <definedName name="____ECP1" localSheetId="3">#REF!</definedName>
    <definedName name="____ECP1" localSheetId="0">#REF!</definedName>
    <definedName name="____ECP1">[16]Tablas!#REF!</definedName>
    <definedName name="____EEF110" localSheetId="2">#REF!</definedName>
    <definedName name="____EEF110" localSheetId="4">#REF!</definedName>
    <definedName name="____EEF110" localSheetId="3">#REF!</definedName>
    <definedName name="____EEF110">#REF!</definedName>
    <definedName name="____EPR2" localSheetId="1">#REF!</definedName>
    <definedName name="____EPR2" localSheetId="3">#REF!</definedName>
    <definedName name="____EPR2">'[11]Constantes Generales'!$D$128</definedName>
    <definedName name="____ETC60" localSheetId="1">#REF!</definedName>
    <definedName name="____ETC60" localSheetId="3">#REF!</definedName>
    <definedName name="____ETC60">'[13]Datos Generales'!#REF!</definedName>
    <definedName name="____ETF315" localSheetId="2">#REF!</definedName>
    <definedName name="____ETF315" localSheetId="4">#REF!</definedName>
    <definedName name="____ETF315" localSheetId="3">#REF!</definedName>
    <definedName name="____ETF315">#REF!</definedName>
    <definedName name="____ETT2" localSheetId="1">#REF!</definedName>
    <definedName name="____ETT2" localSheetId="3">#REF!</definedName>
    <definedName name="____ETT2">'[11]Constantes Generales'!$D$117</definedName>
    <definedName name="____FYB02" localSheetId="2">#REF!</definedName>
    <definedName name="____FYB02" localSheetId="4">#REF!</definedName>
    <definedName name="____FYB02" localSheetId="3">#REF!</definedName>
    <definedName name="____FYB02">#REF!</definedName>
    <definedName name="____FYB03" localSheetId="2">#REF!</definedName>
    <definedName name="____FYB03" localSheetId="4">#REF!</definedName>
    <definedName name="____FYB03">#REF!</definedName>
    <definedName name="____FYB04" localSheetId="2">#REF!</definedName>
    <definedName name="____FYB04" localSheetId="4">#REF!</definedName>
    <definedName name="____FYB04">#REF!</definedName>
    <definedName name="____FYB08">#REF!</definedName>
    <definedName name="____FYB10">#REF!</definedName>
    <definedName name="____hpc6" localSheetId="1">#REF!</definedName>
    <definedName name="____hpc6" localSheetId="3">#REF!</definedName>
    <definedName name="____hpc6">'[11]Constantes Generales'!$D$244</definedName>
    <definedName name="____htC1" localSheetId="1">#REF!</definedName>
    <definedName name="____htC1" localSheetId="3">#REF!</definedName>
    <definedName name="____htC1">'[11]Constantes Generales'!$D$208</definedName>
    <definedName name="____ICP1" localSheetId="2">#REF!</definedName>
    <definedName name="____ICP1" localSheetId="4">#REF!</definedName>
    <definedName name="____ICP1" localSheetId="1">#REF!</definedName>
    <definedName name="____ICP1" localSheetId="3">#REF!</definedName>
    <definedName name="____ICP1" localSheetId="0">#REF!</definedName>
    <definedName name="____ICP1">[16]Tablas!#REF!</definedName>
    <definedName name="____INF1" localSheetId="2">#REF!</definedName>
    <definedName name="____INF1" localSheetId="4">#REF!</definedName>
    <definedName name="____INF1" localSheetId="3">#REF!</definedName>
    <definedName name="____INF1">#REF!</definedName>
    <definedName name="____jdC1" localSheetId="1">#REF!</definedName>
    <definedName name="____jdC1" localSheetId="3">#REF!</definedName>
    <definedName name="____jdC1">'[11]Constantes Generales'!$D$214</definedName>
    <definedName name="____LA124" localSheetId="2">#REF!</definedName>
    <definedName name="____LA124" localSheetId="4">#REF!</definedName>
    <definedName name="____LA124" localSheetId="3">#REF!</definedName>
    <definedName name="____LA124">#REF!</definedName>
    <definedName name="____LAC18" localSheetId="2">#REF!</definedName>
    <definedName name="____LAC18" localSheetId="4">#REF!</definedName>
    <definedName name="____LAC18">#REF!</definedName>
    <definedName name="____Lbd2" localSheetId="1">#REF!</definedName>
    <definedName name="____Lbd2" localSheetId="3">#REF!</definedName>
    <definedName name="____Lbd2">'[11]Constantes Generales'!$D$224</definedName>
    <definedName name="____Lbd4" localSheetId="1">#REF!</definedName>
    <definedName name="____Lbd4" localSheetId="3">#REF!</definedName>
    <definedName name="____Lbd4">'[11]Constantes Generales'!$D$232</definedName>
    <definedName name="____Lbd6" localSheetId="1">#REF!</definedName>
    <definedName name="____Lbd6" localSheetId="3">#REF!</definedName>
    <definedName name="____Lbd6">'[11]Constantes Generales'!$D$239</definedName>
    <definedName name="____LcC1" localSheetId="1">#REF!</definedName>
    <definedName name="____LcC1" localSheetId="3">#REF!</definedName>
    <definedName name="____LcC1">'[11]Constantes Generales'!$D$207</definedName>
    <definedName name="____Lct1" localSheetId="1">#REF!</definedName>
    <definedName name="____Lct1" localSheetId="3">#REF!</definedName>
    <definedName name="____Lct1">'[11]Constantes Generales'!$D$247</definedName>
    <definedName name="____LEY80" localSheetId="2">#REF!</definedName>
    <definedName name="____LEY80" localSheetId="4">#REF!</definedName>
    <definedName name="____LEY80" localSheetId="0">#REF!</definedName>
    <definedName name="____LEY80">#REF!</definedName>
    <definedName name="____lfo1" localSheetId="1">#REF!</definedName>
    <definedName name="____lfo1" localSheetId="3">#REF!</definedName>
    <definedName name="____lfo1">'[11]Constantes Generales'!$D$167</definedName>
    <definedName name="____LPR2" localSheetId="1">#REF!</definedName>
    <definedName name="____LPR2" localSheetId="3">#REF!</definedName>
    <definedName name="____LPR2">'[11]Constantes Generales'!$D$125</definedName>
    <definedName name="____LTC60" localSheetId="1">#REF!</definedName>
    <definedName name="____LTC60" localSheetId="3">#REF!</definedName>
    <definedName name="____LTC60">'[13]Datos Generales'!#REF!</definedName>
    <definedName name="____LTT2" localSheetId="1">#REF!</definedName>
    <definedName name="____LTT2" localSheetId="3">#REF!</definedName>
    <definedName name="____LTT2">'[11]Constantes Generales'!$D$114</definedName>
    <definedName name="____MA2" localSheetId="2">#REF!</definedName>
    <definedName name="____MA2" localSheetId="4">#REF!</definedName>
    <definedName name="____MA2" localSheetId="0">#REF!</definedName>
    <definedName name="____MA2">#REF!</definedName>
    <definedName name="____OCD1" localSheetId="2">#REF!</definedName>
    <definedName name="____OCD1" localSheetId="4">#REF!</definedName>
    <definedName name="____OCD1" localSheetId="1">#REF!</definedName>
    <definedName name="____OCD1" localSheetId="3">#REF!</definedName>
    <definedName name="____OCD1" localSheetId="0">#REF!</definedName>
    <definedName name="____OCD1">[16]Tablas!#REF!</definedName>
    <definedName name="____OCI1" localSheetId="2">#REF!</definedName>
    <definedName name="____OCI1" localSheetId="4">#REF!</definedName>
    <definedName name="____OCI1" localSheetId="1">#REF!</definedName>
    <definedName name="____OCI1" localSheetId="3">#REF!</definedName>
    <definedName name="____OCI1" localSheetId="0">#REF!</definedName>
    <definedName name="____OCI1">[16]Tablas!#REF!</definedName>
    <definedName name="____Pa1" localSheetId="1">#REF!</definedName>
    <definedName name="____Pa1" localSheetId="3">#REF!</definedName>
    <definedName name="____Pa1">'[2]Paral. 1'!$E:$E</definedName>
    <definedName name="____Pa2" localSheetId="1">#REF!</definedName>
    <definedName name="____Pa2" localSheetId="3">#REF!</definedName>
    <definedName name="____Pa2">'[2]Paral. 2'!$E:$E</definedName>
    <definedName name="____Pa3" localSheetId="1">#REF!</definedName>
    <definedName name="____Pa3" localSheetId="3">#REF!</definedName>
    <definedName name="____Pa3">'[2]Paral. 3'!$E:$E</definedName>
    <definedName name="____Pa4" localSheetId="1">#REF!</definedName>
    <definedName name="____Pa4" localSheetId="3">#REF!</definedName>
    <definedName name="____Pa4">[2]Paral.4!$E:$E</definedName>
    <definedName name="____PJ50" localSheetId="2">#REF!</definedName>
    <definedName name="____PJ50" localSheetId="4">#REF!</definedName>
    <definedName name="____PJ50" localSheetId="0">#REF!</definedName>
    <definedName name="____PJ50">#REF!</definedName>
    <definedName name="____pj51" localSheetId="0">#REF!</definedName>
    <definedName name="____pj51">#REF!</definedName>
    <definedName name="____pl1" localSheetId="2">'[10]Gabinetes ctrol, prot. y med. '!#REF!</definedName>
    <definedName name="____pl1" localSheetId="4">'[10]Gabinetes ctrol, prot. y med. '!#REF!</definedName>
    <definedName name="____pl1" localSheetId="1">#REF!</definedName>
    <definedName name="____pl1" localSheetId="3">#REF!</definedName>
    <definedName name="____pl1" localSheetId="0">'[10]Gabinetes ctrol, prot. y med. '!#REF!</definedName>
    <definedName name="____pl1">'[10]Gabinetes ctrol, prot. y med. '!#REF!</definedName>
    <definedName name="____pl2" localSheetId="2">'[10]Gabinetes ctrol, prot. y med. '!#REF!</definedName>
    <definedName name="____pl2" localSheetId="4">'[10]Gabinetes ctrol, prot. y med. '!#REF!</definedName>
    <definedName name="____pl2" localSheetId="1">#REF!</definedName>
    <definedName name="____pl2" localSheetId="3">#REF!</definedName>
    <definedName name="____pl2" localSheetId="0">'[10]Gabinetes ctrol, prot. y med. '!#REF!</definedName>
    <definedName name="____pl2">'[10]Gabinetes ctrol, prot. y med. '!#REF!</definedName>
    <definedName name="____PLC1" localSheetId="1">#REF!</definedName>
    <definedName name="____PLC1" localSheetId="3">#REF!</definedName>
    <definedName name="____PLC1">'[11]Constantes Generales'!$D$218</definedName>
    <definedName name="____Po2" localSheetId="1">#REF!</definedName>
    <definedName name="____Po2" localSheetId="3">#REF!</definedName>
    <definedName name="____Po2">[3]REAJUSTESACTA1PROVI!#REF!</definedName>
    <definedName name="____pr01" localSheetId="2">#REF!</definedName>
    <definedName name="____pr01" localSheetId="4">#REF!</definedName>
    <definedName name="____pr01" localSheetId="0">#REF!</definedName>
    <definedName name="____pr01">#REF!</definedName>
    <definedName name="____pr02" localSheetId="2">#REF!</definedName>
    <definedName name="____pr02" localSheetId="4">#REF!</definedName>
    <definedName name="____pr02" localSheetId="0">#REF!</definedName>
    <definedName name="____pr02">#REF!</definedName>
    <definedName name="____pr03" localSheetId="2">#REF!</definedName>
    <definedName name="____pr03" localSheetId="4">#REF!</definedName>
    <definedName name="____pr03" localSheetId="0">#REF!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C1" localSheetId="1">#REF!</definedName>
    <definedName name="____pvC1" localSheetId="3">#REF!</definedName>
    <definedName name="____pvC1">'[11]Constantes Generales'!$D$216</definedName>
    <definedName name="____r" localSheetId="1">#REF!</definedName>
    <definedName name="____r" localSheetId="3">#REF!</definedName>
    <definedName name="____r">'[8]APU PVC'!#REF!</definedName>
    <definedName name="____R1210JH" localSheetId="2">#REF!</definedName>
    <definedName name="____R1210JH" localSheetId="4">#REF!</definedName>
    <definedName name="____R1210JH" localSheetId="3">#REF!</definedName>
    <definedName name="____R1210JH">#REF!</definedName>
    <definedName name="____R32EL" localSheetId="2">#REF!</definedName>
    <definedName name="____R32EL" localSheetId="4">#REF!</definedName>
    <definedName name="____R32EL">#REF!</definedName>
    <definedName name="____R32JH" localSheetId="2">#REF!</definedName>
    <definedName name="____R32JH" localSheetId="4">#REF!</definedName>
    <definedName name="____R32JH">#REF!</definedName>
    <definedName name="____R42JH">#REF!</definedName>
    <definedName name="____R43JH">#REF!</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ED32">#REF!</definedName>
    <definedName name="____REP21">#REF!</definedName>
    <definedName name="____REP42">#REF!</definedName>
    <definedName name="____REP43" localSheetId="1">#REF!</definedName>
    <definedName name="____REP43" localSheetId="3">#REF!</definedName>
    <definedName name="____REP43">[21]BASE!$D$136</definedName>
    <definedName name="____RES64" localSheetId="2">#REF!</definedName>
    <definedName name="____RES64" localSheetId="4">#REF!</definedName>
    <definedName name="____RES64" localSheetId="3">#REF!</definedName>
    <definedName name="____RES64">#REF!</definedName>
    <definedName name="____SBC1" localSheetId="1">#REF!</definedName>
    <definedName name="____SBC1" localSheetId="3">#REF!</definedName>
    <definedName name="____SBC1">[6]INV!$A$12:$D$15</definedName>
    <definedName name="____SBC3" localSheetId="1">#REF!</definedName>
    <definedName name="____SBC3" localSheetId="3">#REF!</definedName>
    <definedName name="____SBC3">[6]INV!$F$12:$I$15</definedName>
    <definedName name="____SBC5" localSheetId="1">#REF!</definedName>
    <definedName name="____SBC5" localSheetId="3">#REF!</definedName>
    <definedName name="____SBC5">[6]INV!$K$12:$N$15</definedName>
    <definedName name="____sPR2" localSheetId="1">#REF!</definedName>
    <definedName name="____sPR2" localSheetId="3">#REF!</definedName>
    <definedName name="____sPR2">'[11]Constantes Generales'!$D$131</definedName>
    <definedName name="____ST106" localSheetId="2">#REF!</definedName>
    <definedName name="____ST106" localSheetId="4">#REF!</definedName>
    <definedName name="____ST106" localSheetId="3">#REF!</definedName>
    <definedName name="____ST106">#REF!</definedName>
    <definedName name="____ST126" localSheetId="2">#REF!</definedName>
    <definedName name="____ST126" localSheetId="4">#REF!</definedName>
    <definedName name="____ST126">#REF!</definedName>
    <definedName name="____ST146" localSheetId="2">#REF!</definedName>
    <definedName name="____ST146" localSheetId="4">#REF!</definedName>
    <definedName name="____ST146">#REF!</definedName>
    <definedName name="____ST166" localSheetId="1">#REF!</definedName>
    <definedName name="____ST166" localSheetId="3">#REF!</definedName>
    <definedName name="____ST166">[4]BASE!$D$248</definedName>
    <definedName name="____ST186" localSheetId="2">#REF!</definedName>
    <definedName name="____ST186" localSheetId="4">#REF!</definedName>
    <definedName name="____ST186" localSheetId="3">#REF!</definedName>
    <definedName name="____ST186">#REF!</definedName>
    <definedName name="____ST206" localSheetId="2">#REF!</definedName>
    <definedName name="____ST206" localSheetId="4">#REF!</definedName>
    <definedName name="____ST206">#REF!</definedName>
    <definedName name="____ST86" localSheetId="2">#REF!</definedName>
    <definedName name="____ST86" localSheetId="4">#REF!</definedName>
    <definedName name="____ST86">#REF!</definedName>
    <definedName name="____STC60" localSheetId="2">'[13]Datos Generales'!#REF!</definedName>
    <definedName name="____STC60" localSheetId="4">'[13]Datos Generales'!#REF!</definedName>
    <definedName name="____STC60" localSheetId="1">#REF!</definedName>
    <definedName name="____STC60" localSheetId="3">#REF!</definedName>
    <definedName name="____STC60">'[13]Datos Generales'!#REF!</definedName>
    <definedName name="____sTT2" localSheetId="1">#REF!</definedName>
    <definedName name="____sTT2" localSheetId="3">#REF!</definedName>
    <definedName name="____sTT2">'[11]Constantes Generales'!$D$120</definedName>
    <definedName name="____TAP2" localSheetId="2">#REF!</definedName>
    <definedName name="____TAP2" localSheetId="4">#REF!</definedName>
    <definedName name="____TAP2" localSheetId="3">#REF!</definedName>
    <definedName name="____TAP2">#REF!</definedName>
    <definedName name="____TEE1" localSheetId="2">#REF!</definedName>
    <definedName name="____TEE1" localSheetId="4">#REF!</definedName>
    <definedName name="____TEE1">#REF!</definedName>
    <definedName name="____TEE2" localSheetId="2">#REF!</definedName>
    <definedName name="____TEE2" localSheetId="4">#REF!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 localSheetId="1">#REF!</definedName>
    <definedName name="____TPE1132" localSheetId="3">#REF!</definedName>
    <definedName name="____TPE1132">[22]BASE!#REF!</definedName>
    <definedName name="____TPE12" localSheetId="2">#REF!</definedName>
    <definedName name="____TPE12" localSheetId="4">#REF!</definedName>
    <definedName name="____TPE12" localSheetId="3">#REF!</definedName>
    <definedName name="____TPE12">#REF!</definedName>
    <definedName name="____TPE1331" localSheetId="1">#REF!</definedName>
    <definedName name="____TPE1331" localSheetId="3">#REF!</definedName>
    <definedName name="____TPE1331">[22]BASE!#REF!</definedName>
    <definedName name="____TPE1701" localSheetId="2">#REF!</definedName>
    <definedName name="____TPE1701" localSheetId="4">#REF!</definedName>
    <definedName name="____TPE1701" localSheetId="3">#REF!</definedName>
    <definedName name="____TPE1701">#REF!</definedName>
    <definedName name="____TPE1702" localSheetId="1">#REF!</definedName>
    <definedName name="____TPE1702" localSheetId="3">#REF!</definedName>
    <definedName name="____TPE1702">[22]BASE!#REF!</definedName>
    <definedName name="____TPE1703" localSheetId="1">#REF!</definedName>
    <definedName name="____TPE1703" localSheetId="3">#REF!</definedName>
    <definedName name="____TPE1703">[22]BASE!#REF!</definedName>
    <definedName name="____TPE1704" localSheetId="1">#REF!</definedName>
    <definedName name="____TPE1704" localSheetId="3">#REF!</definedName>
    <definedName name="____TPE1704">[22]BASE!#REF!</definedName>
    <definedName name="____TPE1706" localSheetId="1">#REF!</definedName>
    <definedName name="____TPE1706" localSheetId="3">#REF!</definedName>
    <definedName name="____TPE1706">[22]BASE!#REF!</definedName>
    <definedName name="____TPE1708" localSheetId="1">#REF!</definedName>
    <definedName name="____TPE1708" localSheetId="3">#REF!</definedName>
    <definedName name="____TPE1708">[22]BASE!#REF!</definedName>
    <definedName name="____TPE1710" localSheetId="1">#REF!</definedName>
    <definedName name="____TPE1710" localSheetId="3">#REF!</definedName>
    <definedName name="____TPE1710">[22]BASE!#REF!</definedName>
    <definedName name="____TPE1735" localSheetId="1">#REF!</definedName>
    <definedName name="____TPE1735" localSheetId="3">#REF!</definedName>
    <definedName name="____TPE1735">[22]BASE!#REF!</definedName>
    <definedName name="____TPE1763" localSheetId="1">#REF!</definedName>
    <definedName name="____TPE1763" localSheetId="3">#REF!</definedName>
    <definedName name="____TPE1763">[22]BASE!#REF!</definedName>
    <definedName name="____TPE1790" localSheetId="1">#REF!</definedName>
    <definedName name="____TPE1790" localSheetId="3">#REF!</definedName>
    <definedName name="____TPE1790">[22]BASE!#REF!</definedName>
    <definedName name="____TPE8016" localSheetId="1">#REF!</definedName>
    <definedName name="____TPE8016" localSheetId="3">#REF!</definedName>
    <definedName name="____TPE8016">[4]BASE!$D$146</definedName>
    <definedName name="____TPE8020" localSheetId="1">#REF!</definedName>
    <definedName name="____TPE8020" localSheetId="3">#REF!</definedName>
    <definedName name="____TPE8020">[4]BASE!$D$147</definedName>
    <definedName name="____TPE8025" localSheetId="1">#REF!</definedName>
    <definedName name="____TPE8025" localSheetId="3">#REF!</definedName>
    <definedName name="____TPE8025">[4]BASE!$D$148</definedName>
    <definedName name="____TPF12" localSheetId="2">#REF!</definedName>
    <definedName name="____TPF12" localSheetId="4">#REF!</definedName>
    <definedName name="____TPF12" localSheetId="3">#REF!</definedName>
    <definedName name="____TPF12">#REF!</definedName>
    <definedName name="____TPN1002" localSheetId="1">#REF!</definedName>
    <definedName name="____TPN1002" localSheetId="3">#REF!</definedName>
    <definedName name="____TPN1002">[4]BASE!$D$150</definedName>
    <definedName name="____TPN1003" localSheetId="1">#REF!</definedName>
    <definedName name="____TPN1003" localSheetId="3">#REF!</definedName>
    <definedName name="____TPN1003">[4]BASE!$D$151</definedName>
    <definedName name="____TPN1004" localSheetId="1">#REF!</definedName>
    <definedName name="____TPN1004" localSheetId="3">#REF!</definedName>
    <definedName name="____TPN1004">[4]BASE!$D$152</definedName>
    <definedName name="____TPN1006" localSheetId="1">#REF!</definedName>
    <definedName name="____TPN1006" localSheetId="3">#REF!</definedName>
    <definedName name="____TPN1006">[4]BASE!$D$153</definedName>
    <definedName name="____TPN1008" localSheetId="1">#REF!</definedName>
    <definedName name="____TPN1008" localSheetId="3">#REF!</definedName>
    <definedName name="____TPN1008">[4]BASE!$D$154</definedName>
    <definedName name="____TPN1202" localSheetId="1">#REF!</definedName>
    <definedName name="____TPN1202" localSheetId="3">#REF!</definedName>
    <definedName name="____TPN1202">[4]BASE!$D$160</definedName>
    <definedName name="____TPN1203" localSheetId="1">#REF!</definedName>
    <definedName name="____TPN1203" localSheetId="3">#REF!</definedName>
    <definedName name="____TPN1203">[4]BASE!$D$161</definedName>
    <definedName name="____TPN1204" localSheetId="1">#REF!</definedName>
    <definedName name="____TPN1204" localSheetId="3">#REF!</definedName>
    <definedName name="____TPN1204">[4]BASE!$D$162</definedName>
    <definedName name="____TPN1206" localSheetId="1">#REF!</definedName>
    <definedName name="____TPN1206" localSheetId="3">#REF!</definedName>
    <definedName name="____TPN1206">[4]BASE!$D$163</definedName>
    <definedName name="____TPN1208" localSheetId="1">#REF!</definedName>
    <definedName name="____TPN1208" localSheetId="3">#REF!</definedName>
    <definedName name="____TPN1208">[4]BASE!$D$164</definedName>
    <definedName name="____TPN16012" localSheetId="1">#REF!</definedName>
    <definedName name="____TPN16012" localSheetId="3">#REF!</definedName>
    <definedName name="____TPN16012">[4]BASE!$D$167</definedName>
    <definedName name="____TPN1602" localSheetId="1">#REF!</definedName>
    <definedName name="____TPN1602" localSheetId="3">#REF!</definedName>
    <definedName name="____TPN1602">[4]BASE!$D$168</definedName>
    <definedName name="____TPN1603" localSheetId="1">#REF!</definedName>
    <definedName name="____TPN1603" localSheetId="3">#REF!</definedName>
    <definedName name="____TPN1603">[4]BASE!$D$169</definedName>
    <definedName name="____TPN1604" localSheetId="1">#REF!</definedName>
    <definedName name="____TPN1604" localSheetId="3">#REF!</definedName>
    <definedName name="____TPN1604">[4]BASE!$D$170</definedName>
    <definedName name="____TPN1606" localSheetId="1">#REF!</definedName>
    <definedName name="____TPN1606" localSheetId="3">#REF!</definedName>
    <definedName name="____TPN1606">[4]BASE!$D$171</definedName>
    <definedName name="____TPN1608" localSheetId="1">#REF!</definedName>
    <definedName name="____TPN1608" localSheetId="3">#REF!</definedName>
    <definedName name="____TPN1608">[4]BASE!$D$172</definedName>
    <definedName name="____TPR2" localSheetId="1">#REF!</definedName>
    <definedName name="____TPR2" localSheetId="3">#REF!</definedName>
    <definedName name="____TPR2">'[11]Constantes Generales'!$D$126</definedName>
    <definedName name="____TR114" localSheetId="2">#REF!</definedName>
    <definedName name="____TR114" localSheetId="4">#REF!</definedName>
    <definedName name="____TR114" localSheetId="3">#REF!</definedName>
    <definedName name="____TR114">#REF!</definedName>
    <definedName name="____TTT2" localSheetId="1">#REF!</definedName>
    <definedName name="____TTT2" localSheetId="3">#REF!</definedName>
    <definedName name="____TTT2">'[11]Constantes Generales'!$D$115</definedName>
    <definedName name="____TUZ22" localSheetId="1">#REF!</definedName>
    <definedName name="____TUZ22" localSheetId="3">#REF!</definedName>
    <definedName name="____TUZ22">[5]BASE!#REF!</definedName>
    <definedName name="____TUZ36" localSheetId="1">#REF!</definedName>
    <definedName name="____TUZ36" localSheetId="3">#REF!</definedName>
    <definedName name="____TUZ36">[5]BASE!#REF!</definedName>
    <definedName name="____TZ2110" localSheetId="2">#REF!</definedName>
    <definedName name="____TZ2110" localSheetId="4">#REF!</definedName>
    <definedName name="____TZ2110" localSheetId="3">#REF!</definedName>
    <definedName name="____TZ2110">#REF!</definedName>
    <definedName name="____TZ2112" localSheetId="2">#REF!</definedName>
    <definedName name="____TZ2112" localSheetId="4">#REF!</definedName>
    <definedName name="____TZ2112">#REF!</definedName>
    <definedName name="____TZ2114" localSheetId="2">#REF!</definedName>
    <definedName name="____TZ2114" localSheetId="4">#REF!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 localSheetId="1">#REF!</definedName>
    <definedName name="____TZ323" localSheetId="3">#REF!</definedName>
    <definedName name="____TZ323">[5]BASE!#REF!</definedName>
    <definedName name="____TZ324" localSheetId="1">#REF!</definedName>
    <definedName name="____TZ324" localSheetId="3">#REF!</definedName>
    <definedName name="____TZ324">[5]BASE!#REF!</definedName>
    <definedName name="____TZ32510" localSheetId="2">#REF!</definedName>
    <definedName name="____TZ32510" localSheetId="4">#REF!</definedName>
    <definedName name="____TZ32510" localSheetId="3">#REF!</definedName>
    <definedName name="____TZ32510">#REF!</definedName>
    <definedName name="____TZ32512" localSheetId="2">#REF!</definedName>
    <definedName name="____TZ32512" localSheetId="4">#REF!</definedName>
    <definedName name="____TZ32512">#REF!</definedName>
    <definedName name="____TZ3253" localSheetId="2">#REF!</definedName>
    <definedName name="____TZ3253" localSheetId="4">#REF!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DD06">#REF!</definedName>
    <definedName name="____UDD08">#REF!</definedName>
    <definedName name="____UNI32">#REF!</definedName>
    <definedName name="____VEX1" localSheetId="2">#REF!</definedName>
    <definedName name="____VEX1" localSheetId="4">#REF!</definedName>
    <definedName name="____VEX1" localSheetId="1">#REF!</definedName>
    <definedName name="____VEX1" localSheetId="3">#REF!</definedName>
    <definedName name="____VEX1" localSheetId="0">#REF!</definedName>
    <definedName name="____VEX1">[16]Tablas!#REF!</definedName>
    <definedName name="____VFA1" localSheetId="2">#REF!</definedName>
    <definedName name="____VFA1" localSheetId="4">#REF!</definedName>
    <definedName name="____VFA1" localSheetId="1">#REF!</definedName>
    <definedName name="____VFA1" localSheetId="3">#REF!</definedName>
    <definedName name="____VFA1" localSheetId="0">#REF!</definedName>
    <definedName name="____VFA1">[16]Tablas!#REF!</definedName>
    <definedName name="____VIT1" localSheetId="2">#REF!</definedName>
    <definedName name="____VIT1" localSheetId="4">#REF!</definedName>
    <definedName name="____VIT1" localSheetId="1">#REF!</definedName>
    <definedName name="____VIT1" localSheetId="3">#REF!</definedName>
    <definedName name="____VIT1" localSheetId="0">#REF!</definedName>
    <definedName name="____VIT1">[16]Tablas!#REF!</definedName>
    <definedName name="____VPR1" localSheetId="2">#REF!</definedName>
    <definedName name="____VPR1" localSheetId="4">#REF!</definedName>
    <definedName name="____VPR1" localSheetId="1">#REF!</definedName>
    <definedName name="____VPR1" localSheetId="3">#REF!</definedName>
    <definedName name="____VPR1" localSheetId="0">#REF!</definedName>
    <definedName name="____VPR1">[16]Tablas!#REF!</definedName>
    <definedName name="____VPR2" localSheetId="0">#REF!</definedName>
    <definedName name="____VPR2">#REF!</definedName>
    <definedName name="____VRP1" localSheetId="2">#REF!</definedName>
    <definedName name="____VRP1" localSheetId="4">#REF!</definedName>
    <definedName name="____VRP1" localSheetId="1">#REF!</definedName>
    <definedName name="____VRP1" localSheetId="3">#REF!</definedName>
    <definedName name="____VRP1" localSheetId="0">#REF!</definedName>
    <definedName name="____VRP1">[16]Tablas!#REF!</definedName>
    <definedName name="____VSM1" localSheetId="2">#REF!</definedName>
    <definedName name="____VSM1" localSheetId="4">#REF!</definedName>
    <definedName name="____VSM1" localSheetId="1">#REF!</definedName>
    <definedName name="____VSM1" localSheetId="3">#REF!</definedName>
    <definedName name="____VSM1" localSheetId="0">#REF!</definedName>
    <definedName name="____VSM1">[16]Tablas!#REF!</definedName>
    <definedName name="___Abd2" localSheetId="1">#REF!</definedName>
    <definedName name="___Abd2" localSheetId="3">#REF!</definedName>
    <definedName name="___Abd2">'[11]Constantes Generales'!$D$223</definedName>
    <definedName name="___Abd4" localSheetId="1">#REF!</definedName>
    <definedName name="___Abd4" localSheetId="3">#REF!</definedName>
    <definedName name="___Abd4">'[11]Constantes Generales'!$D$231</definedName>
    <definedName name="___Abd6" localSheetId="1">#REF!</definedName>
    <definedName name="___Abd6" localSheetId="3">#REF!</definedName>
    <definedName name="___Abd6">'[11]Constantes Generales'!$D$238</definedName>
    <definedName name="___AcC1" localSheetId="1">#REF!</definedName>
    <definedName name="___AcC1" localSheetId="3">#REF!</definedName>
    <definedName name="___AcC1">'[11]Constantes Generales'!$D$206</definedName>
    <definedName name="___Act1" localSheetId="1">#REF!</definedName>
    <definedName name="___Act1" localSheetId="3">#REF!</definedName>
    <definedName name="___Act1">'[11]Constantes Generales'!$D$246</definedName>
    <definedName name="___ADH12" localSheetId="2">#REF!</definedName>
    <definedName name="___ADH12" localSheetId="4">#REF!</definedName>
    <definedName name="___ADH12" localSheetId="3">#REF!</definedName>
    <definedName name="___ADH12">#REF!</definedName>
    <definedName name="___ADM12" localSheetId="2">#REF!</definedName>
    <definedName name="___ADM12" localSheetId="4">#REF!</definedName>
    <definedName name="___ADM12">#REF!</definedName>
    <definedName name="___ADM2" localSheetId="2">#REF!</definedName>
    <definedName name="___ADM2" localSheetId="4">#REF!</definedName>
    <definedName name="___ADM2">#REF!</definedName>
    <definedName name="___ADM3">#REF!</definedName>
    <definedName name="___ADM4">#REF!</definedName>
    <definedName name="___ADP1">#REF!</definedName>
    <definedName name="___AFC1" localSheetId="1">#REF!</definedName>
    <definedName name="___AFC1" localSheetId="3">#REF!</definedName>
    <definedName name="___AFC1">[6]INV!$A$25:$D$28</definedName>
    <definedName name="___AFC3" localSheetId="1">#REF!</definedName>
    <definedName name="___AFC3" localSheetId="3">#REF!</definedName>
    <definedName name="___AFC3">[6]INV!$F$25:$I$28</definedName>
    <definedName name="___AFC5" localSheetId="1">#REF!</definedName>
    <definedName name="___AFC5" localSheetId="3">#REF!</definedName>
    <definedName name="___AFC5">[6]INV!$K$25:$N$28</definedName>
    <definedName name="___Afo1" localSheetId="1">#REF!</definedName>
    <definedName name="___Afo1" localSheetId="3">#REF!</definedName>
    <definedName name="___Afo1">'[11]Constantes Generales'!$D$166</definedName>
    <definedName name="___AIU1" localSheetId="2">#REF!</definedName>
    <definedName name="___AIU1" localSheetId="4">#REF!</definedName>
    <definedName name="___AIU1" localSheetId="3">#REF!</definedName>
    <definedName name="___AIU1">#REF!</definedName>
    <definedName name="___AIU2" localSheetId="1">#REF!</definedName>
    <definedName name="___AIU2" localSheetId="3">#REF!</definedName>
    <definedName name="___AIU2">[1]BASE!$C$5</definedName>
    <definedName name="___ane7" localSheetId="1">#REF!</definedName>
    <definedName name="___ane7" localSheetId="3">#REF!</definedName>
    <definedName name="___ane7" localSheetId="0">[23]!_xlbgnm.ane7</definedName>
    <definedName name="___ane7">[23]!_xlbgnm.ane7</definedName>
    <definedName name="___ane8" localSheetId="1">#REF!</definedName>
    <definedName name="___ane8" localSheetId="3">#REF!</definedName>
    <definedName name="___ane8" localSheetId="0">[23]!_xlbgnm.ane8</definedName>
    <definedName name="___ane8">[23]!_xlbgnm.ane8</definedName>
    <definedName name="___apb1" localSheetId="2">[12]PRECIOS!#REF!</definedName>
    <definedName name="___apb1" localSheetId="4">[12]PRECIOS!#REF!</definedName>
    <definedName name="___apb1" localSheetId="1">#REF!</definedName>
    <definedName name="___apb1" localSheetId="3">#REF!</definedName>
    <definedName name="___apb1">[12]PRECIOS!#REF!</definedName>
    <definedName name="___ApC1" localSheetId="1">#REF!</definedName>
    <definedName name="___ApC1" localSheetId="3">#REF!</definedName>
    <definedName name="___ApC1">'[11]Constantes Generales'!$D$210</definedName>
    <definedName name="___APR2" localSheetId="1">#REF!</definedName>
    <definedName name="___APR2" localSheetId="3">#REF!</definedName>
    <definedName name="___APR2">'[11]Constantes Generales'!$D$127</definedName>
    <definedName name="___Atp2" localSheetId="1">#REF!</definedName>
    <definedName name="___Atp2" localSheetId="3">#REF!</definedName>
    <definedName name="___Atp2">[24]EMPRESA!$F$22</definedName>
    <definedName name="___ATT2" localSheetId="1">#REF!</definedName>
    <definedName name="___ATT2" localSheetId="3">#REF!</definedName>
    <definedName name="___ATT2">'[11]Constantes Generales'!$D$116</definedName>
    <definedName name="___BAZ10" localSheetId="2">#REF!</definedName>
    <definedName name="___BAZ10" localSheetId="4">#REF!</definedName>
    <definedName name="___BAZ10" localSheetId="3">#REF!</definedName>
    <definedName name="___BAZ10">#REF!</definedName>
    <definedName name="___BGC1" localSheetId="1">#REF!</definedName>
    <definedName name="___BGC1" localSheetId="3">#REF!</definedName>
    <definedName name="___BGC1">[6]INV!$A$5:$D$8</definedName>
    <definedName name="___BGC3" localSheetId="1">#REF!</definedName>
    <definedName name="___BGC3" localSheetId="3">#REF!</definedName>
    <definedName name="___BGC3">[6]INV!$F$5:$I$8</definedName>
    <definedName name="___BGC5" localSheetId="1">#REF!</definedName>
    <definedName name="___BGC5" localSheetId="3">#REF!</definedName>
    <definedName name="___BGC5">[6]INV!$K$5:$N$8</definedName>
    <definedName name="___BLO20" localSheetId="2">#REF!</definedName>
    <definedName name="___BLO20" localSheetId="4">#REF!</definedName>
    <definedName name="___BLO20" localSheetId="3">#REF!</definedName>
    <definedName name="___BLO20">#REF!</definedName>
    <definedName name="___BPR2" localSheetId="1">#REF!</definedName>
    <definedName name="___BPR2" localSheetId="3">#REF!</definedName>
    <definedName name="___BPR2">'[11]Constantes Generales'!$D$124</definedName>
    <definedName name="___BTC60" localSheetId="1">#REF!</definedName>
    <definedName name="___BTC60" localSheetId="3">#REF!</definedName>
    <definedName name="___BTC60">'[13]Datos Generales'!#REF!</definedName>
    <definedName name="___BTT2" localSheetId="1">#REF!</definedName>
    <definedName name="___BTT2" localSheetId="3">#REF!</definedName>
    <definedName name="___BTT2">'[11]Constantes Generales'!$D$113</definedName>
    <definedName name="___C2254JH" localSheetId="2">#REF!</definedName>
    <definedName name="___C2254JH" localSheetId="4">#REF!</definedName>
    <definedName name="___C2254JH" localSheetId="3">#REF!</definedName>
    <definedName name="___C2254JH">#REF!</definedName>
    <definedName name="___C2256JH" localSheetId="2">#REF!</definedName>
    <definedName name="___C2256JH" localSheetId="4">#REF!</definedName>
    <definedName name="___C2256JH">#REF!</definedName>
    <definedName name="___C452JH" localSheetId="2">#REF!</definedName>
    <definedName name="___C452JH" localSheetId="4">#REF!</definedName>
    <definedName name="___C452JH">#REF!</definedName>
    <definedName name="___C903L">#REF!</definedName>
    <definedName name="___C908J">#REF!</definedName>
    <definedName name="___CAC1" localSheetId="1">#REF!</definedName>
    <definedName name="___CAC1" localSheetId="3">#REF!</definedName>
    <definedName name="___CAC1">[6]INV!$A$19:$D$22</definedName>
    <definedName name="___CAC3" localSheetId="1">#REF!</definedName>
    <definedName name="___CAC3" localSheetId="3">#REF!</definedName>
    <definedName name="___CAC3">[6]INV!$F$19:$I$22</definedName>
    <definedName name="___CAC5" localSheetId="1">#REF!</definedName>
    <definedName name="___CAC5" localSheetId="3">#REF!</definedName>
    <definedName name="___CAC5">[6]INV!$K$19:$N$22</definedName>
    <definedName name="___CAN28" localSheetId="1">#REF!</definedName>
    <definedName name="___CAN28" localSheetId="3">#REF!</definedName>
    <definedName name="___CAN28">[25]BASE!$D$424</definedName>
    <definedName name="___Cod1" localSheetId="2">#REF!</definedName>
    <definedName name="___Cod1" localSheetId="4">#REF!</definedName>
    <definedName name="___Cod1" localSheetId="3">#REF!</definedName>
    <definedName name="___Cod1">#REF!</definedName>
    <definedName name="___COM1" localSheetId="2">#REF!</definedName>
    <definedName name="___COM1" localSheetId="4">#REF!</definedName>
    <definedName name="___COM1" localSheetId="0">#REF!</definedName>
    <definedName name="___COM1">#REF!</definedName>
    <definedName name="___COM10" localSheetId="2">#REF!</definedName>
    <definedName name="___COM10" localSheetId="4">#REF!</definedName>
    <definedName name="___COM10" localSheetId="0">#REF!</definedName>
    <definedName name="___COM10">#REF!</definedName>
    <definedName name="___COM11" localSheetId="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44" localSheetId="1">#REF!</definedName>
    <definedName name="___CUA44" localSheetId="3">#REF!</definedName>
    <definedName name="___CUA44">[25]BASE!$D$353</definedName>
    <definedName name="___DAT1" localSheetId="2">#REF!</definedName>
    <definedName name="___DAT1" localSheetId="4">#REF!</definedName>
    <definedName name="___DAT1" localSheetId="3">#REF!</definedName>
    <definedName name="___DAT1">#REF!</definedName>
    <definedName name="___DAT2" localSheetId="2">#REF!</definedName>
    <definedName name="___DAT2" localSheetId="4">#REF!</definedName>
    <definedName name="___DAT2">#REF!</definedName>
    <definedName name="___DAT3" localSheetId="2">#REF!</definedName>
    <definedName name="___DAT3" localSheetId="4">#REF!</definedName>
    <definedName name="___DAT3">#REF!</definedName>
    <definedName name="___DAT4">#REF!</definedName>
    <definedName name="___DCI1" localSheetId="2">#REF!</definedName>
    <definedName name="___DCI1" localSheetId="4">#REF!</definedName>
    <definedName name="___DCI1" localSheetId="1">#REF!</definedName>
    <definedName name="___DCI1" localSheetId="3">#REF!</definedName>
    <definedName name="___DCI1" localSheetId="0">#REF!</definedName>
    <definedName name="___DCI1">[16]Tablas!#REF!</definedName>
    <definedName name="___DDS1" localSheetId="2">#REF!</definedName>
    <definedName name="___DDS1" localSheetId="4">#REF!</definedName>
    <definedName name="___DDS1" localSheetId="1">#REF!</definedName>
    <definedName name="___DDS1" localSheetId="3">#REF!</definedName>
    <definedName name="___DDS1" localSheetId="0">#REF!</definedName>
    <definedName name="___DDS1">[16]Tablas!#REF!</definedName>
    <definedName name="___DEC1" localSheetId="1">#REF!</definedName>
    <definedName name="___DEC1" localSheetId="3">#REF!</definedName>
    <definedName name="___DEC1">[20]PRECIOS!$G$7</definedName>
    <definedName name="___DEC12" localSheetId="1">#REF!</definedName>
    <definedName name="___DEC12" localSheetId="3">#REF!</definedName>
    <definedName name="___DEC12">[20]PRECIOS!$G$7</definedName>
    <definedName name="___DGO1" localSheetId="2">#REF!</definedName>
    <definedName name="___DGO1" localSheetId="4">#REF!</definedName>
    <definedName name="___DGO1" localSheetId="1">#REF!</definedName>
    <definedName name="___DGO1" localSheetId="3">#REF!</definedName>
    <definedName name="___DGO1" localSheetId="0">#REF!</definedName>
    <definedName name="___DGO1">[16]Tablas!#REF!</definedName>
    <definedName name="___DGP1" localSheetId="2">#REF!</definedName>
    <definedName name="___DGP1" localSheetId="4">#REF!</definedName>
    <definedName name="___DGP1" localSheetId="1">#REF!</definedName>
    <definedName name="___DGP1" localSheetId="3">#REF!</definedName>
    <definedName name="___DGP1" localSheetId="0">#REF!</definedName>
    <definedName name="___DGP1">[16]Tablas!#REF!</definedName>
    <definedName name="___DIJ1" localSheetId="2">#REF!</definedName>
    <definedName name="___DIJ1" localSheetId="4">#REF!</definedName>
    <definedName name="___DIJ1" localSheetId="1">#REF!</definedName>
    <definedName name="___DIJ1" localSheetId="3">#REF!</definedName>
    <definedName name="___DIJ1" localSheetId="0">#REF!</definedName>
    <definedName name="___DIJ1">[16]Tablas!#REF!</definedName>
    <definedName name="___DPI1" localSheetId="2">#REF!</definedName>
    <definedName name="___DPI1" localSheetId="4">#REF!</definedName>
    <definedName name="___DPI1" localSheetId="1">#REF!</definedName>
    <definedName name="___DPI1" localSheetId="3">#REF!</definedName>
    <definedName name="___DPI1" localSheetId="0">#REF!</definedName>
    <definedName name="___DPI1">[16]Tablas!#REF!</definedName>
    <definedName name="___DPR2" localSheetId="1">#REF!</definedName>
    <definedName name="___DPR2" localSheetId="3">#REF!</definedName>
    <definedName name="___DPR2">'[11]Constantes Generales'!$D$129</definedName>
    <definedName name="___DPY1" localSheetId="2">#REF!</definedName>
    <definedName name="___DPY1" localSheetId="4">#REF!</definedName>
    <definedName name="___DPY1" localSheetId="1">#REF!</definedName>
    <definedName name="___DPY1" localSheetId="3">#REF!</definedName>
    <definedName name="___DPY1" localSheetId="0">#REF!</definedName>
    <definedName name="___DPY1">[16]Tablas!#REF!</definedName>
    <definedName name="___DRI1" localSheetId="2">#REF!</definedName>
    <definedName name="___DRI1" localSheetId="4">#REF!</definedName>
    <definedName name="___DRI1" localSheetId="1">#REF!</definedName>
    <definedName name="___DRI1" localSheetId="3">#REF!</definedName>
    <definedName name="___DRI1" localSheetId="0">#REF!</definedName>
    <definedName name="___DRI1">[16]Tablas!#REF!</definedName>
    <definedName name="___DRL1" localSheetId="2">#REF!</definedName>
    <definedName name="___DRL1" localSheetId="4">#REF!</definedName>
    <definedName name="___DRL1" localSheetId="1">#REF!</definedName>
    <definedName name="___DRL1" localSheetId="3">#REF!</definedName>
    <definedName name="___DRL1" localSheetId="0">#REF!</definedName>
    <definedName name="___DRL1">[16]Tablas!#REF!</definedName>
    <definedName name="___DSP1" localSheetId="2">#REF!</definedName>
    <definedName name="___DSP1" localSheetId="4">#REF!</definedName>
    <definedName name="___DSP1" localSheetId="1">#REF!</definedName>
    <definedName name="___DSP1" localSheetId="3">#REF!</definedName>
    <definedName name="___DSP1" localSheetId="0">#REF!</definedName>
    <definedName name="___DSP1">[16]Tablas!#REF!</definedName>
    <definedName name="___DTT2" localSheetId="1">#REF!</definedName>
    <definedName name="___DTT2" localSheetId="3">#REF!</definedName>
    <definedName name="___DTT2">'[11]Constantes Generales'!$D$118</definedName>
    <definedName name="___ECP1" localSheetId="2">#REF!</definedName>
    <definedName name="___ECP1" localSheetId="4">#REF!</definedName>
    <definedName name="___ECP1" localSheetId="1">#REF!</definedName>
    <definedName name="___ECP1" localSheetId="3">#REF!</definedName>
    <definedName name="___ECP1" localSheetId="0">#REF!</definedName>
    <definedName name="___ECP1">[16]Tablas!#REF!</definedName>
    <definedName name="___EEF110" localSheetId="2">#REF!</definedName>
    <definedName name="___EEF110" localSheetId="4">#REF!</definedName>
    <definedName name="___EEF110" localSheetId="3">#REF!</definedName>
    <definedName name="___EEF110">#REF!</definedName>
    <definedName name="___EPR2" localSheetId="1">#REF!</definedName>
    <definedName name="___EPR2" localSheetId="3">#REF!</definedName>
    <definedName name="___EPR2">'[11]Constantes Generales'!$D$128</definedName>
    <definedName name="___EST12" localSheetId="2">#REF!</definedName>
    <definedName name="___EST12" localSheetId="4">#REF!</definedName>
    <definedName name="___EST12" localSheetId="3">#REF!</definedName>
    <definedName name="___EST12">#REF!</definedName>
    <definedName name="___ETC60" localSheetId="1">#REF!</definedName>
    <definedName name="___ETC60" localSheetId="3">#REF!</definedName>
    <definedName name="___ETC60">'[13]Datos Generales'!#REF!</definedName>
    <definedName name="___ETF315" localSheetId="2">#REF!</definedName>
    <definedName name="___ETF315" localSheetId="4">#REF!</definedName>
    <definedName name="___ETF315" localSheetId="3">#REF!</definedName>
    <definedName name="___ETF315">#REF!</definedName>
    <definedName name="___ETT2" localSheetId="1">#REF!</definedName>
    <definedName name="___ETT2" localSheetId="3">#REF!</definedName>
    <definedName name="___ETT2">'[11]Constantes Generales'!$D$117</definedName>
    <definedName name="___FYB02" localSheetId="2">#REF!</definedName>
    <definedName name="___FYB02" localSheetId="4">#REF!</definedName>
    <definedName name="___FYB02" localSheetId="3">#REF!</definedName>
    <definedName name="___FYB02">#REF!</definedName>
    <definedName name="___FYB03" localSheetId="2">#REF!</definedName>
    <definedName name="___FYB03" localSheetId="4">#REF!</definedName>
    <definedName name="___FYB03">#REF!</definedName>
    <definedName name="___FYB04" localSheetId="2">#REF!</definedName>
    <definedName name="___FYB04" localSheetId="4">#REF!</definedName>
    <definedName name="___FYB04">#REF!</definedName>
    <definedName name="___FYB08">#REF!</definedName>
    <definedName name="___FYB10">#REF!</definedName>
    <definedName name="___HOJ66">#REF!</definedName>
    <definedName name="___HOJ88">#REF!</definedName>
    <definedName name="___hpc6" localSheetId="1">#REF!</definedName>
    <definedName name="___hpc6" localSheetId="3">#REF!</definedName>
    <definedName name="___hpc6">'[11]Constantes Generales'!$D$244</definedName>
    <definedName name="___htC1" localSheetId="1">#REF!</definedName>
    <definedName name="___htC1" localSheetId="3">#REF!</definedName>
    <definedName name="___htC1">'[11]Constantes Generales'!$D$208</definedName>
    <definedName name="___ICP1" localSheetId="2">#REF!</definedName>
    <definedName name="___ICP1" localSheetId="4">#REF!</definedName>
    <definedName name="___ICP1" localSheetId="1">#REF!</definedName>
    <definedName name="___ICP1" localSheetId="3">#REF!</definedName>
    <definedName name="___ICP1" localSheetId="0">#REF!</definedName>
    <definedName name="___ICP1">[16]Tablas!#REF!</definedName>
    <definedName name="___INF1" localSheetId="2">#REF!</definedName>
    <definedName name="___INF1" localSheetId="4">#REF!</definedName>
    <definedName name="___INF1" localSheetId="3">#REF!</definedName>
    <definedName name="___INF1">#REF!</definedName>
    <definedName name="___jdC1" localSheetId="1">#REF!</definedName>
    <definedName name="___jdC1" localSheetId="3">#REF!</definedName>
    <definedName name="___jdC1">'[11]Constantes Generales'!$D$214</definedName>
    <definedName name="___key2" localSheetId="2">#REF!</definedName>
    <definedName name="___key2" localSheetId="4">#REF!</definedName>
    <definedName name="___key2" localSheetId="1">#REF!</definedName>
    <definedName name="___key2" localSheetId="3">#REF!</definedName>
    <definedName name="___key2" localSheetId="0">#REF!</definedName>
    <definedName name="___key2">[9]INST!#REF!</definedName>
    <definedName name="___key3" localSheetId="2">#REF!</definedName>
    <definedName name="___key3" localSheetId="4">#REF!</definedName>
    <definedName name="___key3" localSheetId="0">#REF!</definedName>
    <definedName name="___key3">#REF!</definedName>
    <definedName name="___key31" localSheetId="2">#REF!</definedName>
    <definedName name="___key31" localSheetId="4">#REF!</definedName>
    <definedName name="___key31" localSheetId="0">#REF!</definedName>
    <definedName name="___key31">#REF!</definedName>
    <definedName name="___LA124">#REF!</definedName>
    <definedName name="___LAC18" localSheetId="1">#REF!</definedName>
    <definedName name="___LAC18" localSheetId="3">#REF!</definedName>
    <definedName name="___LAC18">[26]BASE!$D$362</definedName>
    <definedName name="___Lbd2" localSheetId="1">#REF!</definedName>
    <definedName name="___Lbd2" localSheetId="3">#REF!</definedName>
    <definedName name="___Lbd2">'[11]Constantes Generales'!$D$224</definedName>
    <definedName name="___Lbd4" localSheetId="1">#REF!</definedName>
    <definedName name="___Lbd4" localSheetId="3">#REF!</definedName>
    <definedName name="___Lbd4">'[11]Constantes Generales'!$D$232</definedName>
    <definedName name="___Lbd6" localSheetId="1">#REF!</definedName>
    <definedName name="___Lbd6" localSheetId="3">#REF!</definedName>
    <definedName name="___Lbd6">'[11]Constantes Generales'!$D$239</definedName>
    <definedName name="___LcC1" localSheetId="1">#REF!</definedName>
    <definedName name="___LcC1" localSheetId="3">#REF!</definedName>
    <definedName name="___LcC1">'[11]Constantes Generales'!$D$207</definedName>
    <definedName name="___Lct1" localSheetId="1">#REF!</definedName>
    <definedName name="___Lct1" localSheetId="3">#REF!</definedName>
    <definedName name="___Lct1">'[11]Constantes Generales'!$D$247</definedName>
    <definedName name="___LEY80" localSheetId="2">#REF!</definedName>
    <definedName name="___LEY80" localSheetId="4">#REF!</definedName>
    <definedName name="___LEY80" localSheetId="0">#REF!</definedName>
    <definedName name="___LEY80">#REF!</definedName>
    <definedName name="___lfo1" localSheetId="1">#REF!</definedName>
    <definedName name="___lfo1" localSheetId="3">#REF!</definedName>
    <definedName name="___lfo1">'[11]Constantes Generales'!$D$167</definedName>
    <definedName name="___LPR2" localSheetId="1">#REF!</definedName>
    <definedName name="___LPR2" localSheetId="3">#REF!</definedName>
    <definedName name="___LPR2">'[11]Constantes Generales'!$D$125</definedName>
    <definedName name="___LTC60" localSheetId="1">#REF!</definedName>
    <definedName name="___LTC60" localSheetId="3">#REF!</definedName>
    <definedName name="___LTC60">'[13]Datos Generales'!#REF!</definedName>
    <definedName name="___LTT2" localSheetId="1">#REF!</definedName>
    <definedName name="___LTT2" localSheetId="3">#REF!</definedName>
    <definedName name="___LTT2">'[11]Constantes Generales'!$D$114</definedName>
    <definedName name="___MA2" localSheetId="2">#REF!</definedName>
    <definedName name="___MA2" localSheetId="4">#REF!</definedName>
    <definedName name="___MA2" localSheetId="0">#REF!</definedName>
    <definedName name="___MA2">#REF!</definedName>
    <definedName name="___OCD1" localSheetId="2">#REF!</definedName>
    <definedName name="___OCD1" localSheetId="4">#REF!</definedName>
    <definedName name="___OCD1" localSheetId="1">#REF!</definedName>
    <definedName name="___OCD1" localSheetId="3">#REF!</definedName>
    <definedName name="___OCD1" localSheetId="0">#REF!</definedName>
    <definedName name="___OCD1">[16]Tablas!#REF!</definedName>
    <definedName name="___OCI1" localSheetId="2">#REF!</definedName>
    <definedName name="___OCI1" localSheetId="4">#REF!</definedName>
    <definedName name="___OCI1" localSheetId="1">#REF!</definedName>
    <definedName name="___OCI1" localSheetId="3">#REF!</definedName>
    <definedName name="___OCI1" localSheetId="0">#REF!</definedName>
    <definedName name="___OCI1">[16]Tablas!#REF!</definedName>
    <definedName name="___OPC1" localSheetId="2">#REF!</definedName>
    <definedName name="___OPC1" localSheetId="4">#REF!</definedName>
    <definedName name="___OPC1" localSheetId="3">#REF!</definedName>
    <definedName name="___OPC1">#REF!</definedName>
    <definedName name="___Pa1" localSheetId="1">#REF!</definedName>
    <definedName name="___Pa1" localSheetId="3">#REF!</definedName>
    <definedName name="___Pa1">'[2]Paral. 1'!$E:$E</definedName>
    <definedName name="___Pa2" localSheetId="1">#REF!</definedName>
    <definedName name="___Pa2" localSheetId="3">#REF!</definedName>
    <definedName name="___Pa2">'[2]Paral. 2'!$E:$E</definedName>
    <definedName name="___Pa3" localSheetId="1">#REF!</definedName>
    <definedName name="___Pa3" localSheetId="3">#REF!</definedName>
    <definedName name="___Pa3">'[2]Paral. 3'!$E:$E</definedName>
    <definedName name="___Pa4" localSheetId="1">#REF!</definedName>
    <definedName name="___Pa4" localSheetId="3">#REF!</definedName>
    <definedName name="___Pa4">[2]Paral.4!$E:$E</definedName>
    <definedName name="___par1" localSheetId="2">#REF!</definedName>
    <definedName name="___par1" localSheetId="4">#REF!</definedName>
    <definedName name="___par1" localSheetId="3">#REF!</definedName>
    <definedName name="___par1">#REF!</definedName>
    <definedName name="___par2" localSheetId="2">#REF!</definedName>
    <definedName name="___par2" localSheetId="4">#REF!</definedName>
    <definedName name="___par2">#REF!</definedName>
    <definedName name="___par3" localSheetId="2">#REF!</definedName>
    <definedName name="___par3" localSheetId="4">#REF!</definedName>
    <definedName name="___par3">#REF!</definedName>
    <definedName name="___PJ50" localSheetId="0">#REF!</definedName>
    <definedName name="___PJ50">#REF!</definedName>
    <definedName name="___pj51">#REF!</definedName>
    <definedName name="___pl1" localSheetId="1">#REF!</definedName>
    <definedName name="___pl1" localSheetId="3">#REF!</definedName>
    <definedName name="___pl1">'[10]Gabinetes ctrol, prot. y med. '!#REF!</definedName>
    <definedName name="___pl2" localSheetId="1">#REF!</definedName>
    <definedName name="___pl2" localSheetId="3">#REF!</definedName>
    <definedName name="___pl2">'[10]Gabinetes ctrol, prot. y med. '!#REF!</definedName>
    <definedName name="___PLC1" localSheetId="1">#REF!</definedName>
    <definedName name="___PLC1" localSheetId="3">#REF!</definedName>
    <definedName name="___PLC1">'[11]Constantes Generales'!$D$218</definedName>
    <definedName name="___Po2" localSheetId="1">#REF!</definedName>
    <definedName name="___Po2" localSheetId="3">#REF!</definedName>
    <definedName name="___Po2">[3]REAJUSTESACTA1PROVI!#REF!</definedName>
    <definedName name="___pr01" localSheetId="2">#REF!</definedName>
    <definedName name="___pr01" localSheetId="4">#REF!</definedName>
    <definedName name="___pr01" localSheetId="0">#REF!</definedName>
    <definedName name="___pr01">#REF!</definedName>
    <definedName name="___pr02" localSheetId="2">#REF!</definedName>
    <definedName name="___pr02" localSheetId="4">#REF!</definedName>
    <definedName name="___pr02" localSheetId="0">#REF!</definedName>
    <definedName name="___pr02">#REF!</definedName>
    <definedName name="___pr03" localSheetId="2">#REF!</definedName>
    <definedName name="___pr03" localSheetId="4">#REF!</definedName>
    <definedName name="___pr03" localSheetId="0">#REF!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C1" localSheetId="1">#REF!</definedName>
    <definedName name="___pvC1" localSheetId="3">#REF!</definedName>
    <definedName name="___pvC1">'[11]Constantes Generales'!$D$216</definedName>
    <definedName name="___r" localSheetId="1">#REF!</definedName>
    <definedName name="___r" localSheetId="3">#REF!</definedName>
    <definedName name="___r">'[8]APU PVC'!#REF!</definedName>
    <definedName name="___R1210JH" localSheetId="2">#REF!</definedName>
    <definedName name="___R1210JH" localSheetId="4">#REF!</definedName>
    <definedName name="___R1210JH" localSheetId="3">#REF!</definedName>
    <definedName name="___R1210JH">#REF!</definedName>
    <definedName name="___R32EL" localSheetId="2">#REF!</definedName>
    <definedName name="___R32EL" localSheetId="4">#REF!</definedName>
    <definedName name="___R32EL">#REF!</definedName>
    <definedName name="___R32JH" localSheetId="2">#REF!</definedName>
    <definedName name="___R32JH" localSheetId="4">#REF!</definedName>
    <definedName name="___R32JH">#REF!</definedName>
    <definedName name="___R42JH">#REF!</definedName>
    <definedName name="___R43JH">#REF!</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ED32">#REF!</definedName>
    <definedName name="___REP21">#REF!</definedName>
    <definedName name="___REP42">#REF!</definedName>
    <definedName name="___REP43" localSheetId="1">#REF!</definedName>
    <definedName name="___REP43" localSheetId="3">#REF!</definedName>
    <definedName name="___REP43">[21]BASE!$D$136</definedName>
    <definedName name="___RES64" localSheetId="2">#REF!</definedName>
    <definedName name="___RES64" localSheetId="4">#REF!</definedName>
    <definedName name="___RES64" localSheetId="3">#REF!</definedName>
    <definedName name="___RES64">#REF!</definedName>
    <definedName name="___SBC1" localSheetId="1">#REF!</definedName>
    <definedName name="___SBC1" localSheetId="3">#REF!</definedName>
    <definedName name="___SBC1">[6]INV!$A$12:$D$15</definedName>
    <definedName name="___SBC3" localSheetId="1">#REF!</definedName>
    <definedName name="___SBC3" localSheetId="3">#REF!</definedName>
    <definedName name="___SBC3">[6]INV!$F$12:$I$15</definedName>
    <definedName name="___SBC5" localSheetId="1">#REF!</definedName>
    <definedName name="___SBC5" localSheetId="3">#REF!</definedName>
    <definedName name="___SBC5">[6]INV!$K$12:$N$15</definedName>
    <definedName name="___sPR2" localSheetId="1">#REF!</definedName>
    <definedName name="___sPR2" localSheetId="3">#REF!</definedName>
    <definedName name="___sPR2">'[11]Constantes Generales'!$D$131</definedName>
    <definedName name="___ST106" localSheetId="2">#REF!</definedName>
    <definedName name="___ST106" localSheetId="4">#REF!</definedName>
    <definedName name="___ST106" localSheetId="3">#REF!</definedName>
    <definedName name="___ST106">#REF!</definedName>
    <definedName name="___ST126" localSheetId="2">#REF!</definedName>
    <definedName name="___ST126" localSheetId="4">#REF!</definedName>
    <definedName name="___ST126">#REF!</definedName>
    <definedName name="___ST146" localSheetId="2">#REF!</definedName>
    <definedName name="___ST146" localSheetId="4">#REF!</definedName>
    <definedName name="___ST146">#REF!</definedName>
    <definedName name="___ST166" localSheetId="1">#REF!</definedName>
    <definedName name="___ST166" localSheetId="3">#REF!</definedName>
    <definedName name="___ST166">[4]BASE!$D$248</definedName>
    <definedName name="___ST186" localSheetId="2">#REF!</definedName>
    <definedName name="___ST186" localSheetId="4">#REF!</definedName>
    <definedName name="___ST186" localSheetId="3">#REF!</definedName>
    <definedName name="___ST186">#REF!</definedName>
    <definedName name="___ST206" localSheetId="2">#REF!</definedName>
    <definedName name="___ST206" localSheetId="4">#REF!</definedName>
    <definedName name="___ST206">#REF!</definedName>
    <definedName name="___ST86" localSheetId="2">#REF!</definedName>
    <definedName name="___ST86" localSheetId="4">#REF!</definedName>
    <definedName name="___ST86">#REF!</definedName>
    <definedName name="___STC60" localSheetId="2">'[13]Datos Generales'!#REF!</definedName>
    <definedName name="___STC60" localSheetId="4">'[13]Datos Generales'!#REF!</definedName>
    <definedName name="___STC60" localSheetId="1">#REF!</definedName>
    <definedName name="___STC60" localSheetId="3">#REF!</definedName>
    <definedName name="___STC60">'[13]Datos Generales'!#REF!</definedName>
    <definedName name="___sTT2" localSheetId="1">#REF!</definedName>
    <definedName name="___sTT2" localSheetId="3">#REF!</definedName>
    <definedName name="___sTT2">'[11]Constantes Generales'!$D$120</definedName>
    <definedName name="___TAP2" localSheetId="2">#REF!</definedName>
    <definedName name="___TAP2" localSheetId="4">#REF!</definedName>
    <definedName name="___TAP2" localSheetId="3">#REF!</definedName>
    <definedName name="___TAP2">#REF!</definedName>
    <definedName name="___TEE1" localSheetId="2">#REF!</definedName>
    <definedName name="___TEE1" localSheetId="4">#REF!</definedName>
    <definedName name="___TEE1">#REF!</definedName>
    <definedName name="___TEE2" localSheetId="2">#REF!</definedName>
    <definedName name="___TEE2" localSheetId="4">#REF!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 localSheetId="1">#REF!</definedName>
    <definedName name="___TPE1132" localSheetId="3">#REF!</definedName>
    <definedName name="___TPE1132">[22]BASE!#REF!</definedName>
    <definedName name="___TPE12" localSheetId="2">#REF!</definedName>
    <definedName name="___TPE12" localSheetId="4">#REF!</definedName>
    <definedName name="___TPE12" localSheetId="3">#REF!</definedName>
    <definedName name="___TPE12">#REF!</definedName>
    <definedName name="___TPE1331" localSheetId="1">#REF!</definedName>
    <definedName name="___TPE1331" localSheetId="3">#REF!</definedName>
    <definedName name="___TPE1331">[22]BASE!#REF!</definedName>
    <definedName name="___TPE1701" localSheetId="2">#REF!</definedName>
    <definedName name="___TPE1701" localSheetId="4">#REF!</definedName>
    <definedName name="___TPE1701" localSheetId="3">#REF!</definedName>
    <definedName name="___TPE1701">#REF!</definedName>
    <definedName name="___TPE1702" localSheetId="1">#REF!</definedName>
    <definedName name="___TPE1702" localSheetId="3">#REF!</definedName>
    <definedName name="___TPE1702">[22]BASE!#REF!</definedName>
    <definedName name="___TPE1703" localSheetId="1">#REF!</definedName>
    <definedName name="___TPE1703" localSheetId="3">#REF!</definedName>
    <definedName name="___TPE1703">[22]BASE!#REF!</definedName>
    <definedName name="___TPE1704" localSheetId="1">#REF!</definedName>
    <definedName name="___TPE1704" localSheetId="3">#REF!</definedName>
    <definedName name="___TPE1704">[22]BASE!#REF!</definedName>
    <definedName name="___TPE1706" localSheetId="1">#REF!</definedName>
    <definedName name="___TPE1706" localSheetId="3">#REF!</definedName>
    <definedName name="___TPE1706">[22]BASE!#REF!</definedName>
    <definedName name="___TPE1708" localSheetId="1">#REF!</definedName>
    <definedName name="___TPE1708" localSheetId="3">#REF!</definedName>
    <definedName name="___TPE1708">[22]BASE!#REF!</definedName>
    <definedName name="___TPE1710" localSheetId="1">#REF!</definedName>
    <definedName name="___TPE1710" localSheetId="3">#REF!</definedName>
    <definedName name="___TPE1710">[22]BASE!#REF!</definedName>
    <definedName name="___TPE1735" localSheetId="1">#REF!</definedName>
    <definedName name="___TPE1735" localSheetId="3">#REF!</definedName>
    <definedName name="___TPE1735">[22]BASE!#REF!</definedName>
    <definedName name="___TPE1763" localSheetId="1">#REF!</definedName>
    <definedName name="___TPE1763" localSheetId="3">#REF!</definedName>
    <definedName name="___TPE1763">[22]BASE!#REF!</definedName>
    <definedName name="___TPE1790" localSheetId="1">#REF!</definedName>
    <definedName name="___TPE1790" localSheetId="3">#REF!</definedName>
    <definedName name="___TPE1790">[22]BASE!#REF!</definedName>
    <definedName name="___TPE8016" localSheetId="1">#REF!</definedName>
    <definedName name="___TPE8016" localSheetId="3">#REF!</definedName>
    <definedName name="___TPE8016">[4]BASE!$D$146</definedName>
    <definedName name="___TPE8020" localSheetId="1">#REF!</definedName>
    <definedName name="___TPE8020" localSheetId="3">#REF!</definedName>
    <definedName name="___TPE8020">[4]BASE!$D$147</definedName>
    <definedName name="___TPE8025" localSheetId="1">#REF!</definedName>
    <definedName name="___TPE8025" localSheetId="3">#REF!</definedName>
    <definedName name="___TPE8025">[4]BASE!$D$148</definedName>
    <definedName name="___TPF12" localSheetId="2">#REF!</definedName>
    <definedName name="___TPF12" localSheetId="4">#REF!</definedName>
    <definedName name="___TPF12" localSheetId="3">#REF!</definedName>
    <definedName name="___TPF12">#REF!</definedName>
    <definedName name="___TPN1002" localSheetId="1">#REF!</definedName>
    <definedName name="___TPN1002" localSheetId="3">#REF!</definedName>
    <definedName name="___TPN1002">[4]BASE!$D$150</definedName>
    <definedName name="___TPN1003" localSheetId="1">#REF!</definedName>
    <definedName name="___TPN1003" localSheetId="3">#REF!</definedName>
    <definedName name="___TPN1003">[4]BASE!$D$151</definedName>
    <definedName name="___TPN1004" localSheetId="1">#REF!</definedName>
    <definedName name="___TPN1004" localSheetId="3">#REF!</definedName>
    <definedName name="___TPN1004">[4]BASE!$D$152</definedName>
    <definedName name="___TPN1006" localSheetId="1">#REF!</definedName>
    <definedName name="___TPN1006" localSheetId="3">#REF!</definedName>
    <definedName name="___TPN1006">[4]BASE!$D$153</definedName>
    <definedName name="___TPN1008" localSheetId="1">#REF!</definedName>
    <definedName name="___TPN1008" localSheetId="3">#REF!</definedName>
    <definedName name="___TPN1008">[4]BASE!$D$154</definedName>
    <definedName name="___TPN1202" localSheetId="1">#REF!</definedName>
    <definedName name="___TPN1202" localSheetId="3">#REF!</definedName>
    <definedName name="___TPN1202">[4]BASE!$D$160</definedName>
    <definedName name="___TPN1203" localSheetId="1">#REF!</definedName>
    <definedName name="___TPN1203" localSheetId="3">#REF!</definedName>
    <definedName name="___TPN1203">[4]BASE!$D$161</definedName>
    <definedName name="___TPN1204" localSheetId="1">#REF!</definedName>
    <definedName name="___TPN1204" localSheetId="3">#REF!</definedName>
    <definedName name="___TPN1204">[4]BASE!$D$162</definedName>
    <definedName name="___TPN1206" localSheetId="1">#REF!</definedName>
    <definedName name="___TPN1206" localSheetId="3">#REF!</definedName>
    <definedName name="___TPN1206">[4]BASE!$D$163</definedName>
    <definedName name="___TPN1208" localSheetId="1">#REF!</definedName>
    <definedName name="___TPN1208" localSheetId="3">#REF!</definedName>
    <definedName name="___TPN1208">[4]BASE!$D$164</definedName>
    <definedName name="___TPN16012" localSheetId="1">#REF!</definedName>
    <definedName name="___TPN16012" localSheetId="3">#REF!</definedName>
    <definedName name="___TPN16012">[4]BASE!$D$167</definedName>
    <definedName name="___TPN1602" localSheetId="1">#REF!</definedName>
    <definedName name="___TPN1602" localSheetId="3">#REF!</definedName>
    <definedName name="___TPN1602">[4]BASE!$D$168</definedName>
    <definedName name="___TPN1603" localSheetId="1">#REF!</definedName>
    <definedName name="___TPN1603" localSheetId="3">#REF!</definedName>
    <definedName name="___TPN1603">[4]BASE!$D$169</definedName>
    <definedName name="___TPN1604" localSheetId="1">#REF!</definedName>
    <definedName name="___TPN1604" localSheetId="3">#REF!</definedName>
    <definedName name="___TPN1604">[4]BASE!$D$170</definedName>
    <definedName name="___TPN1606" localSheetId="1">#REF!</definedName>
    <definedName name="___TPN1606" localSheetId="3">#REF!</definedName>
    <definedName name="___TPN1606">[4]BASE!$D$171</definedName>
    <definedName name="___TPN1608" localSheetId="1">#REF!</definedName>
    <definedName name="___TPN1608" localSheetId="3">#REF!</definedName>
    <definedName name="___TPN1608">[4]BASE!$D$172</definedName>
    <definedName name="___TPR2" localSheetId="1">#REF!</definedName>
    <definedName name="___TPR2" localSheetId="3">#REF!</definedName>
    <definedName name="___TPR2">'[11]Constantes Generales'!$D$126</definedName>
    <definedName name="___TR114" localSheetId="2">#REF!</definedName>
    <definedName name="___TR114" localSheetId="4">#REF!</definedName>
    <definedName name="___TR114" localSheetId="3">#REF!</definedName>
    <definedName name="___TR114">#REF!</definedName>
    <definedName name="___TST3" localSheetId="2">#REF!</definedName>
    <definedName name="___TST3" localSheetId="4">#REF!</definedName>
    <definedName name="___TST3">#REF!</definedName>
    <definedName name="___TTT2" localSheetId="1">#REF!</definedName>
    <definedName name="___TTT2" localSheetId="3">#REF!</definedName>
    <definedName name="___TTT2">'[11]Constantes Generales'!$D$115</definedName>
    <definedName name="___TUZ22" localSheetId="1">#REF!</definedName>
    <definedName name="___TUZ22" localSheetId="3">#REF!</definedName>
    <definedName name="___TUZ22">[5]BASE!#REF!</definedName>
    <definedName name="___TUZ36" localSheetId="1">#REF!</definedName>
    <definedName name="___TUZ36" localSheetId="3">#REF!</definedName>
    <definedName name="___TUZ36">[5]BASE!#REF!</definedName>
    <definedName name="___TZ2110" localSheetId="2">#REF!</definedName>
    <definedName name="___TZ2110" localSheetId="4">#REF!</definedName>
    <definedName name="___TZ2110" localSheetId="3">#REF!</definedName>
    <definedName name="___TZ2110">#REF!</definedName>
    <definedName name="___TZ2112" localSheetId="2">#REF!</definedName>
    <definedName name="___TZ2112" localSheetId="4">#REF!</definedName>
    <definedName name="___TZ2112">#REF!</definedName>
    <definedName name="___TZ2114" localSheetId="2">#REF!</definedName>
    <definedName name="___TZ2114" localSheetId="4">#REF!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 localSheetId="1">#REF!</definedName>
    <definedName name="___TZ323" localSheetId="3">#REF!</definedName>
    <definedName name="___TZ323">[5]BASE!#REF!</definedName>
    <definedName name="___TZ324" localSheetId="1">#REF!</definedName>
    <definedName name="___TZ324" localSheetId="3">#REF!</definedName>
    <definedName name="___TZ324">[5]BASE!#REF!</definedName>
    <definedName name="___TZ32510" localSheetId="2">#REF!</definedName>
    <definedName name="___TZ32510" localSheetId="4">#REF!</definedName>
    <definedName name="___TZ32510" localSheetId="3">#REF!</definedName>
    <definedName name="___TZ32510">#REF!</definedName>
    <definedName name="___TZ32512" localSheetId="2">#REF!</definedName>
    <definedName name="___TZ32512" localSheetId="4">#REF!</definedName>
    <definedName name="___TZ32512">#REF!</definedName>
    <definedName name="___TZ3253" localSheetId="2">#REF!</definedName>
    <definedName name="___TZ3253" localSheetId="4">#REF!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DD06">#REF!</definedName>
    <definedName name="___UDD08">#REF!</definedName>
    <definedName name="___UNI32">#REF!</definedName>
    <definedName name="___VEX1" localSheetId="2">#REF!</definedName>
    <definedName name="___VEX1" localSheetId="4">#REF!</definedName>
    <definedName name="___VEX1" localSheetId="1">#REF!</definedName>
    <definedName name="___VEX1" localSheetId="3">#REF!</definedName>
    <definedName name="___VEX1" localSheetId="0">#REF!</definedName>
    <definedName name="___VEX1">[16]Tablas!#REF!</definedName>
    <definedName name="___VFA1" localSheetId="2">#REF!</definedName>
    <definedName name="___VFA1" localSheetId="4">#REF!</definedName>
    <definedName name="___VFA1" localSheetId="1">#REF!</definedName>
    <definedName name="___VFA1" localSheetId="3">#REF!</definedName>
    <definedName name="___VFA1" localSheetId="0">#REF!</definedName>
    <definedName name="___VFA1">[16]Tablas!#REF!</definedName>
    <definedName name="___VIT1" localSheetId="2">#REF!</definedName>
    <definedName name="___VIT1" localSheetId="4">#REF!</definedName>
    <definedName name="___VIT1" localSheetId="1">#REF!</definedName>
    <definedName name="___VIT1" localSheetId="3">#REF!</definedName>
    <definedName name="___VIT1" localSheetId="0">#REF!</definedName>
    <definedName name="___VIT1">[16]Tablas!#REF!</definedName>
    <definedName name="___VPR1" localSheetId="2">#REF!</definedName>
    <definedName name="___VPR1" localSheetId="4">#REF!</definedName>
    <definedName name="___VPR1" localSheetId="1">#REF!</definedName>
    <definedName name="___VPR1" localSheetId="3">#REF!</definedName>
    <definedName name="___VPR1" localSheetId="0">#REF!</definedName>
    <definedName name="___VPR1">[16]Tablas!#REF!</definedName>
    <definedName name="___VPR2" localSheetId="0">#REF!</definedName>
    <definedName name="___VPR2">#REF!</definedName>
    <definedName name="___VRP1" localSheetId="2">#REF!</definedName>
    <definedName name="___VRP1" localSheetId="4">#REF!</definedName>
    <definedName name="___VRP1" localSheetId="1">#REF!</definedName>
    <definedName name="___VRP1" localSheetId="3">#REF!</definedName>
    <definedName name="___VRP1" localSheetId="0">#REF!</definedName>
    <definedName name="___VRP1">[16]Tablas!#REF!</definedName>
    <definedName name="___VSM1" localSheetId="2">#REF!</definedName>
    <definedName name="___VSM1" localSheetId="4">#REF!</definedName>
    <definedName name="___VSM1" localSheetId="1">#REF!</definedName>
    <definedName name="___VSM1" localSheetId="3">#REF!</definedName>
    <definedName name="___VSM1" localSheetId="0">#REF!</definedName>
    <definedName name="___VSM1">[16]Tablas!#REF!</definedName>
    <definedName name="__1_?쾴?" localSheetId="2">#REF!</definedName>
    <definedName name="__1_?쾴?" localSheetId="4">#REF!</definedName>
    <definedName name="__1_?쾴?" localSheetId="3">#REF!</definedName>
    <definedName name="__1_?쾴?">#REF!</definedName>
    <definedName name="__123Graph_A" localSheetId="2">[27]Alcantarillas!#REF!</definedName>
    <definedName name="__123Graph_A" localSheetId="4">[27]Alcantarillas!#REF!</definedName>
    <definedName name="__123Graph_A" localSheetId="1">#REF!</definedName>
    <definedName name="__123Graph_A" localSheetId="3">#REF!</definedName>
    <definedName name="__123Graph_A" localSheetId="0">#REF!</definedName>
    <definedName name="__123Graph_A">#REF!</definedName>
    <definedName name="__123Graph_B" localSheetId="2">[27]Alcantarillas!#REF!</definedName>
    <definedName name="__123Graph_B" localSheetId="4">[27]Alcantarillas!#REF!</definedName>
    <definedName name="__123Graph_B" localSheetId="1">#REF!</definedName>
    <definedName name="__123Graph_B" localSheetId="3">#REF!</definedName>
    <definedName name="__123Graph_B" localSheetId="0">#REF!</definedName>
    <definedName name="__123Graph_B">#REF!</definedName>
    <definedName name="__123Graph_C" localSheetId="2">[27]Alcantarillas!#REF!</definedName>
    <definedName name="__123Graph_C" localSheetId="4">[27]Alcantarillas!#REF!</definedName>
    <definedName name="__123Graph_C" localSheetId="1">#REF!</definedName>
    <definedName name="__123Graph_C" localSheetId="3">#REF!</definedName>
    <definedName name="__123Graph_C">[27]Alcantarillas!#REF!</definedName>
    <definedName name="__123Graph_D" localSheetId="2">[27]Alcantarillas!#REF!</definedName>
    <definedName name="__123Graph_D" localSheetId="4">[27]Alcantarillas!#REF!</definedName>
    <definedName name="__123Graph_D" localSheetId="1">#REF!</definedName>
    <definedName name="__123Graph_D" localSheetId="3">#REF!</definedName>
    <definedName name="__123Graph_D">[27]Alcantarillas!#REF!</definedName>
    <definedName name="__123Graph_X" localSheetId="2">[27]Alcantarillas!#REF!</definedName>
    <definedName name="__123Graph_X" localSheetId="4">[27]Alcantarillas!#REF!</definedName>
    <definedName name="__123Graph_X" localSheetId="1">#REF!</definedName>
    <definedName name="__123Graph_X" localSheetId="3">#REF!</definedName>
    <definedName name="__123Graph_X">[27]Alcantarillas!#REF!</definedName>
    <definedName name="__2_?쾴?_?" localSheetId="2">#REF!</definedName>
    <definedName name="__2_?쾴?_?" localSheetId="4">#REF!</definedName>
    <definedName name="__2_?쾴?_?" localSheetId="3">#REF!</definedName>
    <definedName name="__2_?쾴?_?">#REF!</definedName>
    <definedName name="__3_?쾴?___P" localSheetId="2">#REF!</definedName>
    <definedName name="__3_?쾴?___P" localSheetId="4">#REF!</definedName>
    <definedName name="__3_?쾴?___P">#REF!</definedName>
    <definedName name="__4_?쾴?_T" localSheetId="2">#REF!</definedName>
    <definedName name="__4_?쾴?_T" localSheetId="4">#REF!</definedName>
    <definedName name="__4_?쾴?_T">#REF!</definedName>
    <definedName name="__A99500">#REF!</definedName>
    <definedName name="__Abd2">#REF!</definedName>
    <definedName name="__Abd4">#REF!</definedName>
    <definedName name="__Abd6">#REF!</definedName>
    <definedName name="__AcC1">#REF!</definedName>
    <definedName name="__Act1">#REF!</definedName>
    <definedName name="__ADH12" localSheetId="1">#REF!</definedName>
    <definedName name="__ADH12" localSheetId="3">#REF!</definedName>
    <definedName name="__ADH12">[28]BASE!$D$317</definedName>
    <definedName name="__ADM12" localSheetId="1">#REF!</definedName>
    <definedName name="__ADM12" localSheetId="3">#REF!</definedName>
    <definedName name="__ADM12">[28]BASE!$D$318</definedName>
    <definedName name="__ADM2" localSheetId="2">#REF!</definedName>
    <definedName name="__ADM2" localSheetId="4">#REF!</definedName>
    <definedName name="__ADM2" localSheetId="3">#REF!</definedName>
    <definedName name="__ADM2">#REF!</definedName>
    <definedName name="__ADM3" localSheetId="1">#REF!</definedName>
    <definedName name="__ADM3" localSheetId="3">#REF!</definedName>
    <definedName name="__ADM3">[28]BASE!$D$126</definedName>
    <definedName name="__ADM4" localSheetId="1">#REF!</definedName>
    <definedName name="__ADM4" localSheetId="3">#REF!</definedName>
    <definedName name="__ADM4">[29]BASE!$D$133</definedName>
    <definedName name="__ADP1" localSheetId="2">#REF!</definedName>
    <definedName name="__ADP1" localSheetId="4">#REF!</definedName>
    <definedName name="__ADP1" localSheetId="3">#REF!</definedName>
    <definedName name="__ADP1">#REF!</definedName>
    <definedName name="__AFC1" localSheetId="2">[30]INV!$A$25:$D$28</definedName>
    <definedName name="__AFC1" localSheetId="4">[30]INV!$A$25:$D$28</definedName>
    <definedName name="__AFC1" localSheetId="1">#REF!</definedName>
    <definedName name="__AFC1" localSheetId="3">#REF!</definedName>
    <definedName name="__AFC1" localSheetId="0">[30]INV!$A$25:$D$28</definedName>
    <definedName name="__AFC1">[6]INV!$A$25:$D$28</definedName>
    <definedName name="__AFC3" localSheetId="2">[30]INV!$F$25:$I$28</definedName>
    <definedName name="__AFC3" localSheetId="4">[30]INV!$F$25:$I$28</definedName>
    <definedName name="__AFC3" localSheetId="1">#REF!</definedName>
    <definedName name="__AFC3" localSheetId="3">#REF!</definedName>
    <definedName name="__AFC3" localSheetId="0">[30]INV!$F$25:$I$28</definedName>
    <definedName name="__AFC3">[6]INV!$F$25:$I$28</definedName>
    <definedName name="__AFC5" localSheetId="2">[30]INV!$K$25:$N$28</definedName>
    <definedName name="__AFC5" localSheetId="4">[30]INV!$K$25:$N$28</definedName>
    <definedName name="__AFC5" localSheetId="1">#REF!</definedName>
    <definedName name="__AFC5" localSheetId="3">#REF!</definedName>
    <definedName name="__AFC5" localSheetId="0">[30]INV!$K$25:$N$28</definedName>
    <definedName name="__AFC5">[6]INV!$K$25:$N$28</definedName>
    <definedName name="__Afo1">#REF!</definedName>
    <definedName name="__AIU1" localSheetId="1">#REF!</definedName>
    <definedName name="__AIU1" localSheetId="3">#REF!</definedName>
    <definedName name="__AIU1">#REF!</definedName>
    <definedName name="__aiu2" localSheetId="1">#REF!</definedName>
    <definedName name="__aiu2" localSheetId="3">#REF!</definedName>
    <definedName name="__aiu2">[31]AIU!$J$105</definedName>
    <definedName name="__ane7" localSheetId="1">#REF!</definedName>
    <definedName name="__ane7" localSheetId="3">#REF!</definedName>
    <definedName name="__ane7" localSheetId="0">[18]!_xlbgnm.ane7</definedName>
    <definedName name="__ane7">[18]!_xlbgnm.ane7</definedName>
    <definedName name="__ane8" localSheetId="1">#REF!</definedName>
    <definedName name="__ane8" localSheetId="3">#REF!</definedName>
    <definedName name="__ane8" localSheetId="0">[18]!_xlbgnm.ane8</definedName>
    <definedName name="__ane8">[18]!_xlbgnm.ane8</definedName>
    <definedName name="__ApC1">#REF!</definedName>
    <definedName name="__APR2">#REF!</definedName>
    <definedName name="__Atp2" localSheetId="1">#REF!</definedName>
    <definedName name="__Atp2" localSheetId="3">#REF!</definedName>
    <definedName name="__Atp2">[32]EMPRESA!$F$22</definedName>
    <definedName name="__ATT2">#REF!</definedName>
    <definedName name="__BAZ10" localSheetId="1">#REF!</definedName>
    <definedName name="__BAZ10" localSheetId="3">#REF!</definedName>
    <definedName name="__BAZ10">[28]BASE!$D$370</definedName>
    <definedName name="__BGC1" localSheetId="2">[30]INV!$A$5:$D$8</definedName>
    <definedName name="__BGC1" localSheetId="4">[30]INV!$A$5:$D$8</definedName>
    <definedName name="__BGC1" localSheetId="1">#REF!</definedName>
    <definedName name="__BGC1" localSheetId="3">#REF!</definedName>
    <definedName name="__BGC1" localSheetId="0">[30]INV!$A$5:$D$8</definedName>
    <definedName name="__BGC1">[6]INV!$A$5:$D$8</definedName>
    <definedName name="__BGC3" localSheetId="2">[30]INV!$F$5:$I$8</definedName>
    <definedName name="__BGC3" localSheetId="4">[30]INV!$F$5:$I$8</definedName>
    <definedName name="__BGC3" localSheetId="1">#REF!</definedName>
    <definedName name="__BGC3" localSheetId="3">#REF!</definedName>
    <definedName name="__BGC3" localSheetId="0">[30]INV!$F$5:$I$8</definedName>
    <definedName name="__BGC3">[6]INV!$F$5:$I$8</definedName>
    <definedName name="__BGC5" localSheetId="2">[30]INV!$K$5:$N$8</definedName>
    <definedName name="__BGC5" localSheetId="4">[30]INV!$K$5:$N$8</definedName>
    <definedName name="__BGC5" localSheetId="1">#REF!</definedName>
    <definedName name="__BGC5" localSheetId="3">#REF!</definedName>
    <definedName name="__BGC5" localSheetId="0">[30]INV!$K$5:$N$8</definedName>
    <definedName name="__BGC5">[6]INV!$K$5:$N$8</definedName>
    <definedName name="__BLO20" localSheetId="1">#REF!</definedName>
    <definedName name="__BLO20" localSheetId="3">#REF!</definedName>
    <definedName name="__BLO20">[28]BASE!$D$56</definedName>
    <definedName name="__BPR2">#REF!</definedName>
    <definedName name="__BTC60" localSheetId="1">#REF!</definedName>
    <definedName name="__BTC60" localSheetId="3">#REF!</definedName>
    <definedName name="__BTC60">'[33]ANEXO 3'!#REF!</definedName>
    <definedName name="__BTT2">#REF!</definedName>
    <definedName name="__C2254JH" localSheetId="1">#REF!</definedName>
    <definedName name="__C2254JH" localSheetId="3">#REF!</definedName>
    <definedName name="__C2254JH">[28]BASE!$D$298</definedName>
    <definedName name="__C2256JH" localSheetId="2">#REF!</definedName>
    <definedName name="__C2256JH" localSheetId="4">#REF!</definedName>
    <definedName name="__C2256JH" localSheetId="1">#REF!</definedName>
    <definedName name="__C2256JH" localSheetId="3">#REF!</definedName>
    <definedName name="__C2256JH">#REF!</definedName>
    <definedName name="__C452JH" localSheetId="1">#REF!</definedName>
    <definedName name="__C452JH" localSheetId="3">#REF!</definedName>
    <definedName name="__C452JH">[28]BASE!$D$294</definedName>
    <definedName name="__C903L" localSheetId="1">#REF!</definedName>
    <definedName name="__C903L" localSheetId="3">#REF!</definedName>
    <definedName name="__C903L">[28]BASE!$D$376</definedName>
    <definedName name="__C908J" localSheetId="2">#REF!</definedName>
    <definedName name="__C908J" localSheetId="4">#REF!</definedName>
    <definedName name="__C908J" localSheetId="3">#REF!</definedName>
    <definedName name="__C908J">#REF!</definedName>
    <definedName name="__CAC1" localSheetId="2">[30]INV!$A$19:$D$22</definedName>
    <definedName name="__CAC1" localSheetId="4">[30]INV!$A$19:$D$22</definedName>
    <definedName name="__CAC1" localSheetId="1">#REF!</definedName>
    <definedName name="__CAC1" localSheetId="3">#REF!</definedName>
    <definedName name="__CAC1" localSheetId="0">[30]INV!$A$19:$D$22</definedName>
    <definedName name="__CAC1">[6]INV!$A$19:$D$22</definedName>
    <definedName name="__CAC3" localSheetId="2">[30]INV!$F$19:$I$22</definedName>
    <definedName name="__CAC3" localSheetId="4">[30]INV!$F$19:$I$22</definedName>
    <definedName name="__CAC3" localSheetId="1">#REF!</definedName>
    <definedName name="__CAC3" localSheetId="3">#REF!</definedName>
    <definedName name="__CAC3" localSheetId="0">[30]INV!$F$19:$I$22</definedName>
    <definedName name="__CAC3">[6]INV!$F$19:$I$22</definedName>
    <definedName name="__CAC5" localSheetId="2">[30]INV!$K$19:$N$22</definedName>
    <definedName name="__CAC5" localSheetId="4">[30]INV!$K$19:$N$22</definedName>
    <definedName name="__CAC5" localSheetId="1">#REF!</definedName>
    <definedName name="__CAC5" localSheetId="3">#REF!</definedName>
    <definedName name="__CAC5" localSheetId="0">[30]INV!$K$19:$N$22</definedName>
    <definedName name="__CAC5">[6]INV!$K$19:$N$22</definedName>
    <definedName name="__CAN28" localSheetId="1">#REF!</definedName>
    <definedName name="__CAN28" localSheetId="3">#REF!</definedName>
    <definedName name="__CAN28">[25]BASE!$D$424</definedName>
    <definedName name="__Cod1" localSheetId="2">#REF!</definedName>
    <definedName name="__Cod1" localSheetId="4">#REF!</definedName>
    <definedName name="__Cod1" localSheetId="0">#REF!</definedName>
    <definedName name="__Cod1">#REF!</definedName>
    <definedName name="__COD906" localSheetId="1">#REF!</definedName>
    <definedName name="__COD906" localSheetId="3">#REF!</definedName>
    <definedName name="__COD906">[34]CONS!$E$29</definedName>
    <definedName name="__COM1" localSheetId="2">#REF!</definedName>
    <definedName name="__COM1" localSheetId="4">#REF!</definedName>
    <definedName name="__COM1" localSheetId="0">#REF!</definedName>
    <definedName name="__COM1">#REF!</definedName>
    <definedName name="__COM10" localSheetId="2">#REF!</definedName>
    <definedName name="__COM10" localSheetId="4">#REF!</definedName>
    <definedName name="__COM10" localSheetId="0">#REF!</definedName>
    <definedName name="__COM10">#REF!</definedName>
    <definedName name="__COM11" localSheetId="2">#REF!</definedName>
    <definedName name="__COM11" localSheetId="4">#REF!</definedName>
    <definedName name="__COM11" localSheetId="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221">#REF!</definedName>
    <definedName name="__CUA44" localSheetId="1">#REF!</definedName>
    <definedName name="__CUA44" localSheetId="3">#REF!</definedName>
    <definedName name="__CUA44">[25]BASE!$D$353</definedName>
    <definedName name="__DAT1" localSheetId="2">#REF!</definedName>
    <definedName name="__DAT1" localSheetId="4">#REF!</definedName>
    <definedName name="__DAT1" localSheetId="3">#REF!</definedName>
    <definedName name="__DAT1">#REF!</definedName>
    <definedName name="__DAT2" localSheetId="2">#REF!</definedName>
    <definedName name="__DAT2" localSheetId="4">#REF!</definedName>
    <definedName name="__DAT2">#REF!</definedName>
    <definedName name="__DAT3" localSheetId="2">#REF!</definedName>
    <definedName name="__DAT3" localSheetId="4">#REF!</definedName>
    <definedName name="__DAT3">#REF!</definedName>
    <definedName name="__DAT4">#REF!</definedName>
    <definedName name="__DCI1" localSheetId="2">#REF!</definedName>
    <definedName name="__DCI1" localSheetId="4">#REF!</definedName>
    <definedName name="__DCI1" localSheetId="1">#REF!</definedName>
    <definedName name="__DCI1" localSheetId="3">#REF!</definedName>
    <definedName name="__DCI1" localSheetId="0">#REF!</definedName>
    <definedName name="__DCI1">[16]Tablas!#REF!</definedName>
    <definedName name="__DDS1" localSheetId="2">#REF!</definedName>
    <definedName name="__DDS1" localSheetId="4">#REF!</definedName>
    <definedName name="__DDS1" localSheetId="1">#REF!</definedName>
    <definedName name="__DDS1" localSheetId="3">#REF!</definedName>
    <definedName name="__DDS1" localSheetId="0">#REF!</definedName>
    <definedName name="__DDS1">[16]Tablas!#REF!</definedName>
    <definedName name="__DEC1" localSheetId="1">#REF!</definedName>
    <definedName name="__DEC1" localSheetId="3">#REF!</definedName>
    <definedName name="__DEC1">[20]PRECIOS!$G$7</definedName>
    <definedName name="__DEC12" localSheetId="1">#REF!</definedName>
    <definedName name="__DEC12" localSheetId="3">#REF!</definedName>
    <definedName name="__DEC12">[20]PRECIOS!$G$7</definedName>
    <definedName name="__DGO1" localSheetId="2">#REF!</definedName>
    <definedName name="__DGO1" localSheetId="4">#REF!</definedName>
    <definedName name="__DGO1" localSheetId="1">#REF!</definedName>
    <definedName name="__DGO1" localSheetId="3">#REF!</definedName>
    <definedName name="__DGO1" localSheetId="0">#REF!</definedName>
    <definedName name="__DGO1">[16]Tablas!#REF!</definedName>
    <definedName name="__DGP1" localSheetId="2">#REF!</definedName>
    <definedName name="__DGP1" localSheetId="4">#REF!</definedName>
    <definedName name="__DGP1" localSheetId="1">#REF!</definedName>
    <definedName name="__DGP1" localSheetId="3">#REF!</definedName>
    <definedName name="__DGP1" localSheetId="0">#REF!</definedName>
    <definedName name="__DGP1">[16]Tablas!#REF!</definedName>
    <definedName name="__DIJ1" localSheetId="2">#REF!</definedName>
    <definedName name="__DIJ1" localSheetId="4">#REF!</definedName>
    <definedName name="__DIJ1" localSheetId="1">#REF!</definedName>
    <definedName name="__DIJ1" localSheetId="3">#REF!</definedName>
    <definedName name="__DIJ1" localSheetId="0">#REF!</definedName>
    <definedName name="__DIJ1">[16]Tablas!#REF!</definedName>
    <definedName name="__DPI1" localSheetId="2">#REF!</definedName>
    <definedName name="__DPI1" localSheetId="4">#REF!</definedName>
    <definedName name="__DPI1" localSheetId="1">#REF!</definedName>
    <definedName name="__DPI1" localSheetId="3">#REF!</definedName>
    <definedName name="__DPI1" localSheetId="0">#REF!</definedName>
    <definedName name="__DPI1">[16]Tablas!#REF!</definedName>
    <definedName name="__DPR2">#REF!</definedName>
    <definedName name="__DPY1" localSheetId="2">#REF!</definedName>
    <definedName name="__DPY1" localSheetId="4">#REF!</definedName>
    <definedName name="__DPY1" localSheetId="1">#REF!</definedName>
    <definedName name="__DPY1" localSheetId="3">#REF!</definedName>
    <definedName name="__DPY1" localSheetId="0">#REF!</definedName>
    <definedName name="__DPY1">[16]Tablas!#REF!</definedName>
    <definedName name="__DRI1" localSheetId="2">#REF!</definedName>
    <definedName name="__DRI1" localSheetId="4">#REF!</definedName>
    <definedName name="__DRI1" localSheetId="1">#REF!</definedName>
    <definedName name="__DRI1" localSheetId="3">#REF!</definedName>
    <definedName name="__DRI1" localSheetId="0">#REF!</definedName>
    <definedName name="__DRI1">[16]Tablas!#REF!</definedName>
    <definedName name="__DRL1" localSheetId="2">#REF!</definedName>
    <definedName name="__DRL1" localSheetId="4">#REF!</definedName>
    <definedName name="__DRL1" localSheetId="1">#REF!</definedName>
    <definedName name="__DRL1" localSheetId="3">#REF!</definedName>
    <definedName name="__DRL1" localSheetId="0">#REF!</definedName>
    <definedName name="__DRL1">[16]Tablas!#REF!</definedName>
    <definedName name="__DSP1" localSheetId="2">#REF!</definedName>
    <definedName name="__DSP1" localSheetId="4">#REF!</definedName>
    <definedName name="__DSP1" localSheetId="1">#REF!</definedName>
    <definedName name="__DSP1" localSheetId="3">#REF!</definedName>
    <definedName name="__DSP1" localSheetId="0">#REF!</definedName>
    <definedName name="__DSP1">[16]Tablas!#REF!</definedName>
    <definedName name="__DTT2">#REF!</definedName>
    <definedName name="__ECP1" localSheetId="2">#REF!</definedName>
    <definedName name="__ECP1" localSheetId="4">#REF!</definedName>
    <definedName name="__ECP1" localSheetId="1">#REF!</definedName>
    <definedName name="__ECP1" localSheetId="3">#REF!</definedName>
    <definedName name="__ECP1" localSheetId="0">#REF!</definedName>
    <definedName name="__ECP1">[16]Tablas!#REF!</definedName>
    <definedName name="__EEF110" localSheetId="2">#REF!</definedName>
    <definedName name="__EEF110" localSheetId="4">#REF!</definedName>
    <definedName name="__EEF110" localSheetId="3">#REF!</definedName>
    <definedName name="__EEF110">#REF!</definedName>
    <definedName name="__EPR2">#REF!</definedName>
    <definedName name="__EST1" localSheetId="2">#REF!</definedName>
    <definedName name="__EST1" localSheetId="4">#REF!</definedName>
    <definedName name="__EST1" localSheetId="1">#REF!</definedName>
    <definedName name="__EST1" localSheetId="3">#REF!</definedName>
    <definedName name="__EST1">#REF!</definedName>
    <definedName name="__EST10" localSheetId="2">#REF!</definedName>
    <definedName name="__EST10" localSheetId="4">#REF!</definedName>
    <definedName name="__EST10" localSheetId="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C60" localSheetId="1">#REF!</definedName>
    <definedName name="__ETC60" localSheetId="3">#REF!</definedName>
    <definedName name="__ETC60">'[33]ANEXO 3'!#REF!</definedName>
    <definedName name="__ETF315" localSheetId="2">#REF!</definedName>
    <definedName name="__ETF315" localSheetId="4">#REF!</definedName>
    <definedName name="__ETF315" localSheetId="3">#REF!</definedName>
    <definedName name="__ETF315">#REF!</definedName>
    <definedName name="__ETT2">#REF!</definedName>
    <definedName name="__EXC1" localSheetId="2">#REF!</definedName>
    <definedName name="__EXC1" localSheetId="4">#REF!</definedName>
    <definedName name="__EXC1" localSheetId="1">#REF!</definedName>
    <definedName name="__EXC1" localSheetId="3">#REF!</definedName>
    <definedName name="__EXC1">#REF!</definedName>
    <definedName name="__EXC10" localSheetId="2">#REF!</definedName>
    <definedName name="__EXC10" localSheetId="4">#REF!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2">[35]D_AWG!$E$22</definedName>
    <definedName name="__f" localSheetId="4">[35]D_AWG!$E$22</definedName>
    <definedName name="__F" localSheetId="1">'APU SECTOR 1'!ERR</definedName>
    <definedName name="__F" localSheetId="3">'APU SECTOR 2'!ERR</definedName>
    <definedName name="__f" localSheetId="0">[35]D_AWG!$E$22</definedName>
    <definedName name="__F">[0]!ERR</definedName>
    <definedName name="__F10" localSheetId="2">#REF!</definedName>
    <definedName name="__F10" localSheetId="4">#REF!</definedName>
    <definedName name="__F10" localSheetId="1">#REF!</definedName>
    <definedName name="__F10" localSheetId="3">#REF!</definedName>
    <definedName name="__F10">#REF!</definedName>
    <definedName name="__FC" localSheetId="2">#REF!</definedName>
    <definedName name="__FC" localSheetId="4">#REF!</definedName>
    <definedName name="__FC">#REF!</definedName>
    <definedName name="__fin5" localSheetId="1">#REF!</definedName>
    <definedName name="__fin5">#REF!</definedName>
    <definedName name="__FS01" localSheetId="1">'APU SECTOR 1'!ERR</definedName>
    <definedName name="__FS01" localSheetId="3">'APU SECTOR 2'!ERR</definedName>
    <definedName name="__FS01">[0]!ERR</definedName>
    <definedName name="__FYB02" localSheetId="2">#REF!</definedName>
    <definedName name="__FYB02" localSheetId="4">#REF!</definedName>
    <definedName name="__FYB02" localSheetId="1">#REF!</definedName>
    <definedName name="__FYB02" localSheetId="3">#REF!</definedName>
    <definedName name="__FYB02">#REF!</definedName>
    <definedName name="__FYB03" localSheetId="1">#REF!</definedName>
    <definedName name="__FYB03" localSheetId="3">#REF!</definedName>
    <definedName name="__FYB03">[28]BASE!$D$337</definedName>
    <definedName name="__FYB04" localSheetId="2">#REF!</definedName>
    <definedName name="__FYB04" localSheetId="4">#REF!</definedName>
    <definedName name="__FYB04" localSheetId="3">#REF!</definedName>
    <definedName name="__FYB04">#REF!</definedName>
    <definedName name="__FYB08" localSheetId="1">#REF!</definedName>
    <definedName name="__FYB08" localSheetId="3">#REF!</definedName>
    <definedName name="__FYB08">[28]BASE!$D$339</definedName>
    <definedName name="__FYB10" localSheetId="2">#REF!</definedName>
    <definedName name="__FYB10" localSheetId="4">#REF!</definedName>
    <definedName name="__FYB10" localSheetId="3">#REF!</definedName>
    <definedName name="__FYB10">#REF!</definedName>
    <definedName name="__HOJ66" localSheetId="2">#REF!</definedName>
    <definedName name="__HOJ66" localSheetId="4">#REF!</definedName>
    <definedName name="__HOJ66">#REF!</definedName>
    <definedName name="__HOJ88" localSheetId="2">#REF!</definedName>
    <definedName name="__HOJ88" localSheetId="4">#REF!</definedName>
    <definedName name="__HOJ88">#REF!</definedName>
    <definedName name="__hpc6">#REF!</definedName>
    <definedName name="__htC1">#REF!</definedName>
    <definedName name="__ICP1" localSheetId="2">#REF!</definedName>
    <definedName name="__ICP1" localSheetId="4">#REF!</definedName>
    <definedName name="__ICP1" localSheetId="1">#REF!</definedName>
    <definedName name="__ICP1" localSheetId="3">#REF!</definedName>
    <definedName name="__ICP1" localSheetId="0">#REF!</definedName>
    <definedName name="__ICP1">[16]Tablas!#REF!</definedName>
    <definedName name="__INF1" localSheetId="2">#REF!</definedName>
    <definedName name="__INF1" localSheetId="4">#REF!</definedName>
    <definedName name="__INF1" localSheetId="3">#REF!</definedName>
    <definedName name="__INF1">#REF!</definedName>
    <definedName name="__jdC1">#REF!</definedName>
    <definedName name="__key2" localSheetId="2">#REF!</definedName>
    <definedName name="__key2" localSheetId="4">#REF!</definedName>
    <definedName name="__key2" localSheetId="1">#REF!</definedName>
    <definedName name="__key2" localSheetId="3">#REF!</definedName>
    <definedName name="__key2" localSheetId="0">#REF!</definedName>
    <definedName name="__key2">[36]INST!#REF!</definedName>
    <definedName name="__key21" localSheetId="2">#REF!</definedName>
    <definedName name="__key21" localSheetId="4">#REF!</definedName>
    <definedName name="__key21" localSheetId="1">#REF!</definedName>
    <definedName name="__key21" localSheetId="3">#REF!</definedName>
    <definedName name="__key21" localSheetId="0">#REF!</definedName>
    <definedName name="__key21">[9]INST!#REF!</definedName>
    <definedName name="__key3" localSheetId="2">#REF!</definedName>
    <definedName name="__key3" localSheetId="4">#REF!</definedName>
    <definedName name="__key3" localSheetId="0">#REF!</definedName>
    <definedName name="__key3">#REF!</definedName>
    <definedName name="__key31" localSheetId="0">#REF!</definedName>
    <definedName name="__key31">#REF!</definedName>
    <definedName name="__LA124" localSheetId="1">#REF!</definedName>
    <definedName name="__LA124" localSheetId="3">#REF!</definedName>
    <definedName name="__LA124">[28]BASE!$D$64</definedName>
    <definedName name="__LAC18" localSheetId="1">#REF!</definedName>
    <definedName name="__LAC18" localSheetId="3">#REF!</definedName>
    <definedName name="__LAC18">[28]BASE!$D$362</definedName>
    <definedName name="__LAI25" localSheetId="1">#REF!</definedName>
    <definedName name="__LAI25" localSheetId="3">#REF!</definedName>
    <definedName name="__LAI25">[37]BASE!#REF!</definedName>
    <definedName name="__Lbd2">#REF!</definedName>
    <definedName name="__Lbd4">#REF!</definedName>
    <definedName name="__Lbd6">#REF!</definedName>
    <definedName name="__LcC1">#REF!</definedName>
    <definedName name="__Lct1">#REF!</definedName>
    <definedName name="__LEY80" localSheetId="2">#REF!</definedName>
    <definedName name="__LEY80" localSheetId="4">#REF!</definedName>
    <definedName name="__LEY80" localSheetId="1">#REF!</definedName>
    <definedName name="__LEY80" localSheetId="3">#REF!</definedName>
    <definedName name="__LEY80" localSheetId="0">#REF!</definedName>
    <definedName name="__LEY80">#REF!</definedName>
    <definedName name="__lfo1">#REF!</definedName>
    <definedName name="__LPR2">#REF!</definedName>
    <definedName name="__LTC60" localSheetId="2">'[33]ANEXO 3'!#REF!</definedName>
    <definedName name="__LTC60" localSheetId="4">'[33]ANEXO 3'!#REF!</definedName>
    <definedName name="__LTC60" localSheetId="1">#REF!</definedName>
    <definedName name="__LTC60" localSheetId="3">#REF!</definedName>
    <definedName name="__LTC60">'[33]ANEXO 3'!#REF!</definedName>
    <definedName name="__LTT2">#REF!</definedName>
    <definedName name="__MA2" localSheetId="2">#REF!</definedName>
    <definedName name="__MA2" localSheetId="4">#REF!</definedName>
    <definedName name="__MA2" localSheetId="1">#REF!</definedName>
    <definedName name="__MA2" localSheetId="3">#REF!</definedName>
    <definedName name="__MA2" localSheetId="0">#REF!</definedName>
    <definedName name="__MA2">#REF!</definedName>
    <definedName name="__MOR15" localSheetId="1">#REF!</definedName>
    <definedName name="__MOR15" localSheetId="3">#REF!</definedName>
    <definedName name="__MOR15">[34]CONS!$E$22</definedName>
    <definedName name="__mun2" localSheetId="2">#REF!</definedName>
    <definedName name="__mun2" localSheetId="4">#REF!</definedName>
    <definedName name="__mun2" localSheetId="1">#REF!</definedName>
    <definedName name="__mun2" localSheetId="3">#REF!</definedName>
    <definedName name="__mun2" localSheetId="0">#REF!</definedName>
    <definedName name="__mun2">[38]PESOS!#REF!</definedName>
    <definedName name="__nrf10" localSheetId="2">#REF!</definedName>
    <definedName name="__nrf10" localSheetId="4">#REF!</definedName>
    <definedName name="__nrf10" localSheetId="3">#REF!</definedName>
    <definedName name="__nrf10">#REF!</definedName>
    <definedName name="__num10" localSheetId="2">#REF!</definedName>
    <definedName name="__num10" localSheetId="4">#REF!</definedName>
    <definedName name="__num10" localSheetId="0">#REF!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 localSheetId="2">#REF!</definedName>
    <definedName name="__OCD1" localSheetId="4">#REF!</definedName>
    <definedName name="__OCD1" localSheetId="1">#REF!</definedName>
    <definedName name="__OCD1" localSheetId="3">#REF!</definedName>
    <definedName name="__OCD1" localSheetId="0">#REF!</definedName>
    <definedName name="__OCD1">[16]Tablas!#REF!</definedName>
    <definedName name="__OCI1" localSheetId="2">#REF!</definedName>
    <definedName name="__OCI1" localSheetId="4">#REF!</definedName>
    <definedName name="__OCI1" localSheetId="1">#REF!</definedName>
    <definedName name="__OCI1" localSheetId="3">#REF!</definedName>
    <definedName name="__OCI1" localSheetId="0">#REF!</definedName>
    <definedName name="__OCI1">[16]Tablas!#REF!</definedName>
    <definedName name="__OPC1" localSheetId="2">#REF!</definedName>
    <definedName name="__OPC1" localSheetId="4">#REF!</definedName>
    <definedName name="__OPC1" localSheetId="3">#REF!</definedName>
    <definedName name="__OPC1">#REF!</definedName>
    <definedName name="__Pa1" localSheetId="2">'[39]Paral. 1'!$E:$E</definedName>
    <definedName name="__Pa1" localSheetId="4">'[39]Paral. 1'!$E:$E</definedName>
    <definedName name="__Pa1" localSheetId="1">#REF!</definedName>
    <definedName name="__Pa1" localSheetId="3">#REF!</definedName>
    <definedName name="__Pa1" localSheetId="0">'[39]Paral. 1'!$E:$E</definedName>
    <definedName name="__Pa1">'[40]Paral. 1'!$E$1:$E$65536</definedName>
    <definedName name="__Pa2" localSheetId="2">'[39]Paral. 2'!$E:$E</definedName>
    <definedName name="__Pa2" localSheetId="4">'[39]Paral. 2'!$E:$E</definedName>
    <definedName name="__Pa2" localSheetId="1">#REF!</definedName>
    <definedName name="__Pa2" localSheetId="3">#REF!</definedName>
    <definedName name="__Pa2" localSheetId="0">'[39]Paral. 2'!$E:$E</definedName>
    <definedName name="__Pa2">'[40]Paral. 2'!$E$1:$E$65536</definedName>
    <definedName name="__Pa3" localSheetId="2">'[39]Paral. 3'!$E:$E</definedName>
    <definedName name="__Pa3" localSheetId="4">'[39]Paral. 3'!$E:$E</definedName>
    <definedName name="__Pa3" localSheetId="1">#REF!</definedName>
    <definedName name="__Pa3" localSheetId="3">#REF!</definedName>
    <definedName name="__Pa3" localSheetId="0">'[39]Paral. 3'!$E:$E</definedName>
    <definedName name="__Pa3">'[40]Paral. 3'!$E$1:$E$65536</definedName>
    <definedName name="__Pa4" localSheetId="2">[39]Paral.4!$E:$E</definedName>
    <definedName name="__Pa4" localSheetId="4">[39]Paral.4!$E:$E</definedName>
    <definedName name="__Pa4" localSheetId="1">#REF!</definedName>
    <definedName name="__Pa4" localSheetId="3">#REF!</definedName>
    <definedName name="__Pa4" localSheetId="0">[39]Paral.4!$E:$E</definedName>
    <definedName name="__Pa4">[40]Paral.4!$E$1:$E$65536</definedName>
    <definedName name="__par1" localSheetId="2">#REF!</definedName>
    <definedName name="__par1" localSheetId="4">#REF!</definedName>
    <definedName name="__par1" localSheetId="3">#REF!</definedName>
    <definedName name="__par1">#REF!</definedName>
    <definedName name="__par2" localSheetId="2">#REF!</definedName>
    <definedName name="__par2" localSheetId="4">#REF!</definedName>
    <definedName name="__par2">#REF!</definedName>
    <definedName name="__par3" localSheetId="2">#REF!</definedName>
    <definedName name="__par3" localSheetId="4">#REF!</definedName>
    <definedName name="__par3">#REF!</definedName>
    <definedName name="__PJ50" localSheetId="0">#REF!</definedName>
    <definedName name="__PJ50">#REF!</definedName>
    <definedName name="__pj51">#REF!</definedName>
    <definedName name="__pl1" localSheetId="2">'[10]Gabinetes ctrol, prot. y med. '!#REF!</definedName>
    <definedName name="__pl1" localSheetId="4">'[10]Gabinetes ctrol, prot. y med. '!#REF!</definedName>
    <definedName name="__pl1" localSheetId="1">#REF!</definedName>
    <definedName name="__pl1" localSheetId="3">#REF!</definedName>
    <definedName name="__pl1">'[10]Gabinetes ctrol, prot. y med. '!#REF!</definedName>
    <definedName name="__pl2" localSheetId="2">'[10]Gabinetes ctrol, prot. y med. '!#REF!</definedName>
    <definedName name="__pl2" localSheetId="4">'[10]Gabinetes ctrol, prot. y med. '!#REF!</definedName>
    <definedName name="__pl2" localSheetId="1">#REF!</definedName>
    <definedName name="__pl2" localSheetId="3">#REF!</definedName>
    <definedName name="__pl2">'[10]Gabinetes ctrol, prot. y med. '!#REF!</definedName>
    <definedName name="__PLC1">#REF!</definedName>
    <definedName name="__Po2" localSheetId="2">[3]REAJUSTESACTA1PROVI!#REF!</definedName>
    <definedName name="__Po2" localSheetId="4">[3]REAJUSTESACTA1PROVI!#REF!</definedName>
    <definedName name="__Po2" localSheetId="1">#REF!</definedName>
    <definedName name="__Po2" localSheetId="3">#REF!</definedName>
    <definedName name="__Po2">[3]REAJUSTESACTA1PROVI!#REF!</definedName>
    <definedName name="__pr01" localSheetId="2">#REF!</definedName>
    <definedName name="__pr01" localSheetId="4">#REF!</definedName>
    <definedName name="__pr01" localSheetId="0">#REF!</definedName>
    <definedName name="__pr01">#REF!</definedName>
    <definedName name="__pr02" localSheetId="2">#REF!</definedName>
    <definedName name="__pr02" localSheetId="4">#REF!</definedName>
    <definedName name="__pr02" localSheetId="0">#REF!</definedName>
    <definedName name="__pr02">#REF!</definedName>
    <definedName name="__pr03" localSheetId="2">#REF!</definedName>
    <definedName name="__pr03" localSheetId="4">#REF!</definedName>
    <definedName name="__pr03" localSheetId="0">#REF!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vC1">#REF!</definedName>
    <definedName name="__r" localSheetId="1">#REF!</definedName>
    <definedName name="__r" localSheetId="3">#REF!</definedName>
    <definedName name="__r">'[11]Constantes Generales'!$B$1</definedName>
    <definedName name="__R1210JH" localSheetId="2">#REF!</definedName>
    <definedName name="__R1210JH" localSheetId="4">#REF!</definedName>
    <definedName name="__R1210JH" localSheetId="1">#REF!</definedName>
    <definedName name="__R1210JH" localSheetId="3">#REF!</definedName>
    <definedName name="__R1210JH">#REF!</definedName>
    <definedName name="__R32EL" localSheetId="2">#REF!</definedName>
    <definedName name="__R32EL" localSheetId="4">#REF!</definedName>
    <definedName name="__R32EL">#REF!</definedName>
    <definedName name="__R32JH" localSheetId="1">#REF!</definedName>
    <definedName name="__R32JH" localSheetId="3">#REF!</definedName>
    <definedName name="__R32JH">[28]BASE!$D$275</definedName>
    <definedName name="__R42JH" localSheetId="2">#REF!</definedName>
    <definedName name="__R42JH" localSheetId="4">#REF!</definedName>
    <definedName name="__R42JH" localSheetId="3">#REF!</definedName>
    <definedName name="__R42JH">#REF!</definedName>
    <definedName name="__R43JH" localSheetId="1">#REF!</definedName>
    <definedName name="__R43JH" localSheetId="3">#REF!</definedName>
    <definedName name="__R43JH">[28]BASE!$D$273</definedName>
    <definedName name="__R63BB" localSheetId="2">#REF!</definedName>
    <definedName name="__R63BB" localSheetId="4">#REF!</definedName>
    <definedName name="__R63BB" localSheetId="3">#REF!</definedName>
    <definedName name="__R63BB">#REF!</definedName>
    <definedName name="__R63JH" localSheetId="2">#REF!</definedName>
    <definedName name="__R63JH" localSheetId="4">#REF!</definedName>
    <definedName name="__R63JH">#REF!</definedName>
    <definedName name="__R64BB" localSheetId="1">#REF!</definedName>
    <definedName name="__R64BB" localSheetId="3">#REF!</definedName>
    <definedName name="__R64BB">[28]BASE!$D$277</definedName>
    <definedName name="__R64JH" localSheetId="1">#REF!</definedName>
    <definedName name="__R64JH" localSheetId="3">#REF!</definedName>
    <definedName name="__R64JH">[28]BASE!$D$271</definedName>
    <definedName name="__R83JH" localSheetId="2">#REF!</definedName>
    <definedName name="__R83JH" localSheetId="4">#REF!</definedName>
    <definedName name="__R83JH" localSheetId="3">#REF!</definedName>
    <definedName name="__R83JH">#REF!</definedName>
    <definedName name="__R84JH" localSheetId="2">#REF!</definedName>
    <definedName name="__R84JH" localSheetId="4">#REF!</definedName>
    <definedName name="__R84JH">#REF!</definedName>
    <definedName name="__R86JH" localSheetId="2">#REF!</definedName>
    <definedName name="__R86JH" localSheetId="4">#REF!</definedName>
    <definedName name="__R86JH">#REF!</definedName>
    <definedName name="__RED32">#REF!</definedName>
    <definedName name="__ref4">#REF!</definedName>
    <definedName name="__REP21">#REF!</definedName>
    <definedName name="__REP42">#REF!</definedName>
    <definedName name="__REP43" localSheetId="1">#REF!</definedName>
    <definedName name="__REP43" localSheetId="3">#REF!</definedName>
    <definedName name="__REP43">[21]BASE!$D$136</definedName>
    <definedName name="__RES64" localSheetId="2">#REF!</definedName>
    <definedName name="__RES64" localSheetId="4">#REF!</definedName>
    <definedName name="__RES64" localSheetId="3">#REF!</definedName>
    <definedName name="__RES64">#REF!</definedName>
    <definedName name="__SBC1" localSheetId="2">[30]INV!$A$12:$D$15</definedName>
    <definedName name="__SBC1" localSheetId="4">[30]INV!$A$12:$D$15</definedName>
    <definedName name="__SBC1" localSheetId="1">#REF!</definedName>
    <definedName name="__SBC1" localSheetId="3">#REF!</definedName>
    <definedName name="__SBC1" localSheetId="0">[30]INV!$A$12:$D$15</definedName>
    <definedName name="__SBC1">[6]INV!$A$12:$D$15</definedName>
    <definedName name="__SBC3" localSheetId="2">[30]INV!$F$12:$I$15</definedName>
    <definedName name="__SBC3" localSheetId="4">[30]INV!$F$12:$I$15</definedName>
    <definedName name="__SBC3" localSheetId="1">#REF!</definedName>
    <definedName name="__SBC3" localSheetId="3">#REF!</definedName>
    <definedName name="__SBC3" localSheetId="0">[30]INV!$F$12:$I$15</definedName>
    <definedName name="__SBC3">[6]INV!$F$12:$I$15</definedName>
    <definedName name="__SBC5" localSheetId="2">[30]INV!$K$12:$N$15</definedName>
    <definedName name="__SBC5" localSheetId="4">[30]INV!$K$12:$N$15</definedName>
    <definedName name="__SBC5" localSheetId="1">#REF!</definedName>
    <definedName name="__SBC5" localSheetId="3">#REF!</definedName>
    <definedName name="__SBC5" localSheetId="0">[30]INV!$K$12:$N$15</definedName>
    <definedName name="__SBC5">[6]INV!$K$12:$N$15</definedName>
    <definedName name="__sPR2">#REF!</definedName>
    <definedName name="__ST106" localSheetId="1">#REF!</definedName>
    <definedName name="__ST106" localSheetId="3">#REF!</definedName>
    <definedName name="__ST106">#REF!</definedName>
    <definedName name="__ST126" localSheetId="1">#REF!</definedName>
    <definedName name="__ST126" localSheetId="3">#REF!</definedName>
    <definedName name="__ST126">#REF!</definedName>
    <definedName name="__ST146" localSheetId="1">#REF!</definedName>
    <definedName name="__ST146">#REF!</definedName>
    <definedName name="__ST166" localSheetId="1">#REF!</definedName>
    <definedName name="__ST166" localSheetId="3">#REF!</definedName>
    <definedName name="__ST166">[4]BASE!$D$248</definedName>
    <definedName name="__ST186" localSheetId="2">#REF!</definedName>
    <definedName name="__ST186" localSheetId="4">#REF!</definedName>
    <definedName name="__ST186" localSheetId="3">#REF!</definedName>
    <definedName name="__ST186">#REF!</definedName>
    <definedName name="__ST206" localSheetId="2">#REF!</definedName>
    <definedName name="__ST206" localSheetId="4">#REF!</definedName>
    <definedName name="__ST206">#REF!</definedName>
    <definedName name="__ST311" localSheetId="2">#REF!</definedName>
    <definedName name="__ST311" localSheetId="4">#REF!</definedName>
    <definedName name="__ST311">#REF!</definedName>
    <definedName name="__ST312">#REF!</definedName>
    <definedName name="__ST32">#REF!</definedName>
    <definedName name="__ST86">#REF!</definedName>
    <definedName name="__STC60" localSheetId="1">#REF!</definedName>
    <definedName name="__STC60" localSheetId="3">#REF!</definedName>
    <definedName name="__STC60">'[33]ANEXO 3'!#REF!</definedName>
    <definedName name="__sTT2">#REF!</definedName>
    <definedName name="__TAP2">#REF!</definedName>
    <definedName name="__TEE1">#REF!</definedName>
    <definedName name="__TEE2">#REF!</definedName>
    <definedName name="__TEE32">#REF!</definedName>
    <definedName name="__TEE33">#REF!</definedName>
    <definedName name="__TEE6" localSheetId="1">#REF!</definedName>
    <definedName name="__TEE6" localSheetId="3">#REF!</definedName>
    <definedName name="__TEE6">[34]CONS!$E$28</definedName>
    <definedName name="__TEP44" localSheetId="1">#REF!</definedName>
    <definedName name="__TEP44" localSheetId="3">#REF!</definedName>
    <definedName name="__TEP44">[29]BASE!$D$116</definedName>
    <definedName name="__TES44" localSheetId="1">#REF!</definedName>
    <definedName name="__TES44" localSheetId="3">#REF!</definedName>
    <definedName name="__TES44">[28]BASE!$D$178</definedName>
    <definedName name="__TES64" localSheetId="2">#REF!</definedName>
    <definedName name="__TES64" localSheetId="4">#REF!</definedName>
    <definedName name="__TES64" localSheetId="3">#REF!</definedName>
    <definedName name="__TES64">#REF!</definedName>
    <definedName name="__TES66" localSheetId="1">#REF!</definedName>
    <definedName name="__TES66" localSheetId="3">#REF!</definedName>
    <definedName name="__TES66">[22]BASE!$D$224</definedName>
    <definedName name="__THF12" localSheetId="2">#REF!</definedName>
    <definedName name="__THF12" localSheetId="4">#REF!</definedName>
    <definedName name="__THF12" localSheetId="3">#REF!</definedName>
    <definedName name="__THF12">#REF!</definedName>
    <definedName name="__THF128" localSheetId="1">#REF!</definedName>
    <definedName name="__THF128" localSheetId="3">#REF!</definedName>
    <definedName name="__THF128">[28]BASE!$D$256</definedName>
    <definedName name="__TOP1" localSheetId="2">#REF!</definedName>
    <definedName name="__TOP1" localSheetId="4">#REF!</definedName>
    <definedName name="__TOP1" localSheetId="0">#REF!</definedName>
    <definedName name="__TOP1">#REF!</definedName>
    <definedName name="__TOP10" localSheetId="2">#REF!</definedName>
    <definedName name="__TOP10" localSheetId="4">#REF!</definedName>
    <definedName name="__TOP10" localSheetId="0">#REF!</definedName>
    <definedName name="__TOP10">#REF!</definedName>
    <definedName name="__TOP2" localSheetId="2">#REF!</definedName>
    <definedName name="__TOP2" localSheetId="4">#REF!</definedName>
    <definedName name="__TOP2" localSheetId="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 localSheetId="1">#REF!</definedName>
    <definedName name="__TPE1132" localSheetId="3">#REF!</definedName>
    <definedName name="__TPE1132">[41]BASE!#REF!</definedName>
    <definedName name="__TPE12" localSheetId="1">#REF!</definedName>
    <definedName name="__TPE12" localSheetId="3">#REF!</definedName>
    <definedName name="__TPE12">[28]BASE!$D$146</definedName>
    <definedName name="__TPE1331" localSheetId="1">#REF!</definedName>
    <definedName name="__TPE1331" localSheetId="3">#REF!</definedName>
    <definedName name="__TPE1331">[41]BASE!#REF!</definedName>
    <definedName name="__TPE1701" localSheetId="2">#REF!</definedName>
    <definedName name="__TPE1701" localSheetId="4">#REF!</definedName>
    <definedName name="__TPE1701" localSheetId="3">#REF!</definedName>
    <definedName name="__TPE1701">#REF!</definedName>
    <definedName name="__TPE1702" localSheetId="1">#REF!</definedName>
    <definedName name="__TPE1702" localSheetId="3">#REF!</definedName>
    <definedName name="__TPE1702">[41]BASE!#REF!</definedName>
    <definedName name="__TPE1703" localSheetId="1">#REF!</definedName>
    <definedName name="__TPE1703" localSheetId="3">#REF!</definedName>
    <definedName name="__TPE1703">[41]BASE!#REF!</definedName>
    <definedName name="__TPE1704" localSheetId="1">#REF!</definedName>
    <definedName name="__TPE1704" localSheetId="3">#REF!</definedName>
    <definedName name="__TPE1704">[41]BASE!#REF!</definedName>
    <definedName name="__TPE1706" localSheetId="1">#REF!</definedName>
    <definedName name="__TPE1706" localSheetId="3">#REF!</definedName>
    <definedName name="__TPE1706">[41]BASE!#REF!</definedName>
    <definedName name="__TPE1708" localSheetId="1">#REF!</definedName>
    <definedName name="__TPE1708" localSheetId="3">#REF!</definedName>
    <definedName name="__TPE1708">[41]BASE!#REF!</definedName>
    <definedName name="__TPE1710" localSheetId="1">#REF!</definedName>
    <definedName name="__TPE1710" localSheetId="3">#REF!</definedName>
    <definedName name="__TPE1710">[41]BASE!#REF!</definedName>
    <definedName name="__TPE1735" localSheetId="1">#REF!</definedName>
    <definedName name="__TPE1735" localSheetId="3">#REF!</definedName>
    <definedName name="__TPE1735">[41]BASE!#REF!</definedName>
    <definedName name="__TPE1763" localSheetId="1">#REF!</definedName>
    <definedName name="__TPE1763" localSheetId="3">#REF!</definedName>
    <definedName name="__TPE1763">[41]BASE!#REF!</definedName>
    <definedName name="__TPE1790" localSheetId="1">#REF!</definedName>
    <definedName name="__TPE1790" localSheetId="3">#REF!</definedName>
    <definedName name="__TPE1790">[41]BASE!#REF!</definedName>
    <definedName name="__TPE8016" localSheetId="1">#REF!</definedName>
    <definedName name="__TPE8016" localSheetId="3">#REF!</definedName>
    <definedName name="__TPE8016">[4]BASE!$D$146</definedName>
    <definedName name="__TPE8020" localSheetId="1">#REF!</definedName>
    <definedName name="__TPE8020" localSheetId="3">#REF!</definedName>
    <definedName name="__TPE8020">[4]BASE!$D$147</definedName>
    <definedName name="__TPE8025" localSheetId="1">#REF!</definedName>
    <definedName name="__TPE8025" localSheetId="3">#REF!</definedName>
    <definedName name="__TPE8025">[4]BASE!$D$148</definedName>
    <definedName name="__TPF12" localSheetId="1">#REF!</definedName>
    <definedName name="__TPF12" localSheetId="3">#REF!</definedName>
    <definedName name="__TPF12">[28]BASE!$D$316</definedName>
    <definedName name="__TPN1002" localSheetId="1">#REF!</definedName>
    <definedName name="__TPN1002" localSheetId="3">#REF!</definedName>
    <definedName name="__TPN1002">[4]BASE!$D$150</definedName>
    <definedName name="__TPN1003" localSheetId="1">#REF!</definedName>
    <definedName name="__TPN1003" localSheetId="3">#REF!</definedName>
    <definedName name="__TPN1003">[4]BASE!$D$151</definedName>
    <definedName name="__TPN1004" localSheetId="1">#REF!</definedName>
    <definedName name="__TPN1004" localSheetId="3">#REF!</definedName>
    <definedName name="__TPN1004">[4]BASE!$D$152</definedName>
    <definedName name="__TPN1006" localSheetId="1">#REF!</definedName>
    <definedName name="__TPN1006" localSheetId="3">#REF!</definedName>
    <definedName name="__TPN1006">[4]BASE!$D$153</definedName>
    <definedName name="__TPN1008" localSheetId="1">#REF!</definedName>
    <definedName name="__TPN1008" localSheetId="3">#REF!</definedName>
    <definedName name="__TPN1008">[4]BASE!$D$154</definedName>
    <definedName name="__TPN1202" localSheetId="1">#REF!</definedName>
    <definedName name="__TPN1202" localSheetId="3">#REF!</definedName>
    <definedName name="__TPN1202">[4]BASE!$D$160</definedName>
    <definedName name="__TPN1203" localSheetId="1">#REF!</definedName>
    <definedName name="__TPN1203" localSheetId="3">#REF!</definedName>
    <definedName name="__TPN1203">[4]BASE!$D$161</definedName>
    <definedName name="__TPN1204" localSheetId="1">#REF!</definedName>
    <definedName name="__TPN1204" localSheetId="3">#REF!</definedName>
    <definedName name="__TPN1204">[4]BASE!$D$162</definedName>
    <definedName name="__TPN1206" localSheetId="1">#REF!</definedName>
    <definedName name="__TPN1206" localSheetId="3">#REF!</definedName>
    <definedName name="__TPN1206">[4]BASE!$D$163</definedName>
    <definedName name="__TPN1208" localSheetId="1">#REF!</definedName>
    <definedName name="__TPN1208" localSheetId="3">#REF!</definedName>
    <definedName name="__TPN1208">[4]BASE!$D$164</definedName>
    <definedName name="__TPN16012" localSheetId="1">#REF!</definedName>
    <definedName name="__TPN16012" localSheetId="3">#REF!</definedName>
    <definedName name="__TPN16012">[4]BASE!$D$167</definedName>
    <definedName name="__TPN1602" localSheetId="1">#REF!</definedName>
    <definedName name="__TPN1602" localSheetId="3">#REF!</definedName>
    <definedName name="__TPN1602">[4]BASE!$D$168</definedName>
    <definedName name="__TPN1603" localSheetId="1">#REF!</definedName>
    <definedName name="__TPN1603" localSheetId="3">#REF!</definedName>
    <definedName name="__TPN1603">[4]BASE!$D$169</definedName>
    <definedName name="__TPN1604" localSheetId="1">#REF!</definedName>
    <definedName name="__TPN1604" localSheetId="3">#REF!</definedName>
    <definedName name="__TPN1604">[4]BASE!$D$170</definedName>
    <definedName name="__TPN1606" localSheetId="1">#REF!</definedName>
    <definedName name="__TPN1606" localSheetId="3">#REF!</definedName>
    <definedName name="__TPN1606">[4]BASE!$D$171</definedName>
    <definedName name="__TPN1608" localSheetId="1">#REF!</definedName>
    <definedName name="__TPN1608" localSheetId="3">#REF!</definedName>
    <definedName name="__TPN1608">[4]BASE!$D$172</definedName>
    <definedName name="__TPR2">#REF!</definedName>
    <definedName name="__TR114" localSheetId="1">#REF!</definedName>
    <definedName name="__TR114" localSheetId="3">#REF!</definedName>
    <definedName name="__TR114">#REF!</definedName>
    <definedName name="__TST3" localSheetId="1">#REF!</definedName>
    <definedName name="__TST3" localSheetId="3">#REF!</definedName>
    <definedName name="__TST3">#REF!</definedName>
    <definedName name="__TTT2">#REF!</definedName>
    <definedName name="__TUZ22" localSheetId="1">#REF!</definedName>
    <definedName name="__TUZ22" localSheetId="3">#REF!</definedName>
    <definedName name="__TUZ22">[41]BASE!#REF!</definedName>
    <definedName name="__TUZ36" localSheetId="1">#REF!</definedName>
    <definedName name="__TUZ36" localSheetId="3">#REF!</definedName>
    <definedName name="__TUZ36">[41]BASE!#REF!</definedName>
    <definedName name="__TZ2110" localSheetId="2">#REF!</definedName>
    <definedName name="__TZ2110" localSheetId="4">#REF!</definedName>
    <definedName name="__TZ2110" localSheetId="3">#REF!</definedName>
    <definedName name="__TZ2110">#REF!</definedName>
    <definedName name="__TZ2112" localSheetId="2">#REF!</definedName>
    <definedName name="__TZ2112" localSheetId="4">#REF!</definedName>
    <definedName name="__TZ2112">#REF!</definedName>
    <definedName name="__TZ2114" localSheetId="2">#REF!</definedName>
    <definedName name="__TZ2114" localSheetId="4">#REF!</definedName>
    <definedName name="__TZ2114">#REF!</definedName>
    <definedName name="__TZ2116">#REF!</definedName>
    <definedName name="__TZ212" localSheetId="1">#REF!</definedName>
    <definedName name="__TZ212" localSheetId="3">#REF!</definedName>
    <definedName name="__TZ212">[28]BASE!$D$77</definedName>
    <definedName name="__TZ213" localSheetId="1">#REF!</definedName>
    <definedName name="__TZ213" localSheetId="3">#REF!</definedName>
    <definedName name="__TZ213">[41]BASE!$D$86</definedName>
    <definedName name="__TZ214" localSheetId="1">#REF!</definedName>
    <definedName name="__TZ214" localSheetId="3">#REF!</definedName>
    <definedName name="__TZ214">[28]BASE!$D$80</definedName>
    <definedName name="__TZ216" localSheetId="1">#REF!</definedName>
    <definedName name="__TZ216" localSheetId="3">#REF!</definedName>
    <definedName name="__TZ216">[28]BASE!$D$81</definedName>
    <definedName name="__TZ218" localSheetId="1">#REF!</definedName>
    <definedName name="__TZ218" localSheetId="3">#REF!</definedName>
    <definedName name="__TZ218">[28]BASE!$D$82</definedName>
    <definedName name="__TZ225" localSheetId="2">#REF!</definedName>
    <definedName name="__TZ225" localSheetId="4">#REF!</definedName>
    <definedName name="__TZ225" localSheetId="3">#REF!</definedName>
    <definedName name="__TZ225">#REF!</definedName>
    <definedName name="__TZ2610" localSheetId="2">#REF!</definedName>
    <definedName name="__TZ2610" localSheetId="4">#REF!</definedName>
    <definedName name="__TZ2610">#REF!</definedName>
    <definedName name="__TZ2612" localSheetId="2">#REF!</definedName>
    <definedName name="__TZ2612" localSheetId="4">#REF!</definedName>
    <definedName name="__TZ2612">#REF!</definedName>
    <definedName name="__TZ2616">#REF!</definedName>
    <definedName name="__TZ262" localSheetId="1">#REF!</definedName>
    <definedName name="__TZ262" localSheetId="3">#REF!</definedName>
    <definedName name="__TZ262">[22]BASE!$D$99</definedName>
    <definedName name="__TZ263" localSheetId="1">#REF!</definedName>
    <definedName name="__TZ263" localSheetId="3">#REF!</definedName>
    <definedName name="__TZ263">[28]BASE!$D$89</definedName>
    <definedName name="__TZ264" localSheetId="1">#REF!</definedName>
    <definedName name="__TZ264" localSheetId="3">#REF!</definedName>
    <definedName name="__TZ264">[28]BASE!$D$90</definedName>
    <definedName name="__TZ266" localSheetId="1">#REF!</definedName>
    <definedName name="__TZ266" localSheetId="3">#REF!</definedName>
    <definedName name="__TZ266">[28]BASE!$D$91</definedName>
    <definedName name="__TZ268" localSheetId="2">#REF!</definedName>
    <definedName name="__TZ268" localSheetId="4">#REF!</definedName>
    <definedName name="__TZ268" localSheetId="3">#REF!</definedName>
    <definedName name="__TZ268">#REF!</definedName>
    <definedName name="__TZ323" localSheetId="1">#REF!</definedName>
    <definedName name="__TZ323" localSheetId="3">#REF!</definedName>
    <definedName name="__TZ323">[41]BASE!#REF!</definedName>
    <definedName name="__TZ324" localSheetId="1">#REF!</definedName>
    <definedName name="__TZ324" localSheetId="3">#REF!</definedName>
    <definedName name="__TZ324">[41]BASE!#REF!</definedName>
    <definedName name="__TZ32510" localSheetId="2">#REF!</definedName>
    <definedName name="__TZ32510" localSheetId="4">#REF!</definedName>
    <definedName name="__TZ32510" localSheetId="3">#REF!</definedName>
    <definedName name="__TZ32510">#REF!</definedName>
    <definedName name="__TZ32512" localSheetId="2">#REF!</definedName>
    <definedName name="__TZ32512" localSheetId="4">#REF!</definedName>
    <definedName name="__TZ32512">#REF!</definedName>
    <definedName name="__TZ3253" localSheetId="2">#REF!</definedName>
    <definedName name="__TZ3253" localSheetId="4">#REF!</definedName>
    <definedName name="__TZ3253">#REF!</definedName>
    <definedName name="__TZ3254" localSheetId="1">#REF!</definedName>
    <definedName name="__TZ3254" localSheetId="3">#REF!</definedName>
    <definedName name="__TZ3254">[22]BASE!$D$112</definedName>
    <definedName name="__TZ3256" localSheetId="1">#REF!</definedName>
    <definedName name="__TZ3256" localSheetId="3">#REF!</definedName>
    <definedName name="__TZ3256">[22]BASE!$D$113</definedName>
    <definedName name="__TZ3258" localSheetId="2">#REF!</definedName>
    <definedName name="__TZ3258" localSheetId="4">#REF!</definedName>
    <definedName name="__TZ3258" localSheetId="3">#REF!</definedName>
    <definedName name="__TZ3258">#REF!</definedName>
    <definedName name="__TZ4110" localSheetId="2">#REF!</definedName>
    <definedName name="__TZ4110" localSheetId="4">#REF!</definedName>
    <definedName name="__TZ4110">#REF!</definedName>
    <definedName name="__TZ4112" localSheetId="2">#REF!</definedName>
    <definedName name="__TZ4112" localSheetId="4">#REF!</definedName>
    <definedName name="__TZ4112">#REF!</definedName>
    <definedName name="__TZ414" localSheetId="1">#REF!</definedName>
    <definedName name="__TZ414" localSheetId="3">#REF!</definedName>
    <definedName name="__TZ414">[22]BASE!$D$122</definedName>
    <definedName name="__TZ416" localSheetId="1">#REF!</definedName>
    <definedName name="__TZ416" localSheetId="3">#REF!</definedName>
    <definedName name="__TZ416">[22]BASE!$D$123</definedName>
    <definedName name="__TZ418" localSheetId="1">#REF!</definedName>
    <definedName name="__TZ418" localSheetId="3">#REF!</definedName>
    <definedName name="__TZ418">[22]BASE!$D$124</definedName>
    <definedName name="__UDD06" localSheetId="2">#REF!</definedName>
    <definedName name="__UDD06" localSheetId="4">#REF!</definedName>
    <definedName name="__UDD06" localSheetId="3">#REF!</definedName>
    <definedName name="__UDD06">#REF!</definedName>
    <definedName name="__UDD08" localSheetId="2">#REF!</definedName>
    <definedName name="__UDD08" localSheetId="4">#REF!</definedName>
    <definedName name="__UDD08">#REF!</definedName>
    <definedName name="__UNI32" localSheetId="2">#REF!</definedName>
    <definedName name="__UNI32" localSheetId="4">#REF!</definedName>
    <definedName name="__UNI32">#REF!</definedName>
    <definedName name="__VEX1" localSheetId="2">#REF!</definedName>
    <definedName name="__VEX1" localSheetId="4">#REF!</definedName>
    <definedName name="__VEX1" localSheetId="1">#REF!</definedName>
    <definedName name="__VEX1" localSheetId="3">#REF!</definedName>
    <definedName name="__VEX1" localSheetId="0">#REF!</definedName>
    <definedName name="__VEX1">[16]Tablas!#REF!</definedName>
    <definedName name="__VFA1" localSheetId="2">#REF!</definedName>
    <definedName name="__VFA1" localSheetId="4">#REF!</definedName>
    <definedName name="__VFA1" localSheetId="1">#REF!</definedName>
    <definedName name="__VFA1" localSheetId="3">#REF!</definedName>
    <definedName name="__VFA1" localSheetId="0">#REF!</definedName>
    <definedName name="__VFA1">[16]Tablas!#REF!</definedName>
    <definedName name="__VIT1" localSheetId="2">#REF!</definedName>
    <definedName name="__VIT1" localSheetId="4">#REF!</definedName>
    <definedName name="__VIT1" localSheetId="1">#REF!</definedName>
    <definedName name="__VIT1" localSheetId="3">#REF!</definedName>
    <definedName name="__VIT1" localSheetId="0">#REF!</definedName>
    <definedName name="__VIT1">[16]Tablas!#REF!</definedName>
    <definedName name="__VPR1" localSheetId="2">#REF!</definedName>
    <definedName name="__VPR1" localSheetId="4">#REF!</definedName>
    <definedName name="__VPR1" localSheetId="1">#REF!</definedName>
    <definedName name="__VPR1" localSheetId="3">#REF!</definedName>
    <definedName name="__VPR1" localSheetId="0">#REF!</definedName>
    <definedName name="__VPR1">[16]Tablas!#REF!</definedName>
    <definedName name="__VPR2" localSheetId="2">#REF!</definedName>
    <definedName name="__VPR2" localSheetId="4">#REF!</definedName>
    <definedName name="__VPR2" localSheetId="1">#REF!</definedName>
    <definedName name="__VPR2" localSheetId="3">#REF!</definedName>
    <definedName name="__VPR2" localSheetId="0">#REF!</definedName>
    <definedName name="__VPR2">[17]Tablas!#REF!</definedName>
    <definedName name="__VRP1" localSheetId="2">#REF!</definedName>
    <definedName name="__VRP1" localSheetId="4">#REF!</definedName>
    <definedName name="__VRP1" localSheetId="1">#REF!</definedName>
    <definedName name="__VRP1" localSheetId="3">#REF!</definedName>
    <definedName name="__VRP1" localSheetId="0">#REF!</definedName>
    <definedName name="__VRP1">[16]Tablas!#REF!</definedName>
    <definedName name="__VSM1" localSheetId="2">#REF!</definedName>
    <definedName name="__VSM1" localSheetId="4">#REF!</definedName>
    <definedName name="__VSM1" localSheetId="1">#REF!</definedName>
    <definedName name="__VSM1" localSheetId="3">#REF!</definedName>
    <definedName name="__VSM1" localSheetId="0">#REF!</definedName>
    <definedName name="__VSM1">[16]Tablas!#REF!</definedName>
    <definedName name="_1" localSheetId="0">#REF!</definedName>
    <definedName name="_1">#REF!</definedName>
    <definedName name="_1_?쾴?">#REF!</definedName>
    <definedName name="_1_25" localSheetId="2">#REF!</definedName>
    <definedName name="_1_25" localSheetId="4">#REF!</definedName>
    <definedName name="_1_25" localSheetId="1">#REF!</definedName>
    <definedName name="_1_25" localSheetId="3">#REF!</definedName>
    <definedName name="_1_25" localSheetId="0">#REF!</definedName>
    <definedName name="_1_25">[17]Tablas!#REF!</definedName>
    <definedName name="_10_3_0Criteria" localSheetId="2">#REF!</definedName>
    <definedName name="_10_3_0Criteria" localSheetId="4">#REF!</definedName>
    <definedName name="_10_3_0Criteria" localSheetId="3">#REF!</definedName>
    <definedName name="_10_3_0Criteria">#REF!</definedName>
    <definedName name="_1000A01">#REF!</definedName>
    <definedName name="_11">#REF!</definedName>
    <definedName name="_116B" localSheetId="2">#REF!</definedName>
    <definedName name="_116B" localSheetId="4">#REF!</definedName>
    <definedName name="_116B" localSheetId="1">#REF!</definedName>
    <definedName name="_116B" localSheetId="3">#REF!</definedName>
    <definedName name="_116B" localSheetId="0">#REF!</definedName>
    <definedName name="_116B">#REF!</definedName>
    <definedName name="_117A" localSheetId="2">#REF!</definedName>
    <definedName name="_117A" localSheetId="4">#REF!</definedName>
    <definedName name="_117A" localSheetId="0">#REF!</definedName>
    <definedName name="_117A">#REF!</definedName>
    <definedName name="_117B" localSheetId="2">#REF!</definedName>
    <definedName name="_117B" localSheetId="4">#REF!</definedName>
    <definedName name="_117B" localSheetId="0">#REF!</definedName>
    <definedName name="_117B">#REF!</definedName>
    <definedName name="_120A" localSheetId="2">#REF!</definedName>
    <definedName name="_120A" localSheetId="4">#REF!</definedName>
    <definedName name="_120A" localSheetId="1">#REF!</definedName>
    <definedName name="_120A" localSheetId="3">#REF!</definedName>
    <definedName name="_120A" localSheetId="0">#REF!</definedName>
    <definedName name="_120A">#REF!</definedName>
    <definedName name="_120B" localSheetId="2">#REF!</definedName>
    <definedName name="_120B" localSheetId="4">#REF!</definedName>
    <definedName name="_120B" localSheetId="0">#REF!</definedName>
    <definedName name="_120B">#REF!</definedName>
    <definedName name="_121A" localSheetId="2">#REF!</definedName>
    <definedName name="_121A" localSheetId="4">#REF!</definedName>
    <definedName name="_121A" localSheetId="0">#REF!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ãæÐ_ÍïÞÀ_Íª">#REF!</definedName>
    <definedName name="_130A" localSheetId="2">#REF!</definedName>
    <definedName name="_130A" localSheetId="4">#REF!</definedName>
    <definedName name="_130A" localSheetId="1">#REF!</definedName>
    <definedName name="_130A" localSheetId="3">#REF!</definedName>
    <definedName name="_130A" localSheetId="0">#REF!</definedName>
    <definedName name="_130A">#REF!</definedName>
    <definedName name="_130B" localSheetId="2">#REF!</definedName>
    <definedName name="_130B" localSheetId="4">#REF!</definedName>
    <definedName name="_130B" localSheetId="0">#REF!</definedName>
    <definedName name="_130B">#REF!</definedName>
    <definedName name="_131A" localSheetId="2">#REF!</definedName>
    <definedName name="_131A" localSheetId="4">#REF!</definedName>
    <definedName name="_131A" localSheetId="0">#REF!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G_0Extr">#REF!</definedName>
    <definedName name="_14G_0Extr">#REF!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5G_0Extract">#REF!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6G_0Extract">#REF!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7GO1_">#REF!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8GO2_">#REF!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go3_">#REF!</definedName>
    <definedName name="_1ane_o10">#REF!</definedName>
    <definedName name="_1Sin_nombre">#REF!</definedName>
    <definedName name="_2">#REF!</definedName>
    <definedName name="_2_?쾴?_?">#REF!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1P1_">#REF!</definedName>
    <definedName name="_22">#REF!</definedName>
    <definedName name="_220A" localSheetId="2">#REF!</definedName>
    <definedName name="_220A" localSheetId="4">#REF!</definedName>
    <definedName name="_220A" localSheetId="1">#REF!</definedName>
    <definedName name="_220A" localSheetId="3">#REF!</definedName>
    <definedName name="_220A" localSheetId="0">#REF!</definedName>
    <definedName name="_220A">#REF!</definedName>
    <definedName name="_220B" localSheetId="2">#REF!</definedName>
    <definedName name="_220B" localSheetId="4">#REF!</definedName>
    <definedName name="_220B" localSheetId="0">#REF!</definedName>
    <definedName name="_220B">#REF!</definedName>
    <definedName name="_221A" localSheetId="2">#REF!</definedName>
    <definedName name="_221A" localSheetId="4">#REF!</definedName>
    <definedName name="_221A" localSheetId="0">#REF!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3P10_">#REF!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P11_">#REF!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P12_">#REF!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P13_">#REF!</definedName>
    <definedName name="_2VIG_V5">#REF!</definedName>
    <definedName name="_3_?쾴?___P">#REF!</definedName>
    <definedName name="_31P14_">#REF!</definedName>
    <definedName name="_33P15_">#REF!</definedName>
    <definedName name="_35P16_">#REF!</definedName>
    <definedName name="_37P17_">#REF!</definedName>
    <definedName name="_39P2_">#REF!</definedName>
    <definedName name="_3ane_o10">#REF!</definedName>
    <definedName name="_4_?쾴?_T">#REF!</definedName>
    <definedName name="_41P3_">#REF!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3P4_">#REF!</definedName>
    <definedName name="_45P5_">#REF!</definedName>
    <definedName name="_47P6_">#REF!</definedName>
    <definedName name="_49P7_">#REF!</definedName>
    <definedName name="_51P8_">#REF!</definedName>
    <definedName name="_53P9_">#REF!</definedName>
    <definedName name="_5VIG_V5">#REF!</definedName>
    <definedName name="_6ãæÐ_ÍïÞÀ_Íª">#REF!</definedName>
    <definedName name="_7_3_0Crite">#REF!</definedName>
    <definedName name="_7GO1_">#REF!</definedName>
    <definedName name="_8_3_0Crite">#REF!</definedName>
    <definedName name="_8GO2_">#REF!</definedName>
    <definedName name="_9_3_0Criteria">#REF!</definedName>
    <definedName name="_911A">#REF!</definedName>
    <definedName name="_912A">#REF!</definedName>
    <definedName name="_921A">#REF!</definedName>
    <definedName name="_922A">#REF!</definedName>
    <definedName name="_9go3_">#REF!</definedName>
    <definedName name="_a1" localSheetId="2">{"TAB1",#N/A,TRUE,"GENERAL";"TAB2",#N/A,TRUE,"GENERAL";"TAB3",#N/A,TRUE,"GENERAL";"TAB4",#N/A,TRUE,"GENERAL";"TAB5",#N/A,TRUE,"GENERAL"}</definedName>
    <definedName name="_a1" localSheetId="4">{"TAB1",#N/A,TRUE,"GENERAL";"TAB2",#N/A,TRUE,"GENERAL";"TAB3",#N/A,TRUE,"GENERAL";"TAB4",#N/A,TRUE,"GENERAL";"TAB5",#N/A,TRUE,"GENERAL"}</definedName>
    <definedName name="_a1" localSheetId="1">{"TAB1",#N/A,TRUE,"GENERAL";"TAB2",#N/A,TRUE,"GENERAL";"TAB3",#N/A,TRUE,"GENERAL";"TAB4",#N/A,TRUE,"GENERAL";"TAB5",#N/A,TRUE,"GENERAL"}</definedName>
    <definedName name="_a1" localSheetId="3">{"TAB1",#N/A,TRUE,"GENERAL";"TAB2",#N/A,TRUE,"GENERAL";"TAB3",#N/A,TRUE,"GENERAL";"TAB4",#N/A,TRUE,"GENERAL";"TAB5",#N/A,TRUE,"GENERAL"}</definedName>
    <definedName name="_a1" localSheetId="0">#REF!</definedName>
    <definedName name="_a1">{"TAB1",#N/A,TRUE,"GENERAL";"TAB2",#N/A,TRUE,"GENERAL";"TAB3",#N/A,TRUE,"GENERAL";"TAB4",#N/A,TRUE,"GENERAL";"TAB5",#N/A,TRUE,"GENERAL"}</definedName>
    <definedName name="_A2" localSheetId="2">{#N/A,#N/A,FALSE,"Costos Productos 6A";#N/A,#N/A,FALSE,"Costo Unitario Total H-94-12"}</definedName>
    <definedName name="_A2" localSheetId="4">{#N/A,#N/A,FALSE,"Costos Productos 6A";#N/A,#N/A,FALSE,"Costo Unitario Total H-94-12"}</definedName>
    <definedName name="_A2" localSheetId="1">{#N/A,#N/A,FALSE,"Costos Productos 6A";#N/A,#N/A,FALSE,"Costo Unitario Total H-94-12"}</definedName>
    <definedName name="_A2" localSheetId="3">{#N/A,#N/A,FALSE,"Costos Productos 6A";#N/A,#N/A,FALSE,"Costo Unitario Total H-94-12"}</definedName>
    <definedName name="_A2" localSheetId="0">{#N/A,#N/A,FALSE,"Costos Productos 6A";#N/A,#N/A,FALSE,"Costo Unitario Total H-94-12"}</definedName>
    <definedName name="_A2">{#N/A,#N/A,FALSE,"Costos Productos 6A";#N/A,#N/A,FALSE,"Costo Unitario Total H-94-12"}</definedName>
    <definedName name="_a3" localSheetId="2">{"TAB1",#N/A,TRUE,"GENERAL";"TAB2",#N/A,TRUE,"GENERAL";"TAB3",#N/A,TRUE,"GENERAL";"TAB4",#N/A,TRUE,"GENERAL";"TAB5",#N/A,TRUE,"GENERAL"}</definedName>
    <definedName name="_a3" localSheetId="4">{"TAB1",#N/A,TRUE,"GENERAL";"TAB2",#N/A,TRUE,"GENERAL";"TAB3",#N/A,TRUE,"GENERAL";"TAB4",#N/A,TRUE,"GENERAL";"TAB5",#N/A,TRUE,"GENERAL"}</definedName>
    <definedName name="_a3" localSheetId="1">{"TAB1",#N/A,TRUE,"GENERAL";"TAB2",#N/A,TRUE,"GENERAL";"TAB3",#N/A,TRUE,"GENERAL";"TAB4",#N/A,TRUE,"GENERAL";"TAB5",#N/A,TRUE,"GENERAL"}</definedName>
    <definedName name="_a3" localSheetId="3">{"TAB1",#N/A,TRUE,"GENERAL";"TAB2",#N/A,TRUE,"GENERAL";"TAB3",#N/A,TRUE,"GENERAL";"TAB4",#N/A,TRUE,"GENERAL";"TAB5",#N/A,TRUE,"GENERAL"}</definedName>
    <definedName name="_a3" localSheetId="0">#REF!</definedName>
    <definedName name="_a3">{"TAB1",#N/A,TRUE,"GENERAL";"TAB2",#N/A,TRUE,"GENERAL";"TAB3",#N/A,TRUE,"GENERAL";"TAB4",#N/A,TRUE,"GENERAL";"TAB5",#N/A,TRUE,"GENERAL"}</definedName>
    <definedName name="_a4" localSheetId="2">{"via1",#N/A,TRUE,"general";"via2",#N/A,TRUE,"general";"via3",#N/A,TRUE,"general"}</definedName>
    <definedName name="_a4" localSheetId="4">{"via1",#N/A,TRUE,"general";"via2",#N/A,TRUE,"general";"via3",#N/A,TRUE,"general"}</definedName>
    <definedName name="_a4" localSheetId="1">{"via1",#N/A,TRUE,"general";"via2",#N/A,TRUE,"general";"via3",#N/A,TRUE,"general"}</definedName>
    <definedName name="_a4" localSheetId="3">{"via1",#N/A,TRUE,"general";"via2",#N/A,TRUE,"general";"via3",#N/A,TRUE,"general"}</definedName>
    <definedName name="_a4" localSheetId="0">#REF!</definedName>
    <definedName name="_a4">{"via1",#N/A,TRUE,"general";"via2",#N/A,TRUE,"general";"via3",#N/A,TRUE,"general"}</definedName>
    <definedName name="_a5" localSheetId="2">{"TAB1",#N/A,TRUE,"GENERAL";"TAB2",#N/A,TRUE,"GENERAL";"TAB3",#N/A,TRUE,"GENERAL";"TAB4",#N/A,TRUE,"GENERAL";"TAB5",#N/A,TRUE,"GENERAL"}</definedName>
    <definedName name="_a5" localSheetId="4">{"TAB1",#N/A,TRUE,"GENERAL";"TAB2",#N/A,TRUE,"GENERAL";"TAB3",#N/A,TRUE,"GENERAL";"TAB4",#N/A,TRUE,"GENERAL";"TAB5",#N/A,TRUE,"GENERAL"}</definedName>
    <definedName name="_a5" localSheetId="1">{"TAB1",#N/A,TRUE,"GENERAL";"TAB2",#N/A,TRUE,"GENERAL";"TAB3",#N/A,TRUE,"GENERAL";"TAB4",#N/A,TRUE,"GENERAL";"TAB5",#N/A,TRUE,"GENERAL"}</definedName>
    <definedName name="_a5" localSheetId="3">{"TAB1",#N/A,TRUE,"GENERAL";"TAB2",#N/A,TRUE,"GENERAL";"TAB3",#N/A,TRUE,"GENERAL";"TAB4",#N/A,TRUE,"GENERAL";"TAB5",#N/A,TRUE,"GENERAL"}</definedName>
    <definedName name="_a5" localSheetId="0">#REF!</definedName>
    <definedName name="_a5">{"TAB1",#N/A,TRUE,"GENERAL";"TAB2",#N/A,TRUE,"GENERAL";"TAB3",#N/A,TRUE,"GENERAL";"TAB4",#N/A,TRUE,"GENERAL";"TAB5",#N/A,TRUE,"GENERAL"}</definedName>
    <definedName name="_a6" localSheetId="2">{"TAB1",#N/A,TRUE,"GENERAL";"TAB2",#N/A,TRUE,"GENERAL";"TAB3",#N/A,TRUE,"GENERAL";"TAB4",#N/A,TRUE,"GENERAL";"TAB5",#N/A,TRUE,"GENERAL"}</definedName>
    <definedName name="_a6" localSheetId="4">{"TAB1",#N/A,TRUE,"GENERAL";"TAB2",#N/A,TRUE,"GENERAL";"TAB3",#N/A,TRUE,"GENERAL";"TAB4",#N/A,TRUE,"GENERAL";"TAB5",#N/A,TRUE,"GENERAL"}</definedName>
    <definedName name="_a6" localSheetId="1">{"TAB1",#N/A,TRUE,"GENERAL";"TAB2",#N/A,TRUE,"GENERAL";"TAB3",#N/A,TRUE,"GENERAL";"TAB4",#N/A,TRUE,"GENERAL";"TAB5",#N/A,TRUE,"GENERAL"}</definedName>
    <definedName name="_a6" localSheetId="3">{"TAB1",#N/A,TRUE,"GENERAL";"TAB2",#N/A,TRUE,"GENERAL";"TAB3",#N/A,TRUE,"GENERAL";"TAB4",#N/A,TRUE,"GENERAL";"TAB5",#N/A,TRUE,"GENERAL"}</definedName>
    <definedName name="_a6" localSheetId="0">#REF!</definedName>
    <definedName name="_a6">{"TAB1",#N/A,TRUE,"GENERAL";"TAB2",#N/A,TRUE,"GENERAL";"TAB3",#N/A,TRUE,"GENERAL";"TAB4",#N/A,TRUE,"GENERAL";"TAB5",#N/A,TRUE,"GENERAL"}</definedName>
    <definedName name="_A99500" localSheetId="2">#REF!</definedName>
    <definedName name="_A99500" localSheetId="4">#REF!</definedName>
    <definedName name="_A99500" localSheetId="1">#REF!</definedName>
    <definedName name="_A99500" localSheetId="3">#REF!</definedName>
    <definedName name="_A99500">#REF!</definedName>
    <definedName name="_AAS1" localSheetId="2">#REF!</definedName>
    <definedName name="_AAS1" localSheetId="4">#REF!</definedName>
    <definedName name="_AAS1" localSheetId="1">{#N/A,#N/A,TRUE,"INGENIERIA";#N/A,#N/A,TRUE,"COMPRAS";#N/A,#N/A,TRUE,"DIRECCION";#N/A,#N/A,TRUE,"RESUMEN"}</definedName>
    <definedName name="_AAS1" localSheetId="3">{#N/A,#N/A,TRUE,"INGENIERIA";#N/A,#N/A,TRUE,"COMPRAS";#N/A,#N/A,TRUE,"DIRECCION";#N/A,#N/A,TRUE,"RESUMEN"}</definedName>
    <definedName name="_AAS1" localSheetId="0">#REF!</definedName>
    <definedName name="_AAS1">{#N/A,#N/A,TRUE,"INGENIERIA";#N/A,#N/A,TRUE,"COMPRAS";#N/A,#N/A,TRUE,"DIRECCION";#N/A,#N/A,TRUE,"RESUMEN"}</definedName>
    <definedName name="_ABC1" localSheetId="2">#REF!</definedName>
    <definedName name="_ABC1" localSheetId="4">#REF!</definedName>
    <definedName name="_ABC1" localSheetId="1">{#N/A,#N/A,TRUE,"1842CWN0"}</definedName>
    <definedName name="_ABC1" localSheetId="3">{#N/A,#N/A,TRUE,"1842CWN0"}</definedName>
    <definedName name="_ABC1" localSheetId="0">#REF!</definedName>
    <definedName name="_ABC1">{#N/A,#N/A,TRUE,"1842CWN0"}</definedName>
    <definedName name="_abc2" localSheetId="2">#REF!</definedName>
    <definedName name="_abc2" localSheetId="4">#REF!</definedName>
    <definedName name="_abc2" localSheetId="1">{#N/A,#N/A,TRUE,"1842CWN0"}</definedName>
    <definedName name="_abc2" localSheetId="3">{#N/A,#N/A,TRUE,"1842CWN0"}</definedName>
    <definedName name="_abc2" localSheetId="0">#REF!</definedName>
    <definedName name="_abc2">{#N/A,#N/A,TRUE,"1842CWN0"}</definedName>
    <definedName name="_Abd2" localSheetId="1">#REF!</definedName>
    <definedName name="_Abd2" localSheetId="3">#REF!</definedName>
    <definedName name="_Abd2">'[42]Estructuras Concreto'!$D$223</definedName>
    <definedName name="_Abd4" localSheetId="1">#REF!</definedName>
    <definedName name="_Abd4" localSheetId="3">#REF!</definedName>
    <definedName name="_Abd4">'[42]Estructuras Concreto'!$D$231</definedName>
    <definedName name="_Abd6" localSheetId="1">#REF!</definedName>
    <definedName name="_Abd6" localSheetId="3">#REF!</definedName>
    <definedName name="_Abd6">'[42]Estructuras Concreto'!$D$238</definedName>
    <definedName name="_AcC1" localSheetId="1">#REF!</definedName>
    <definedName name="_AcC1" localSheetId="3">#REF!</definedName>
    <definedName name="_AcC1">'[42]Estructuras Concreto'!$D$206</definedName>
    <definedName name="_AcC2" localSheetId="2">#REF!</definedName>
    <definedName name="_AcC2" localSheetId="4">#REF!</definedName>
    <definedName name="_AcC2" localSheetId="3">#REF!</definedName>
    <definedName name="_AcC2">#REF!</definedName>
    <definedName name="_Act1" localSheetId="1">#REF!</definedName>
    <definedName name="_Act1" localSheetId="3">#REF!</definedName>
    <definedName name="_Act1">'[42]Estructuras Concreto'!$D$246</definedName>
    <definedName name="_Act2" localSheetId="2">#REF!</definedName>
    <definedName name="_Act2" localSheetId="4">#REF!</definedName>
    <definedName name="_Act2" localSheetId="3">#REF!</definedName>
    <definedName name="_Act2">#REF!</definedName>
    <definedName name="_ADH12" localSheetId="1">#REF!</definedName>
    <definedName name="_ADH12" localSheetId="3">#REF!</definedName>
    <definedName name="_ADH12">[43]BASE!$D$344</definedName>
    <definedName name="_ADM12" localSheetId="1">#REF!</definedName>
    <definedName name="_ADM12" localSheetId="3">#REF!</definedName>
    <definedName name="_ADM12">[43]BASE!$D$345</definedName>
    <definedName name="_ADM2" localSheetId="2">#REF!</definedName>
    <definedName name="_ADM2" localSheetId="4">#REF!</definedName>
    <definedName name="_ADM2" localSheetId="3">#REF!</definedName>
    <definedName name="_ADM2">#REF!</definedName>
    <definedName name="_ADM3" localSheetId="2">#REF!</definedName>
    <definedName name="_ADM3" localSheetId="4">#REF!</definedName>
    <definedName name="_ADM3">#REF!</definedName>
    <definedName name="_ADM4" localSheetId="2">#REF!</definedName>
    <definedName name="_ADM4" localSheetId="4">#REF!</definedName>
    <definedName name="_ADM4">#REF!</definedName>
    <definedName name="_ADP1">#REF!</definedName>
    <definedName name="_AFC1" localSheetId="2">[30]INV!$A$25:$D$28</definedName>
    <definedName name="_AFC1" localSheetId="4">[30]INV!$A$25:$D$28</definedName>
    <definedName name="_AFC1" localSheetId="1">#REF!</definedName>
    <definedName name="_AFC1" localSheetId="3">#REF!</definedName>
    <definedName name="_AFC1" localSheetId="0">[30]INV!$A$25:$D$28</definedName>
    <definedName name="_AFC1">[6]INV!$A$25:$D$28</definedName>
    <definedName name="_AFC3" localSheetId="2">[30]INV!$F$25:$I$28</definedName>
    <definedName name="_AFC3" localSheetId="4">[30]INV!$F$25:$I$28</definedName>
    <definedName name="_AFC3" localSheetId="1">#REF!</definedName>
    <definedName name="_AFC3" localSheetId="3">#REF!</definedName>
    <definedName name="_AFC3" localSheetId="0">[30]INV!$F$25:$I$28</definedName>
    <definedName name="_AFC3">[6]INV!$F$25:$I$28</definedName>
    <definedName name="_AFC5" localSheetId="2">[30]INV!$K$25:$N$28</definedName>
    <definedName name="_AFC5" localSheetId="4">[30]INV!$K$25:$N$28</definedName>
    <definedName name="_AFC5" localSheetId="1">#REF!</definedName>
    <definedName name="_AFC5" localSheetId="3">#REF!</definedName>
    <definedName name="_AFC5" localSheetId="0">[30]INV!$K$25:$N$28</definedName>
    <definedName name="_AFC5">[6]INV!$K$25:$N$28</definedName>
    <definedName name="_Afo1" localSheetId="1">#REF!</definedName>
    <definedName name="_Afo1" localSheetId="3">#REF!</definedName>
    <definedName name="_Afo1">'[42]Estructuras Concreto'!$D$166</definedName>
    <definedName name="_AIU1" localSheetId="2">#REF!</definedName>
    <definedName name="_AIU1" localSheetId="4">#REF!</definedName>
    <definedName name="_AIU1" localSheetId="3">#REF!</definedName>
    <definedName name="_AIU1">#REF!</definedName>
    <definedName name="_AIU2" localSheetId="1">#REF!</definedName>
    <definedName name="_AIU2" localSheetId="3">#REF!</definedName>
    <definedName name="_AIU2">[44]BASE!$C$5</definedName>
    <definedName name="_ALM1" localSheetId="2">#REF!</definedName>
    <definedName name="_ALM1" localSheetId="4">#REF!</definedName>
    <definedName name="_ALM1" localSheetId="0">#REF!</definedName>
    <definedName name="_ALM1">#REF!</definedName>
    <definedName name="_AND1" localSheetId="2">#REF!</definedName>
    <definedName name="_AND1" localSheetId="4">#REF!</definedName>
    <definedName name="_AND1" localSheetId="0">#REF!</definedName>
    <definedName name="_AND1">#REF!</definedName>
    <definedName name="_ane7" localSheetId="1">#REF!</definedName>
    <definedName name="_ane7" localSheetId="3">#REF!</definedName>
    <definedName name="_ane7" localSheetId="0">[18]!_xlbgnm.ane7</definedName>
    <definedName name="_ane7">[18]!_xlbgnm.ane7</definedName>
    <definedName name="_ane8" localSheetId="1">#REF!</definedName>
    <definedName name="_ane8" localSheetId="3">#REF!</definedName>
    <definedName name="_ane8" localSheetId="0">[18]!_xlbgnm.ane8</definedName>
    <definedName name="_ane8">[18]!_xlbgnm.ane8</definedName>
    <definedName name="_apb1" localSheetId="2">[12]PRECIOS!#REF!</definedName>
    <definedName name="_apb1" localSheetId="4">[12]PRECIOS!#REF!</definedName>
    <definedName name="_apb1" localSheetId="1">#REF!</definedName>
    <definedName name="_apb1" localSheetId="3">#REF!</definedName>
    <definedName name="_apb1">[12]PRECIOS!#REF!</definedName>
    <definedName name="_ApC1" localSheetId="1">#REF!</definedName>
    <definedName name="_ApC1" localSheetId="3">#REF!</definedName>
    <definedName name="_ApC1">'[42]Estructuras Concreto'!$D$210</definedName>
    <definedName name="_ApC2" localSheetId="2">#REF!</definedName>
    <definedName name="_ApC2" localSheetId="4">#REF!</definedName>
    <definedName name="_ApC2" localSheetId="3">#REF!</definedName>
    <definedName name="_ApC2">#REF!</definedName>
    <definedName name="_APR2" localSheetId="1">#REF!</definedName>
    <definedName name="_APR2" localSheetId="3">#REF!</definedName>
    <definedName name="_APR2">'[42]Estructuras Concreto'!$D$127</definedName>
    <definedName name="_APU221" localSheetId="2">#REF!</definedName>
    <definedName name="_APU221" localSheetId="4">#REF!</definedName>
    <definedName name="_APU221" localSheetId="0">#REF!</definedName>
    <definedName name="_APU221">#REF!</definedName>
    <definedName name="_APU465" localSheetId="2">[45]!absc</definedName>
    <definedName name="_APU465" localSheetId="4">[45]!absc</definedName>
    <definedName name="_APU465" localSheetId="1">#REF!</definedName>
    <definedName name="_APU465" localSheetId="3">#REF!</definedName>
    <definedName name="_APU465" localSheetId="0">[45]!absc</definedName>
    <definedName name="_APU465">[45]!absc</definedName>
    <definedName name="_Atp2" localSheetId="1">#REF!</definedName>
    <definedName name="_Atp2" localSheetId="3">#REF!</definedName>
    <definedName name="_Atp2">[32]EMPRESA!$F$22</definedName>
    <definedName name="_ATT2" localSheetId="1">#REF!</definedName>
    <definedName name="_ATT2" localSheetId="3">#REF!</definedName>
    <definedName name="_ATT2">'[42]Estructuras Concreto'!$D$116</definedName>
    <definedName name="_B136044" localSheetId="2">#REF!</definedName>
    <definedName name="_B136044" localSheetId="4">#REF!</definedName>
    <definedName name="_B136044" localSheetId="3">#REF!</definedName>
    <definedName name="_B136044">#REF!</definedName>
    <definedName name="_B150019" localSheetId="2">#REF!</definedName>
    <definedName name="_B150019" localSheetId="4">#REF!</definedName>
    <definedName name="_B150019">#REF!</definedName>
    <definedName name="_B195381" localSheetId="2">#REF!</definedName>
    <definedName name="_B195381" localSheetId="4">#REF!</definedName>
    <definedName name="_B195381">#REF!</definedName>
    <definedName name="_b2" localSheetId="2">{"TAB1",#N/A,TRUE,"GENERAL";"TAB2",#N/A,TRUE,"GENERAL";"TAB3",#N/A,TRUE,"GENERAL";"TAB4",#N/A,TRUE,"GENERAL";"TAB5",#N/A,TRUE,"GENERAL"}</definedName>
    <definedName name="_b2" localSheetId="4">{"TAB1",#N/A,TRUE,"GENERAL";"TAB2",#N/A,TRUE,"GENERAL";"TAB3",#N/A,TRUE,"GENERAL";"TAB4",#N/A,TRUE,"GENERAL";"TAB5",#N/A,TRUE,"GENERAL"}</definedName>
    <definedName name="_b2" localSheetId="1">{"TAB1",#N/A,TRUE,"GENERAL";"TAB2",#N/A,TRUE,"GENERAL";"TAB3",#N/A,TRUE,"GENERAL";"TAB4",#N/A,TRUE,"GENERAL";"TAB5",#N/A,TRUE,"GENERAL"}</definedName>
    <definedName name="_b2" localSheetId="3">{"TAB1",#N/A,TRUE,"GENERAL";"TAB2",#N/A,TRUE,"GENERAL";"TAB3",#N/A,TRUE,"GENERAL";"TAB4",#N/A,TRUE,"GENERAL";"TAB5",#N/A,TRUE,"GENERAL"}</definedName>
    <definedName name="_b2" localSheetId="0">#REF!</definedName>
    <definedName name="_b2">{"TAB1",#N/A,TRUE,"GENERAL";"TAB2",#N/A,TRUE,"GENERAL";"TAB3",#N/A,TRUE,"GENERAL";"TAB4",#N/A,TRUE,"GENERAL";"TAB5",#N/A,TRUE,"GENERAL"}</definedName>
    <definedName name="_b3" localSheetId="2">{"TAB1",#N/A,TRUE,"GENERAL";"TAB2",#N/A,TRUE,"GENERAL";"TAB3",#N/A,TRUE,"GENERAL";"TAB4",#N/A,TRUE,"GENERAL";"TAB5",#N/A,TRUE,"GENERAL"}</definedName>
    <definedName name="_b3" localSheetId="4">{"TAB1",#N/A,TRUE,"GENERAL";"TAB2",#N/A,TRUE,"GENERAL";"TAB3",#N/A,TRUE,"GENERAL";"TAB4",#N/A,TRUE,"GENERAL";"TAB5",#N/A,TRUE,"GENERAL"}</definedName>
    <definedName name="_b3" localSheetId="1">{"TAB1",#N/A,TRUE,"GENERAL";"TAB2",#N/A,TRUE,"GENERAL";"TAB3",#N/A,TRUE,"GENERAL";"TAB4",#N/A,TRUE,"GENERAL";"TAB5",#N/A,TRUE,"GENERAL"}</definedName>
    <definedName name="_b3" localSheetId="3">{"TAB1",#N/A,TRUE,"GENERAL";"TAB2",#N/A,TRUE,"GENERAL";"TAB3",#N/A,TRUE,"GENERAL";"TAB4",#N/A,TRUE,"GENERAL";"TAB5",#N/A,TRUE,"GENERAL"}</definedName>
    <definedName name="_b3" localSheetId="0">#REF!</definedName>
    <definedName name="_b3">{"TAB1",#N/A,TRUE,"GENERAL";"TAB2",#N/A,TRUE,"GENERAL";"TAB3",#N/A,TRUE,"GENERAL";"TAB4",#N/A,TRUE,"GENERAL";"TAB5",#N/A,TRUE,"GENERAL"}</definedName>
    <definedName name="_b4" localSheetId="2">{"TAB1",#N/A,TRUE,"GENERAL";"TAB2",#N/A,TRUE,"GENERAL";"TAB3",#N/A,TRUE,"GENERAL";"TAB4",#N/A,TRUE,"GENERAL";"TAB5",#N/A,TRUE,"GENERAL"}</definedName>
    <definedName name="_b4" localSheetId="4">{"TAB1",#N/A,TRUE,"GENERAL";"TAB2",#N/A,TRUE,"GENERAL";"TAB3",#N/A,TRUE,"GENERAL";"TAB4",#N/A,TRUE,"GENERAL";"TAB5",#N/A,TRUE,"GENERAL"}</definedName>
    <definedName name="_b4" localSheetId="1">{"TAB1",#N/A,TRUE,"GENERAL";"TAB2",#N/A,TRUE,"GENERAL";"TAB3",#N/A,TRUE,"GENERAL";"TAB4",#N/A,TRUE,"GENERAL";"TAB5",#N/A,TRUE,"GENERAL"}</definedName>
    <definedName name="_b4" localSheetId="3">{"TAB1",#N/A,TRUE,"GENERAL";"TAB2",#N/A,TRUE,"GENERAL";"TAB3",#N/A,TRUE,"GENERAL";"TAB4",#N/A,TRUE,"GENERAL";"TAB5",#N/A,TRUE,"GENERAL"}</definedName>
    <definedName name="_b4" localSheetId="0">#REF!</definedName>
    <definedName name="_b4">{"TAB1",#N/A,TRUE,"GENERAL";"TAB2",#N/A,TRUE,"GENERAL";"TAB3",#N/A,TRUE,"GENERAL";"TAB4",#N/A,TRUE,"GENERAL";"TAB5",#N/A,TRUE,"GENERAL"}</definedName>
    <definedName name="_b5" localSheetId="2">{"TAB1",#N/A,TRUE,"GENERAL";"TAB2",#N/A,TRUE,"GENERAL";"TAB3",#N/A,TRUE,"GENERAL";"TAB4",#N/A,TRUE,"GENERAL";"TAB5",#N/A,TRUE,"GENERAL"}</definedName>
    <definedName name="_b5" localSheetId="4">{"TAB1",#N/A,TRUE,"GENERAL";"TAB2",#N/A,TRUE,"GENERAL";"TAB3",#N/A,TRUE,"GENERAL";"TAB4",#N/A,TRUE,"GENERAL";"TAB5",#N/A,TRUE,"GENERAL"}</definedName>
    <definedName name="_b5" localSheetId="1">{"TAB1",#N/A,TRUE,"GENERAL";"TAB2",#N/A,TRUE,"GENERAL";"TAB3",#N/A,TRUE,"GENERAL";"TAB4",#N/A,TRUE,"GENERAL";"TAB5",#N/A,TRUE,"GENERAL"}</definedName>
    <definedName name="_b5" localSheetId="3">{"TAB1",#N/A,TRUE,"GENERAL";"TAB2",#N/A,TRUE,"GENERAL";"TAB3",#N/A,TRUE,"GENERAL";"TAB4",#N/A,TRUE,"GENERAL";"TAB5",#N/A,TRUE,"GENERAL"}</definedName>
    <definedName name="_b5" localSheetId="0">#REF!</definedName>
    <definedName name="_b5">{"TAB1",#N/A,TRUE,"GENERAL";"TAB2",#N/A,TRUE,"GENERAL";"TAB3",#N/A,TRUE,"GENERAL";"TAB4",#N/A,TRUE,"GENERAL";"TAB5",#N/A,TRUE,"GENERAL"}</definedName>
    <definedName name="_b6" localSheetId="2">{"TAB1",#N/A,TRUE,"GENERAL";"TAB2",#N/A,TRUE,"GENERAL";"TAB3",#N/A,TRUE,"GENERAL";"TAB4",#N/A,TRUE,"GENERAL";"TAB5",#N/A,TRUE,"GENERAL"}</definedName>
    <definedName name="_b6" localSheetId="4">{"TAB1",#N/A,TRUE,"GENERAL";"TAB2",#N/A,TRUE,"GENERAL";"TAB3",#N/A,TRUE,"GENERAL";"TAB4",#N/A,TRUE,"GENERAL";"TAB5",#N/A,TRUE,"GENERAL"}</definedName>
    <definedName name="_b6" localSheetId="1">{"TAB1",#N/A,TRUE,"GENERAL";"TAB2",#N/A,TRUE,"GENERAL";"TAB3",#N/A,TRUE,"GENERAL";"TAB4",#N/A,TRUE,"GENERAL";"TAB5",#N/A,TRUE,"GENERAL"}</definedName>
    <definedName name="_b6" localSheetId="3">{"TAB1",#N/A,TRUE,"GENERAL";"TAB2",#N/A,TRUE,"GENERAL";"TAB3",#N/A,TRUE,"GENERAL";"TAB4",#N/A,TRUE,"GENERAL";"TAB5",#N/A,TRUE,"GENERAL"}</definedName>
    <definedName name="_b6" localSheetId="0">#REF!</definedName>
    <definedName name="_b6">{"TAB1",#N/A,TRUE,"GENERAL";"TAB2",#N/A,TRUE,"GENERAL";"TAB3",#N/A,TRUE,"GENERAL";"TAB4",#N/A,TRUE,"GENERAL";"TAB5",#N/A,TRUE,"GENERAL"}</definedName>
    <definedName name="_b7" localSheetId="2">{"via1",#N/A,TRUE,"general";"via2",#N/A,TRUE,"general";"via3",#N/A,TRUE,"general"}</definedName>
    <definedName name="_b7" localSheetId="4">{"via1",#N/A,TRUE,"general";"via2",#N/A,TRUE,"general";"via3",#N/A,TRUE,"general"}</definedName>
    <definedName name="_b7" localSheetId="1">{"via1",#N/A,TRUE,"general";"via2",#N/A,TRUE,"general";"via3",#N/A,TRUE,"general"}</definedName>
    <definedName name="_b7" localSheetId="3">{"via1",#N/A,TRUE,"general";"via2",#N/A,TRUE,"general";"via3",#N/A,TRUE,"general"}</definedName>
    <definedName name="_b7" localSheetId="0">#REF!</definedName>
    <definedName name="_b7">{"via1",#N/A,TRUE,"general";"via2",#N/A,TRUE,"general";"via3",#N/A,TRUE,"general"}</definedName>
    <definedName name="_b8" localSheetId="2">{"via1",#N/A,TRUE,"general";"via2",#N/A,TRUE,"general";"via3",#N/A,TRUE,"general"}</definedName>
    <definedName name="_b8" localSheetId="4">{"via1",#N/A,TRUE,"general";"via2",#N/A,TRUE,"general";"via3",#N/A,TRUE,"general"}</definedName>
    <definedName name="_b8" localSheetId="1">{"via1",#N/A,TRUE,"general";"via2",#N/A,TRUE,"general";"via3",#N/A,TRUE,"general"}</definedName>
    <definedName name="_b8" localSheetId="3">{"via1",#N/A,TRUE,"general";"via2",#N/A,TRUE,"general";"via3",#N/A,TRUE,"general"}</definedName>
    <definedName name="_b8" localSheetId="0">#REF!</definedName>
    <definedName name="_b8">{"via1",#N/A,TRUE,"general";"via2",#N/A,TRUE,"general";"via3",#N/A,TRUE,"general"}</definedName>
    <definedName name="_BAZ10" localSheetId="2">#REF!</definedName>
    <definedName name="_BAZ10" localSheetId="4">#REF!</definedName>
    <definedName name="_BAZ10" localSheetId="1">#REF!</definedName>
    <definedName name="_BAZ10" localSheetId="3">#REF!</definedName>
    <definedName name="_BAZ10">#REF!</definedName>
    <definedName name="_bb9" localSheetId="2">{"TAB1",#N/A,TRUE,"GENERAL";"TAB2",#N/A,TRUE,"GENERAL";"TAB3",#N/A,TRUE,"GENERAL";"TAB4",#N/A,TRUE,"GENERAL";"TAB5",#N/A,TRUE,"GENERAL"}</definedName>
    <definedName name="_bb9" localSheetId="4">{"TAB1",#N/A,TRUE,"GENERAL";"TAB2",#N/A,TRUE,"GENERAL";"TAB3",#N/A,TRUE,"GENERAL";"TAB4",#N/A,TRUE,"GENERAL";"TAB5",#N/A,TRUE,"GENERAL"}</definedName>
    <definedName name="_bb9" localSheetId="1">{"TAB1",#N/A,TRUE,"GENERAL";"TAB2",#N/A,TRUE,"GENERAL";"TAB3",#N/A,TRUE,"GENERAL";"TAB4",#N/A,TRUE,"GENERAL";"TAB5",#N/A,TRUE,"GENERAL"}</definedName>
    <definedName name="_bb9" localSheetId="3">{"TAB1",#N/A,TRUE,"GENERAL";"TAB2",#N/A,TRUE,"GENERAL";"TAB3",#N/A,TRUE,"GENERAL";"TAB4",#N/A,TRUE,"GENERAL";"TAB5",#N/A,TRUE,"GENERAL"}</definedName>
    <definedName name="_bb9" localSheetId="0">#REF!</definedName>
    <definedName name="_bb9">{"TAB1",#N/A,TRUE,"GENERAL";"TAB2",#N/A,TRUE,"GENERAL";"TAB3",#N/A,TRUE,"GENERAL";"TAB4",#N/A,TRUE,"GENERAL";"TAB5",#N/A,TRUE,"GENERAL"}</definedName>
    <definedName name="_bgb5" localSheetId="2">{"TAB1",#N/A,TRUE,"GENERAL";"TAB2",#N/A,TRUE,"GENERAL";"TAB3",#N/A,TRUE,"GENERAL";"TAB4",#N/A,TRUE,"GENERAL";"TAB5",#N/A,TRUE,"GENERAL"}</definedName>
    <definedName name="_bgb5" localSheetId="4">{"TAB1",#N/A,TRUE,"GENERAL";"TAB2",#N/A,TRUE,"GENERAL";"TAB3",#N/A,TRUE,"GENERAL";"TAB4",#N/A,TRUE,"GENERAL";"TAB5",#N/A,TRUE,"GENERAL"}</definedName>
    <definedName name="_bgb5" localSheetId="1">{"TAB1",#N/A,TRUE,"GENERAL";"TAB2",#N/A,TRUE,"GENERAL";"TAB3",#N/A,TRUE,"GENERAL";"TAB4",#N/A,TRUE,"GENERAL";"TAB5",#N/A,TRUE,"GENERAL"}</definedName>
    <definedName name="_bgb5" localSheetId="3">{"TAB1",#N/A,TRUE,"GENERAL";"TAB2",#N/A,TRUE,"GENERAL";"TAB3",#N/A,TRUE,"GENERAL";"TAB4",#N/A,TRUE,"GENERAL";"TAB5",#N/A,TRUE,"GENERAL"}</definedName>
    <definedName name="_bgb5" localSheetId="0">#REF!</definedName>
    <definedName name="_bgb5">{"TAB1",#N/A,TRUE,"GENERAL";"TAB2",#N/A,TRUE,"GENERAL";"TAB3",#N/A,TRUE,"GENERAL";"TAB4",#N/A,TRUE,"GENERAL";"TAB5",#N/A,TRUE,"GENERAL"}</definedName>
    <definedName name="_BGC1" localSheetId="2">[30]INV!$A$5:$D$8</definedName>
    <definedName name="_BGC1" localSheetId="4">[30]INV!$A$5:$D$8</definedName>
    <definedName name="_BGC1" localSheetId="1">#REF!</definedName>
    <definedName name="_BGC1" localSheetId="3">#REF!</definedName>
    <definedName name="_BGC1" localSheetId="0">[30]INV!$A$5:$D$8</definedName>
    <definedName name="_BGC1">[6]INV!$A$5:$D$8</definedName>
    <definedName name="_BGC3" localSheetId="2">[30]INV!$F$5:$I$8</definedName>
    <definedName name="_BGC3" localSheetId="4">[30]INV!$F$5:$I$8</definedName>
    <definedName name="_BGC3" localSheetId="1">#REF!</definedName>
    <definedName name="_BGC3" localSheetId="3">#REF!</definedName>
    <definedName name="_BGC3" localSheetId="0">[30]INV!$F$5:$I$8</definedName>
    <definedName name="_BGC3">[6]INV!$F$5:$I$8</definedName>
    <definedName name="_BGC5" localSheetId="2">[30]INV!$K$5:$N$8</definedName>
    <definedName name="_BGC5" localSheetId="4">[30]INV!$K$5:$N$8</definedName>
    <definedName name="_BGC5" localSheetId="1">#REF!</definedName>
    <definedName name="_BGC5" localSheetId="3">#REF!</definedName>
    <definedName name="_BGC5" localSheetId="0">[30]INV!$K$5:$N$8</definedName>
    <definedName name="_BGC5">[6]INV!$K$5:$N$8</definedName>
    <definedName name="_BLO20" localSheetId="2">#REF!</definedName>
    <definedName name="_BLO20" localSheetId="4">#REF!</definedName>
    <definedName name="_BLO20" localSheetId="3">#REF!</definedName>
    <definedName name="_BLO20">#REF!</definedName>
    <definedName name="_BPR2" localSheetId="1">#REF!</definedName>
    <definedName name="_BPR2" localSheetId="3">#REF!</definedName>
    <definedName name="_BPR2">'[42]Estructuras Concreto'!$D$124</definedName>
    <definedName name="_BTC60" localSheetId="1">#REF!</definedName>
    <definedName name="_BTC60" localSheetId="3">#REF!</definedName>
    <definedName name="_BTC60">'[46]Estructuras Concreto'!#REF!</definedName>
    <definedName name="_BTT2" localSheetId="1">#REF!</definedName>
    <definedName name="_BTT2" localSheetId="3">#REF!</definedName>
    <definedName name="_BTT2">'[42]Estructuras Concreto'!$D$113</definedName>
    <definedName name="_C2254JH" localSheetId="1">#REF!</definedName>
    <definedName name="_C2254JH" localSheetId="3">#REF!</definedName>
    <definedName name="_C2254JH">[28]BASE!$D$298</definedName>
    <definedName name="_C2256JH" localSheetId="2">#REF!</definedName>
    <definedName name="_C2256JH" localSheetId="4">#REF!</definedName>
    <definedName name="_C2256JH" localSheetId="3">#REF!</definedName>
    <definedName name="_C2256JH">#REF!</definedName>
    <definedName name="_C452JH" localSheetId="1">#REF!</definedName>
    <definedName name="_C452JH" localSheetId="3">#REF!</definedName>
    <definedName name="_C452JH">[28]BASE!$D$294</definedName>
    <definedName name="_C903L" localSheetId="1">#REF!</definedName>
    <definedName name="_C903L" localSheetId="3">#REF!</definedName>
    <definedName name="_C903L">[28]BASE!$D$376</definedName>
    <definedName name="_C908J" localSheetId="2">#REF!</definedName>
    <definedName name="_C908J" localSheetId="4">#REF!</definedName>
    <definedName name="_C908J" localSheetId="3">#REF!</definedName>
    <definedName name="_C908J">#REF!</definedName>
    <definedName name="_CAC1" localSheetId="2">[30]INV!$A$19:$D$22</definedName>
    <definedName name="_CAC1" localSheetId="4">[30]INV!$A$19:$D$22</definedName>
    <definedName name="_CAC1" localSheetId="1">#REF!</definedName>
    <definedName name="_CAC1" localSheetId="3">#REF!</definedName>
    <definedName name="_CAC1" localSheetId="0">[30]INV!$A$19:$D$22</definedName>
    <definedName name="_CAC1">[6]INV!$A$19:$D$22</definedName>
    <definedName name="_CAC3" localSheetId="2">[30]INV!$F$19:$I$22</definedName>
    <definedName name="_CAC3" localSheetId="4">[30]INV!$F$19:$I$22</definedName>
    <definedName name="_CAC3" localSheetId="1">#REF!</definedName>
    <definedName name="_CAC3" localSheetId="3">#REF!</definedName>
    <definedName name="_CAC3" localSheetId="0">[30]INV!$F$19:$I$22</definedName>
    <definedName name="_CAC3">[6]INV!$F$19:$I$22</definedName>
    <definedName name="_CAC5" localSheetId="2">[30]INV!$K$19:$N$22</definedName>
    <definedName name="_CAC5" localSheetId="4">[30]INV!$K$19:$N$22</definedName>
    <definedName name="_CAC5" localSheetId="1">#REF!</definedName>
    <definedName name="_CAC5" localSheetId="3">#REF!</definedName>
    <definedName name="_CAC5" localSheetId="0">[30]INV!$K$19:$N$22</definedName>
    <definedName name="_CAC5">[6]INV!$K$19:$N$22</definedName>
    <definedName name="_CAL2" localSheetId="2">#REF!</definedName>
    <definedName name="_CAL2" localSheetId="4">#REF!</definedName>
    <definedName name="_CAL2" localSheetId="3">#REF!</definedName>
    <definedName name="_CAL2">#REF!</definedName>
    <definedName name="_CAN28" localSheetId="1">#REF!</definedName>
    <definedName name="_CAN28" localSheetId="3">#REF!</definedName>
    <definedName name="_CAN28">[41]BASE!$D$479</definedName>
    <definedName name="_CAP1" localSheetId="2">#REF!</definedName>
    <definedName name="_CAP1" localSheetId="4">#REF!</definedName>
    <definedName name="_CAP1" localSheetId="3">#REF!</definedName>
    <definedName name="_CAP1">#REF!</definedName>
    <definedName name="_CAP10" localSheetId="2">#REF!</definedName>
    <definedName name="_CAP10" localSheetId="4">#REF!</definedName>
    <definedName name="_CAP10">#REF!</definedName>
    <definedName name="_CAP11" localSheetId="2">#REF!</definedName>
    <definedName name="_CAP11" localSheetId="4">#REF!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od1" localSheetId="0">#REF!</definedName>
    <definedName name="_Cod1">#REF!</definedName>
    <definedName name="_COD906" localSheetId="1">#REF!</definedName>
    <definedName name="_COD906" localSheetId="3">#REF!</definedName>
    <definedName name="_COD906">[34]CONS!$E$29</definedName>
    <definedName name="_COM1" localSheetId="2">#REF!</definedName>
    <definedName name="_COM1" localSheetId="4">#REF!</definedName>
    <definedName name="_COM1" localSheetId="0">#REF!</definedName>
    <definedName name="_COM1">#REF!</definedName>
    <definedName name="_COM10" localSheetId="2">#REF!</definedName>
    <definedName name="_COM10" localSheetId="4">#REF!</definedName>
    <definedName name="_COM10" localSheetId="0">#REF!</definedName>
    <definedName name="_COM10">#REF!</definedName>
    <definedName name="_COM11" localSheetId="2">#REF!</definedName>
    <definedName name="_COM11" localSheetId="4">#REF!</definedName>
    <definedName name="_COM11" localSheetId="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221">#REF!</definedName>
    <definedName name="_CUA44">#REF!</definedName>
    <definedName name="_D119353">#REF!</definedName>
    <definedName name="_D151661">#REF!</definedName>
    <definedName name="_DAT1">#REF!</definedName>
    <definedName name="_DAT2">#REF!</definedName>
    <definedName name="_DAT3">#REF!</definedName>
    <definedName name="_DAT4">#REF!</definedName>
    <definedName name="_DCI1" localSheetId="2">#REF!</definedName>
    <definedName name="_DCI1" localSheetId="4">#REF!</definedName>
    <definedName name="_DCI1" localSheetId="1">#REF!</definedName>
    <definedName name="_DCI1" localSheetId="3">#REF!</definedName>
    <definedName name="_DCI1" localSheetId="0">#REF!</definedName>
    <definedName name="_DCI1">[16]Tablas!#REF!</definedName>
    <definedName name="_DDS1" localSheetId="2">#REF!</definedName>
    <definedName name="_DDS1" localSheetId="4">#REF!</definedName>
    <definedName name="_DDS1" localSheetId="1">#REF!</definedName>
    <definedName name="_DDS1" localSheetId="3">#REF!</definedName>
    <definedName name="_DDS1" localSheetId="0">#REF!</definedName>
    <definedName name="_DDS1">[16]Tablas!#REF!</definedName>
    <definedName name="_DEC1" localSheetId="1">#REF!</definedName>
    <definedName name="_DEC1" localSheetId="3">#REF!</definedName>
    <definedName name="_DEC1">[20]PRECIOS!$G$7</definedName>
    <definedName name="_DEC12" localSheetId="1">#REF!</definedName>
    <definedName name="_DEC12" localSheetId="3">#REF!</definedName>
    <definedName name="_DEC12">[20]PRECIOS!$G$7</definedName>
    <definedName name="_DGO1" localSheetId="2">#REF!</definedName>
    <definedName name="_DGO1" localSheetId="4">#REF!</definedName>
    <definedName name="_DGO1" localSheetId="1">#REF!</definedName>
    <definedName name="_DGO1" localSheetId="3">#REF!</definedName>
    <definedName name="_DGO1" localSheetId="0">#REF!</definedName>
    <definedName name="_DGO1">[16]Tablas!#REF!</definedName>
    <definedName name="_DGP1" localSheetId="2">#REF!</definedName>
    <definedName name="_DGP1" localSheetId="4">#REF!</definedName>
    <definedName name="_DGP1" localSheetId="1">#REF!</definedName>
    <definedName name="_DGP1" localSheetId="3">#REF!</definedName>
    <definedName name="_DGP1" localSheetId="0">#REF!</definedName>
    <definedName name="_DGP1">[16]Tablas!#REF!</definedName>
    <definedName name="_DIJ1" localSheetId="2">#REF!</definedName>
    <definedName name="_DIJ1" localSheetId="4">#REF!</definedName>
    <definedName name="_DIJ1" localSheetId="1">#REF!</definedName>
    <definedName name="_DIJ1" localSheetId="3">#REF!</definedName>
    <definedName name="_DIJ1" localSheetId="0">#REF!</definedName>
    <definedName name="_DIJ1">[16]Tablas!#REF!</definedName>
    <definedName name="_Dist_Bin">#REF!</definedName>
    <definedName name="_DPI1" localSheetId="2">#REF!</definedName>
    <definedName name="_DPI1" localSheetId="4">#REF!</definedName>
    <definedName name="_DPI1" localSheetId="1">#REF!</definedName>
    <definedName name="_DPI1" localSheetId="3">#REF!</definedName>
    <definedName name="_DPI1" localSheetId="0">#REF!</definedName>
    <definedName name="_DPI1">[16]Tablas!#REF!</definedName>
    <definedName name="_DPR2" localSheetId="1">#REF!</definedName>
    <definedName name="_DPR2" localSheetId="3">#REF!</definedName>
    <definedName name="_DPR2">'[42]Estructuras Concreto'!$D$129</definedName>
    <definedName name="_DPY1" localSheetId="2">#REF!</definedName>
    <definedName name="_DPY1" localSheetId="4">#REF!</definedName>
    <definedName name="_DPY1" localSheetId="1">#REF!</definedName>
    <definedName name="_DPY1" localSheetId="3">#REF!</definedName>
    <definedName name="_DPY1" localSheetId="0">#REF!</definedName>
    <definedName name="_DPY1">[16]Tablas!#REF!</definedName>
    <definedName name="_DRI1" localSheetId="2">#REF!</definedName>
    <definedName name="_DRI1" localSheetId="4">#REF!</definedName>
    <definedName name="_DRI1" localSheetId="1">#REF!</definedName>
    <definedName name="_DRI1" localSheetId="3">#REF!</definedName>
    <definedName name="_DRI1" localSheetId="0">#REF!</definedName>
    <definedName name="_DRI1">[16]Tablas!#REF!</definedName>
    <definedName name="_DRL1" localSheetId="2">#REF!</definedName>
    <definedName name="_DRL1" localSheetId="4">#REF!</definedName>
    <definedName name="_DRL1" localSheetId="1">#REF!</definedName>
    <definedName name="_DRL1" localSheetId="3">#REF!</definedName>
    <definedName name="_DRL1" localSheetId="0">#REF!</definedName>
    <definedName name="_DRL1">[16]Tablas!#REF!</definedName>
    <definedName name="_DSP1" localSheetId="2">#REF!</definedName>
    <definedName name="_DSP1" localSheetId="4">#REF!</definedName>
    <definedName name="_DSP1" localSheetId="1">#REF!</definedName>
    <definedName name="_DSP1" localSheetId="3">#REF!</definedName>
    <definedName name="_DSP1" localSheetId="0">#REF!</definedName>
    <definedName name="_DSP1">[16]Tablas!#REF!</definedName>
    <definedName name="_DTT2" localSheetId="1">#REF!</definedName>
    <definedName name="_DTT2" localSheetId="3">#REF!</definedName>
    <definedName name="_DTT2">'[42]Estructuras Concreto'!$D$118</definedName>
    <definedName name="_ECP1" localSheetId="2">#REF!</definedName>
    <definedName name="_ECP1" localSheetId="4">#REF!</definedName>
    <definedName name="_ECP1" localSheetId="1">#REF!</definedName>
    <definedName name="_ECP1" localSheetId="3">#REF!</definedName>
    <definedName name="_ECP1" localSheetId="0">#REF!</definedName>
    <definedName name="_ECP1">[16]Tablas!#REF!</definedName>
    <definedName name="_EEF110" localSheetId="2">#REF!</definedName>
    <definedName name="_EEF110" localSheetId="4">#REF!</definedName>
    <definedName name="_EEF110" localSheetId="3">#REF!</definedName>
    <definedName name="_EEF110">#REF!</definedName>
    <definedName name="_ELL45" localSheetId="2">#REF!</definedName>
    <definedName name="_ELL45" localSheetId="4">#REF!</definedName>
    <definedName name="_ELL45">#REF!</definedName>
    <definedName name="_ELL90" localSheetId="2">#REF!</definedName>
    <definedName name="_ELL90" localSheetId="4">#REF!</definedName>
    <definedName name="_ELL90">#REF!</definedName>
    <definedName name="_EPR2" localSheetId="1">#REF!</definedName>
    <definedName name="_EPR2" localSheetId="3">#REF!</definedName>
    <definedName name="_EPR2">'[42]Estructuras Concreto'!$D$128</definedName>
    <definedName name="_EQM47" localSheetId="1">#REF!</definedName>
    <definedName name="_EQM47" localSheetId="3">#REF!</definedName>
    <definedName name="_EQM47">[47]PRECIOS!$B$142</definedName>
    <definedName name="_EST1" localSheetId="2">#REF!</definedName>
    <definedName name="_EST1" localSheetId="4">#REF!</definedName>
    <definedName name="_EST1" localSheetId="1">#REF!</definedName>
    <definedName name="_EST1" localSheetId="0">#REF!</definedName>
    <definedName name="_EST1">#REF!</definedName>
    <definedName name="_EST10" localSheetId="2">#REF!</definedName>
    <definedName name="_EST10" localSheetId="4">#REF!</definedName>
    <definedName name="_EST10" localSheetId="1">#REF!</definedName>
    <definedName name="_EST10">#REF!</definedName>
    <definedName name="_EST11" localSheetId="2">#REF!</definedName>
    <definedName name="_EST11" localSheetId="4">#REF!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23">#REF!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ST999" localSheetId="1">#REF!</definedName>
    <definedName name="_EST999">#REF!</definedName>
    <definedName name="_EST9999" localSheetId="1">#REF!</definedName>
    <definedName name="_EST9999">#REF!</definedName>
    <definedName name="_EST99999" localSheetId="1">#REF!</definedName>
    <definedName name="_EST99999">#REF!</definedName>
    <definedName name="_ETC60" localSheetId="1">#REF!</definedName>
    <definedName name="_ETC60" localSheetId="3">#REF!</definedName>
    <definedName name="_ETC60">'[46]Estructuras Concreto'!#REF!</definedName>
    <definedName name="_ETF315" localSheetId="2">#REF!</definedName>
    <definedName name="_ETF315" localSheetId="4">#REF!</definedName>
    <definedName name="_ETF315" localSheetId="3">#REF!</definedName>
    <definedName name="_ETF315">#REF!</definedName>
    <definedName name="_ETT2" localSheetId="1">#REF!</definedName>
    <definedName name="_ETT2" localSheetId="3">#REF!</definedName>
    <definedName name="_ETT2">'[42]Estructuras Concreto'!$D$117</definedName>
    <definedName name="_EXC1" localSheetId="2">#REF!</definedName>
    <definedName name="_EXC1" localSheetId="4">#REF!</definedName>
    <definedName name="_EXC1" localSheetId="1">#REF!</definedName>
    <definedName name="_EXC1" localSheetId="0">#REF!</definedName>
    <definedName name="_EXC1">#REF!</definedName>
    <definedName name="_EXC10" localSheetId="2">#REF!</definedName>
    <definedName name="_EXC10" localSheetId="4">#REF!</definedName>
    <definedName name="_EXC10" localSheetId="1">#REF!</definedName>
    <definedName name="_EXC10">#REF!</definedName>
    <definedName name="_EXC11" localSheetId="2">#REF!</definedName>
    <definedName name="_EXC11" localSheetId="4">#REF!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2">[35]D_AWG!$E$22</definedName>
    <definedName name="_f" localSheetId="4">[35]D_AWG!$E$22</definedName>
    <definedName name="_F" localSheetId="1">'APU SECTOR 1'!ERR</definedName>
    <definedName name="_F" localSheetId="3">'APU SECTOR 2'!ERR</definedName>
    <definedName name="_f" localSheetId="0">[35]D_AWG!$E$22</definedName>
    <definedName name="_F">[0]!ERR</definedName>
    <definedName name="_F10" localSheetId="2">#REF!</definedName>
    <definedName name="_F10" localSheetId="4">#REF!</definedName>
    <definedName name="_F10" localSheetId="1">#REF!</definedName>
    <definedName name="_F10" localSheetId="3">#REF!</definedName>
    <definedName name="_F10" localSheetId="0">#REF!</definedName>
    <definedName name="_F10">#REF!</definedName>
    <definedName name="_F206218" localSheetId="1">#REF!</definedName>
    <definedName name="_F206218" localSheetId="3">#REF!</definedName>
    <definedName name="_F206218" localSheetId="0">#REF!</definedName>
    <definedName name="_F206218">#REF!</definedName>
    <definedName name="_f211166">#REF!</definedName>
    <definedName name="_FC" localSheetId="0">#REF!</definedName>
    <definedName name="_FC">#REF!</definedName>
    <definedName name="_Fill" localSheetId="1">#REF!</definedName>
    <definedName name="_Fill">#REF!</definedName>
    <definedName name="_fILL12">#REF!</definedName>
    <definedName name="_fin5" localSheetId="1">#REF!</definedName>
    <definedName name="_fin5" localSheetId="3">#REF!</definedName>
    <definedName name="_fin5">#REF!</definedName>
    <definedName name="_FS01" localSheetId="1">'APU SECTOR 1'!ERR</definedName>
    <definedName name="_FS01" localSheetId="3">'APU SECTOR 2'!ERR</definedName>
    <definedName name="_FS01">[0]!ERR</definedName>
    <definedName name="_FYB02" localSheetId="2">#REF!</definedName>
    <definedName name="_FYB02" localSheetId="4">#REF!</definedName>
    <definedName name="_FYB02" localSheetId="1">#REF!</definedName>
    <definedName name="_FYB02" localSheetId="3">#REF!</definedName>
    <definedName name="_FYB02">#REF!</definedName>
    <definedName name="_FYB03" localSheetId="2">#REF!</definedName>
    <definedName name="_FYB03" localSheetId="4">#REF!</definedName>
    <definedName name="_FYB03">#REF!</definedName>
    <definedName name="_FYB04" localSheetId="2">#REF!</definedName>
    <definedName name="_FYB04" localSheetId="4">#REF!</definedName>
    <definedName name="_FYB04">#REF!</definedName>
    <definedName name="_FYB08">#REF!</definedName>
    <definedName name="_FYB10">#REF!</definedName>
    <definedName name="_g2" localSheetId="2">{"TAB1",#N/A,TRUE,"GENERAL";"TAB2",#N/A,TRUE,"GENERAL";"TAB3",#N/A,TRUE,"GENERAL";"TAB4",#N/A,TRUE,"GENERAL";"TAB5",#N/A,TRUE,"GENERAL"}</definedName>
    <definedName name="_g2" localSheetId="4">{"TAB1",#N/A,TRUE,"GENERAL";"TAB2",#N/A,TRUE,"GENERAL";"TAB3",#N/A,TRUE,"GENERAL";"TAB4",#N/A,TRUE,"GENERAL";"TAB5",#N/A,TRUE,"GENERAL"}</definedName>
    <definedName name="_g2" localSheetId="1">{"TAB1",#N/A,TRUE,"GENERAL";"TAB2",#N/A,TRUE,"GENERAL";"TAB3",#N/A,TRUE,"GENERAL";"TAB4",#N/A,TRUE,"GENERAL";"TAB5",#N/A,TRUE,"GENERAL"}</definedName>
    <definedName name="_g2" localSheetId="3">{"TAB1",#N/A,TRUE,"GENERAL";"TAB2",#N/A,TRUE,"GENERAL";"TAB3",#N/A,TRUE,"GENERAL";"TAB4",#N/A,TRUE,"GENERAL";"TAB5",#N/A,TRUE,"GENERAL"}</definedName>
    <definedName name="_g2" localSheetId="0">#REF!</definedName>
    <definedName name="_g2">{"TAB1",#N/A,TRUE,"GENERAL";"TAB2",#N/A,TRUE,"GENERAL";"TAB3",#N/A,TRUE,"GENERAL";"TAB4",#N/A,TRUE,"GENERAL";"TAB5",#N/A,TRUE,"GENERAL"}</definedName>
    <definedName name="_g3" localSheetId="2">{"via1",#N/A,TRUE,"general";"via2",#N/A,TRUE,"general";"via3",#N/A,TRUE,"general"}</definedName>
    <definedName name="_g3" localSheetId="4">{"via1",#N/A,TRUE,"general";"via2",#N/A,TRUE,"general";"via3",#N/A,TRUE,"general"}</definedName>
    <definedName name="_g3" localSheetId="1">{"via1",#N/A,TRUE,"general";"via2",#N/A,TRUE,"general";"via3",#N/A,TRUE,"general"}</definedName>
    <definedName name="_g3" localSheetId="3">{"via1",#N/A,TRUE,"general";"via2",#N/A,TRUE,"general";"via3",#N/A,TRUE,"general"}</definedName>
    <definedName name="_g3" localSheetId="0">#REF!</definedName>
    <definedName name="_g3">{"via1",#N/A,TRUE,"general";"via2",#N/A,TRUE,"general";"via3",#N/A,TRUE,"general"}</definedName>
    <definedName name="_g4" localSheetId="2">{"via1",#N/A,TRUE,"general";"via2",#N/A,TRUE,"general";"via3",#N/A,TRUE,"general"}</definedName>
    <definedName name="_g4" localSheetId="4">{"via1",#N/A,TRUE,"general";"via2",#N/A,TRUE,"general";"via3",#N/A,TRUE,"general"}</definedName>
    <definedName name="_g4" localSheetId="1">{"via1",#N/A,TRUE,"general";"via2",#N/A,TRUE,"general";"via3",#N/A,TRUE,"general"}</definedName>
    <definedName name="_g4" localSheetId="3">{"via1",#N/A,TRUE,"general";"via2",#N/A,TRUE,"general";"via3",#N/A,TRUE,"general"}</definedName>
    <definedName name="_g4" localSheetId="0">#REF!</definedName>
    <definedName name="_g4">{"via1",#N/A,TRUE,"general";"via2",#N/A,TRUE,"general";"via3",#N/A,TRUE,"general"}</definedName>
    <definedName name="_g5" localSheetId="2">{"via1",#N/A,TRUE,"general";"via2",#N/A,TRUE,"general";"via3",#N/A,TRUE,"general"}</definedName>
    <definedName name="_g5" localSheetId="4">{"via1",#N/A,TRUE,"general";"via2",#N/A,TRUE,"general";"via3",#N/A,TRUE,"general"}</definedName>
    <definedName name="_g5" localSheetId="1">{"via1",#N/A,TRUE,"general";"via2",#N/A,TRUE,"general";"via3",#N/A,TRUE,"general"}</definedName>
    <definedName name="_g5" localSheetId="3">{"via1",#N/A,TRUE,"general";"via2",#N/A,TRUE,"general";"via3",#N/A,TRUE,"general"}</definedName>
    <definedName name="_g5" localSheetId="0">#REF!</definedName>
    <definedName name="_g5">{"via1",#N/A,TRUE,"general";"via2",#N/A,TRUE,"general";"via3",#N/A,TRUE,"general"}</definedName>
    <definedName name="_g6" localSheetId="2">{"via1",#N/A,TRUE,"general";"via2",#N/A,TRUE,"general";"via3",#N/A,TRUE,"general"}</definedName>
    <definedName name="_g6" localSheetId="4">{"via1",#N/A,TRUE,"general";"via2",#N/A,TRUE,"general";"via3",#N/A,TRUE,"general"}</definedName>
    <definedName name="_g6" localSheetId="1">{"via1",#N/A,TRUE,"general";"via2",#N/A,TRUE,"general";"via3",#N/A,TRUE,"general"}</definedName>
    <definedName name="_g6" localSheetId="3">{"via1",#N/A,TRUE,"general";"via2",#N/A,TRUE,"general";"via3",#N/A,TRUE,"general"}</definedName>
    <definedName name="_g6" localSheetId="0">#REF!</definedName>
    <definedName name="_g6">{"via1",#N/A,TRUE,"general";"via2",#N/A,TRUE,"general";"via3",#N/A,TRUE,"general"}</definedName>
    <definedName name="_g7" localSheetId="2">{"TAB1",#N/A,TRUE,"GENERAL";"TAB2",#N/A,TRUE,"GENERAL";"TAB3",#N/A,TRUE,"GENERAL";"TAB4",#N/A,TRUE,"GENERAL";"TAB5",#N/A,TRUE,"GENERAL"}</definedName>
    <definedName name="_g7" localSheetId="4">{"TAB1",#N/A,TRUE,"GENERAL";"TAB2",#N/A,TRUE,"GENERAL";"TAB3",#N/A,TRUE,"GENERAL";"TAB4",#N/A,TRUE,"GENERAL";"TAB5",#N/A,TRUE,"GENERAL"}</definedName>
    <definedName name="_g7" localSheetId="1">{"TAB1",#N/A,TRUE,"GENERAL";"TAB2",#N/A,TRUE,"GENERAL";"TAB3",#N/A,TRUE,"GENERAL";"TAB4",#N/A,TRUE,"GENERAL";"TAB5",#N/A,TRUE,"GENERAL"}</definedName>
    <definedName name="_g7" localSheetId="3">{"TAB1",#N/A,TRUE,"GENERAL";"TAB2",#N/A,TRUE,"GENERAL";"TAB3",#N/A,TRUE,"GENERAL";"TAB4",#N/A,TRUE,"GENERAL";"TAB5",#N/A,TRUE,"GENERAL"}</definedName>
    <definedName name="_g7" localSheetId="0">#REF!</definedName>
    <definedName name="_g7">{"TAB1",#N/A,TRUE,"GENERAL";"TAB2",#N/A,TRUE,"GENERAL";"TAB3",#N/A,TRUE,"GENERAL";"TAB4",#N/A,TRUE,"GENERAL";"TAB5",#N/A,TRUE,"GENERAL"}</definedName>
    <definedName name="_GEO1600" localSheetId="1">#REF!</definedName>
    <definedName name="_GEO1600" localSheetId="3">#REF!</definedName>
    <definedName name="_GEO1600">[48]INSUMOS!$D$67</definedName>
    <definedName name="_geo4000" localSheetId="1">#REF!</definedName>
    <definedName name="_geo4000" localSheetId="3">#REF!</definedName>
    <definedName name="_geo4000">[49]PrecRec!$D$40</definedName>
    <definedName name="_GoBack" localSheetId="2">#REF!</definedName>
    <definedName name="_GoBack" localSheetId="4">#REF!</definedName>
    <definedName name="_GoBack" localSheetId="0">#REF!</definedName>
    <definedName name="_GoBack">#REF!</definedName>
    <definedName name="_GR1" localSheetId="2">{"TAB1",#N/A,TRUE,"GENERAL";"TAB2",#N/A,TRUE,"GENERAL";"TAB3",#N/A,TRUE,"GENERAL";"TAB4",#N/A,TRUE,"GENERAL";"TAB5",#N/A,TRUE,"GENERAL"}</definedName>
    <definedName name="_GR1" localSheetId="4">{"TAB1",#N/A,TRUE,"GENERAL";"TAB2",#N/A,TRUE,"GENERAL";"TAB3",#N/A,TRUE,"GENERAL";"TAB4",#N/A,TRUE,"GENERAL";"TAB5",#N/A,TRUE,"GENERAL"}</definedName>
    <definedName name="_GR1" localSheetId="1">{"TAB1",#N/A,TRUE,"GENERAL";"TAB2",#N/A,TRUE,"GENERAL";"TAB3",#N/A,TRUE,"GENERAL";"TAB4",#N/A,TRUE,"GENERAL";"TAB5",#N/A,TRUE,"GENERAL"}</definedName>
    <definedName name="_GR1" localSheetId="3">{"TAB1",#N/A,TRUE,"GENERAL";"TAB2",#N/A,TRUE,"GENERAL";"TAB3",#N/A,TRUE,"GENERAL";"TAB4",#N/A,TRUE,"GENERAL";"TAB5",#N/A,TRUE,"GENERAL"}</definedName>
    <definedName name="_GR1" localSheetId="0">#REF!</definedName>
    <definedName name="_GR1">{"TAB1",#N/A,TRUE,"GENERAL";"TAB2",#N/A,TRUE,"GENERAL";"TAB3",#N/A,TRUE,"GENERAL";"TAB4",#N/A,TRUE,"GENERAL";"TAB5",#N/A,TRUE,"GENERAL"}</definedName>
    <definedName name="_gtr4" localSheetId="2">{"via1",#N/A,TRUE,"general";"via2",#N/A,TRUE,"general";"via3",#N/A,TRUE,"general"}</definedName>
    <definedName name="_gtr4" localSheetId="4">{"via1",#N/A,TRUE,"general";"via2",#N/A,TRUE,"general";"via3",#N/A,TRUE,"general"}</definedName>
    <definedName name="_gtr4" localSheetId="1">{"via1",#N/A,TRUE,"general";"via2",#N/A,TRUE,"general";"via3",#N/A,TRUE,"general"}</definedName>
    <definedName name="_gtr4" localSheetId="3">{"via1",#N/A,TRUE,"general";"via2",#N/A,TRUE,"general";"via3",#N/A,TRUE,"general"}</definedName>
    <definedName name="_gtr4" localSheetId="0">#REF!</definedName>
    <definedName name="_gtr4">{"via1",#N/A,TRUE,"general";"via2",#N/A,TRUE,"general";"via3",#N/A,TRUE,"general"}</definedName>
    <definedName name="_h2" localSheetId="2">{"via1",#N/A,TRUE,"general";"via2",#N/A,TRUE,"general";"via3",#N/A,TRUE,"general"}</definedName>
    <definedName name="_h2" localSheetId="4">{"via1",#N/A,TRUE,"general";"via2",#N/A,TRUE,"general";"via3",#N/A,TRUE,"general"}</definedName>
    <definedName name="_h2" localSheetId="1">{"via1",#N/A,TRUE,"general";"via2",#N/A,TRUE,"general";"via3",#N/A,TRUE,"general"}</definedName>
    <definedName name="_h2" localSheetId="3">{"via1",#N/A,TRUE,"general";"via2",#N/A,TRUE,"general";"via3",#N/A,TRUE,"general"}</definedName>
    <definedName name="_h2" localSheetId="0">#REF!</definedName>
    <definedName name="_h2">{"via1",#N/A,TRUE,"general";"via2",#N/A,TRUE,"general";"via3",#N/A,TRUE,"general"}</definedName>
    <definedName name="_h3" localSheetId="2">{"via1",#N/A,TRUE,"general";"via2",#N/A,TRUE,"general";"via3",#N/A,TRUE,"general"}</definedName>
    <definedName name="_h3" localSheetId="4">{"via1",#N/A,TRUE,"general";"via2",#N/A,TRUE,"general";"via3",#N/A,TRUE,"general"}</definedName>
    <definedName name="_h3" localSheetId="1">{"via1",#N/A,TRUE,"general";"via2",#N/A,TRUE,"general";"via3",#N/A,TRUE,"general"}</definedName>
    <definedName name="_h3" localSheetId="3">{"via1",#N/A,TRUE,"general";"via2",#N/A,TRUE,"general";"via3",#N/A,TRUE,"general"}</definedName>
    <definedName name="_h3" localSheetId="0">#REF!</definedName>
    <definedName name="_h3">{"via1",#N/A,TRUE,"general";"via2",#N/A,TRUE,"general";"via3",#N/A,TRUE,"general"}</definedName>
    <definedName name="_h4" localSheetId="2">{"TAB1",#N/A,TRUE,"GENERAL";"TAB2",#N/A,TRUE,"GENERAL";"TAB3",#N/A,TRUE,"GENERAL";"TAB4",#N/A,TRUE,"GENERAL";"TAB5",#N/A,TRUE,"GENERAL"}</definedName>
    <definedName name="_h4" localSheetId="4">{"TAB1",#N/A,TRUE,"GENERAL";"TAB2",#N/A,TRUE,"GENERAL";"TAB3",#N/A,TRUE,"GENERAL";"TAB4",#N/A,TRUE,"GENERAL";"TAB5",#N/A,TRUE,"GENERAL"}</definedName>
    <definedName name="_h4" localSheetId="1">{"TAB1",#N/A,TRUE,"GENERAL";"TAB2",#N/A,TRUE,"GENERAL";"TAB3",#N/A,TRUE,"GENERAL";"TAB4",#N/A,TRUE,"GENERAL";"TAB5",#N/A,TRUE,"GENERAL"}</definedName>
    <definedName name="_h4" localSheetId="3">{"TAB1",#N/A,TRUE,"GENERAL";"TAB2",#N/A,TRUE,"GENERAL";"TAB3",#N/A,TRUE,"GENERAL";"TAB4",#N/A,TRUE,"GENERAL";"TAB5",#N/A,TRUE,"GENERAL"}</definedName>
    <definedName name="_h4" localSheetId="0">#REF!</definedName>
    <definedName name="_h4">{"TAB1",#N/A,TRUE,"GENERAL";"TAB2",#N/A,TRUE,"GENERAL";"TAB3",#N/A,TRUE,"GENERAL";"TAB4",#N/A,TRUE,"GENERAL";"TAB5",#N/A,TRUE,"GENERAL"}</definedName>
    <definedName name="_h5" localSheetId="2">{"TAB1",#N/A,TRUE,"GENERAL";"TAB2",#N/A,TRUE,"GENERAL";"TAB3",#N/A,TRUE,"GENERAL";"TAB4",#N/A,TRUE,"GENERAL";"TAB5",#N/A,TRUE,"GENERAL"}</definedName>
    <definedName name="_h5" localSheetId="4">{"TAB1",#N/A,TRUE,"GENERAL";"TAB2",#N/A,TRUE,"GENERAL";"TAB3",#N/A,TRUE,"GENERAL";"TAB4",#N/A,TRUE,"GENERAL";"TAB5",#N/A,TRUE,"GENERAL"}</definedName>
    <definedName name="_h5" localSheetId="1">{"TAB1",#N/A,TRUE,"GENERAL";"TAB2",#N/A,TRUE,"GENERAL";"TAB3",#N/A,TRUE,"GENERAL";"TAB4",#N/A,TRUE,"GENERAL";"TAB5",#N/A,TRUE,"GENERAL"}</definedName>
    <definedName name="_h5" localSheetId="3">{"TAB1",#N/A,TRUE,"GENERAL";"TAB2",#N/A,TRUE,"GENERAL";"TAB3",#N/A,TRUE,"GENERAL";"TAB4",#N/A,TRUE,"GENERAL";"TAB5",#N/A,TRUE,"GENERAL"}</definedName>
    <definedName name="_h5" localSheetId="0">#REF!</definedName>
    <definedName name="_h5">{"TAB1",#N/A,TRUE,"GENERAL";"TAB2",#N/A,TRUE,"GENERAL";"TAB3",#N/A,TRUE,"GENERAL";"TAB4",#N/A,TRUE,"GENERAL";"TAB5",#N/A,TRUE,"GENERAL"}</definedName>
    <definedName name="_h6" localSheetId="2">{"via1",#N/A,TRUE,"general";"via2",#N/A,TRUE,"general";"via3",#N/A,TRUE,"general"}</definedName>
    <definedName name="_h6" localSheetId="4">{"via1",#N/A,TRUE,"general";"via2",#N/A,TRUE,"general";"via3",#N/A,TRUE,"general"}</definedName>
    <definedName name="_h6" localSheetId="1">{"via1",#N/A,TRUE,"general";"via2",#N/A,TRUE,"general";"via3",#N/A,TRUE,"general"}</definedName>
    <definedName name="_h6" localSheetId="3">{"via1",#N/A,TRUE,"general";"via2",#N/A,TRUE,"general";"via3",#N/A,TRUE,"general"}</definedName>
    <definedName name="_h6" localSheetId="0">#REF!</definedName>
    <definedName name="_h6">{"via1",#N/A,TRUE,"general";"via2",#N/A,TRUE,"general";"via3",#N/A,TRUE,"general"}</definedName>
    <definedName name="_h7" localSheetId="2">{"TAB1",#N/A,TRUE,"GENERAL";"TAB2",#N/A,TRUE,"GENERAL";"TAB3",#N/A,TRUE,"GENERAL";"TAB4",#N/A,TRUE,"GENERAL";"TAB5",#N/A,TRUE,"GENERAL"}</definedName>
    <definedName name="_h7" localSheetId="4">{"TAB1",#N/A,TRUE,"GENERAL";"TAB2",#N/A,TRUE,"GENERAL";"TAB3",#N/A,TRUE,"GENERAL";"TAB4",#N/A,TRUE,"GENERAL";"TAB5",#N/A,TRUE,"GENERAL"}</definedName>
    <definedName name="_h7" localSheetId="1">{"TAB1",#N/A,TRUE,"GENERAL";"TAB2",#N/A,TRUE,"GENERAL";"TAB3",#N/A,TRUE,"GENERAL";"TAB4",#N/A,TRUE,"GENERAL";"TAB5",#N/A,TRUE,"GENERAL"}</definedName>
    <definedName name="_h7" localSheetId="3">{"TAB1",#N/A,TRUE,"GENERAL";"TAB2",#N/A,TRUE,"GENERAL";"TAB3",#N/A,TRUE,"GENERAL";"TAB4",#N/A,TRUE,"GENERAL";"TAB5",#N/A,TRUE,"GENERAL"}</definedName>
    <definedName name="_h7" localSheetId="0">#REF!</definedName>
    <definedName name="_h7">{"TAB1",#N/A,TRUE,"GENERAL";"TAB2",#N/A,TRUE,"GENERAL";"TAB3",#N/A,TRUE,"GENERAL";"TAB4",#N/A,TRUE,"GENERAL";"TAB5",#N/A,TRUE,"GENERAL"}</definedName>
    <definedName name="_h8" localSheetId="2">{"via1",#N/A,TRUE,"general";"via2",#N/A,TRUE,"general";"via3",#N/A,TRUE,"general"}</definedName>
    <definedName name="_h8" localSheetId="4">{"via1",#N/A,TRUE,"general";"via2",#N/A,TRUE,"general";"via3",#N/A,TRUE,"general"}</definedName>
    <definedName name="_h8" localSheetId="1">{"via1",#N/A,TRUE,"general";"via2",#N/A,TRUE,"general";"via3",#N/A,TRUE,"general"}</definedName>
    <definedName name="_h8" localSheetId="3">{"via1",#N/A,TRUE,"general";"via2",#N/A,TRUE,"general";"via3",#N/A,TRUE,"general"}</definedName>
    <definedName name="_h8" localSheetId="0">#REF!</definedName>
    <definedName name="_h8">{"via1",#N/A,TRUE,"general";"via2",#N/A,TRUE,"general";"via3",#N/A,TRUE,"general"}</definedName>
    <definedName name="_HED2" localSheetId="2">#REF!</definedName>
    <definedName name="_HED2" localSheetId="4">#REF!</definedName>
    <definedName name="_HED2" localSheetId="1">#REF!</definedName>
    <definedName name="_HED2" localSheetId="3">#REF!</definedName>
    <definedName name="_HED2">#REF!</definedName>
    <definedName name="_hfh7" localSheetId="2">{"via1",#N/A,TRUE,"general";"via2",#N/A,TRUE,"general";"via3",#N/A,TRUE,"general"}</definedName>
    <definedName name="_hfh7" localSheetId="4">{"via1",#N/A,TRUE,"general";"via2",#N/A,TRUE,"general";"via3",#N/A,TRUE,"general"}</definedName>
    <definedName name="_hfh7" localSheetId="1">{"via1",#N/A,TRUE,"general";"via2",#N/A,TRUE,"general";"via3",#N/A,TRUE,"general"}</definedName>
    <definedName name="_hfh7" localSheetId="3">{"via1",#N/A,TRUE,"general";"via2",#N/A,TRUE,"general";"via3",#N/A,TRUE,"general"}</definedName>
    <definedName name="_hfh7" localSheetId="0">#REF!</definedName>
    <definedName name="_hfh7">{"via1",#N/A,TRUE,"general";"via2",#N/A,TRUE,"general";"via3",#N/A,TRUE,"general"}</definedName>
    <definedName name="_hhg1" localSheetId="2">#REF!</definedName>
    <definedName name="_hhg1" localSheetId="4">#REF!</definedName>
    <definedName name="_hhg1" localSheetId="1">{#N/A,#N/A,TRUE,"1842CWN0"}</definedName>
    <definedName name="_hhg1" localSheetId="3">{#N/A,#N/A,TRUE,"1842CWN0"}</definedName>
    <definedName name="_hhg1" localSheetId="0">#REF!</definedName>
    <definedName name="_hhg1">{#N/A,#N/A,TRUE,"1842CWN0"}</definedName>
    <definedName name="_HOJ66" localSheetId="2">#REF!</definedName>
    <definedName name="_HOJ66" localSheetId="4">#REF!</definedName>
    <definedName name="_HOJ66" localSheetId="1">#REF!</definedName>
    <definedName name="_HOJ66" localSheetId="3">#REF!</definedName>
    <definedName name="_HOJ66">#REF!</definedName>
    <definedName name="_HOJ88" localSheetId="2">#REF!</definedName>
    <definedName name="_HOJ88" localSheetId="4">#REF!</definedName>
    <definedName name="_HOJ88" localSheetId="1">#REF!</definedName>
    <definedName name="_HOJ88" localSheetId="3">#REF!</definedName>
    <definedName name="_HOJ88">#REF!</definedName>
    <definedName name="_hpc6" localSheetId="1">#REF!</definedName>
    <definedName name="_hpc6" localSheetId="3">#REF!</definedName>
    <definedName name="_hpc6">'[42]Estructuras Concreto'!$D$244</definedName>
    <definedName name="_htC1" localSheetId="1">#REF!</definedName>
    <definedName name="_htC1" localSheetId="3">#REF!</definedName>
    <definedName name="_htC1">'[42]Estructuras Concreto'!$D$208</definedName>
    <definedName name="_htC2" localSheetId="2">#REF!</definedName>
    <definedName name="_htC2" localSheetId="4">#REF!</definedName>
    <definedName name="_htC2" localSheetId="3">#REF!</definedName>
    <definedName name="_htC2">#REF!</definedName>
    <definedName name="_i4" localSheetId="2">{"via1",#N/A,TRUE,"general";"via2",#N/A,TRUE,"general";"via3",#N/A,TRUE,"general"}</definedName>
    <definedName name="_i4" localSheetId="4">{"via1",#N/A,TRUE,"general";"via2",#N/A,TRUE,"general";"via3",#N/A,TRUE,"general"}</definedName>
    <definedName name="_i4" localSheetId="1">{"via1",#N/A,TRUE,"general";"via2",#N/A,TRUE,"general";"via3",#N/A,TRUE,"general"}</definedName>
    <definedName name="_i4" localSheetId="3">{"via1",#N/A,TRUE,"general";"via2",#N/A,TRUE,"general";"via3",#N/A,TRUE,"general"}</definedName>
    <definedName name="_i4" localSheetId="0">#REF!</definedName>
    <definedName name="_i4">{"via1",#N/A,TRUE,"general";"via2",#N/A,TRUE,"general";"via3",#N/A,TRUE,"general"}</definedName>
    <definedName name="_i5" localSheetId="2">{"TAB1",#N/A,TRUE,"GENERAL";"TAB2",#N/A,TRUE,"GENERAL";"TAB3",#N/A,TRUE,"GENERAL";"TAB4",#N/A,TRUE,"GENERAL";"TAB5",#N/A,TRUE,"GENERAL"}</definedName>
    <definedName name="_i5" localSheetId="4">{"TAB1",#N/A,TRUE,"GENERAL";"TAB2",#N/A,TRUE,"GENERAL";"TAB3",#N/A,TRUE,"GENERAL";"TAB4",#N/A,TRUE,"GENERAL";"TAB5",#N/A,TRUE,"GENERAL"}</definedName>
    <definedName name="_i5" localSheetId="1">{"TAB1",#N/A,TRUE,"GENERAL";"TAB2",#N/A,TRUE,"GENERAL";"TAB3",#N/A,TRUE,"GENERAL";"TAB4",#N/A,TRUE,"GENERAL";"TAB5",#N/A,TRUE,"GENERAL"}</definedName>
    <definedName name="_i5" localSheetId="3">{"TAB1",#N/A,TRUE,"GENERAL";"TAB2",#N/A,TRUE,"GENERAL";"TAB3",#N/A,TRUE,"GENERAL";"TAB4",#N/A,TRUE,"GENERAL";"TAB5",#N/A,TRUE,"GENERAL"}</definedName>
    <definedName name="_i5" localSheetId="0">#REF!</definedName>
    <definedName name="_i5">{"TAB1",#N/A,TRUE,"GENERAL";"TAB2",#N/A,TRUE,"GENERAL";"TAB3",#N/A,TRUE,"GENERAL";"TAB4",#N/A,TRUE,"GENERAL";"TAB5",#N/A,TRUE,"GENERAL"}</definedName>
    <definedName name="_i6" localSheetId="2">{"TAB1",#N/A,TRUE,"GENERAL";"TAB2",#N/A,TRUE,"GENERAL";"TAB3",#N/A,TRUE,"GENERAL";"TAB4",#N/A,TRUE,"GENERAL";"TAB5",#N/A,TRUE,"GENERAL"}</definedName>
    <definedName name="_i6" localSheetId="4">{"TAB1",#N/A,TRUE,"GENERAL";"TAB2",#N/A,TRUE,"GENERAL";"TAB3",#N/A,TRUE,"GENERAL";"TAB4",#N/A,TRUE,"GENERAL";"TAB5",#N/A,TRUE,"GENERAL"}</definedName>
    <definedName name="_i6" localSheetId="1">{"TAB1",#N/A,TRUE,"GENERAL";"TAB2",#N/A,TRUE,"GENERAL";"TAB3",#N/A,TRUE,"GENERAL";"TAB4",#N/A,TRUE,"GENERAL";"TAB5",#N/A,TRUE,"GENERAL"}</definedName>
    <definedName name="_i6" localSheetId="3">{"TAB1",#N/A,TRUE,"GENERAL";"TAB2",#N/A,TRUE,"GENERAL";"TAB3",#N/A,TRUE,"GENERAL";"TAB4",#N/A,TRUE,"GENERAL";"TAB5",#N/A,TRUE,"GENERAL"}</definedName>
    <definedName name="_i6" localSheetId="0">#REF!</definedName>
    <definedName name="_i6">{"TAB1",#N/A,TRUE,"GENERAL";"TAB2",#N/A,TRUE,"GENERAL";"TAB3",#N/A,TRUE,"GENERAL";"TAB4",#N/A,TRUE,"GENERAL";"TAB5",#N/A,TRUE,"GENERAL"}</definedName>
    <definedName name="_i7" localSheetId="2">{"via1",#N/A,TRUE,"general";"via2",#N/A,TRUE,"general";"via3",#N/A,TRUE,"general"}</definedName>
    <definedName name="_i7" localSheetId="4">{"via1",#N/A,TRUE,"general";"via2",#N/A,TRUE,"general";"via3",#N/A,TRUE,"general"}</definedName>
    <definedName name="_i7" localSheetId="1">{"via1",#N/A,TRUE,"general";"via2",#N/A,TRUE,"general";"via3",#N/A,TRUE,"general"}</definedName>
    <definedName name="_i7" localSheetId="3">{"via1",#N/A,TRUE,"general";"via2",#N/A,TRUE,"general";"via3",#N/A,TRUE,"general"}</definedName>
    <definedName name="_i7" localSheetId="0">#REF!</definedName>
    <definedName name="_i7">{"via1",#N/A,TRUE,"general";"via2",#N/A,TRUE,"general";"via3",#N/A,TRUE,"general"}</definedName>
    <definedName name="_i77" localSheetId="2">{"TAB1",#N/A,TRUE,"GENERAL";"TAB2",#N/A,TRUE,"GENERAL";"TAB3",#N/A,TRUE,"GENERAL";"TAB4",#N/A,TRUE,"GENERAL";"TAB5",#N/A,TRUE,"GENERAL"}</definedName>
    <definedName name="_i77" localSheetId="4">{"TAB1",#N/A,TRUE,"GENERAL";"TAB2",#N/A,TRUE,"GENERAL";"TAB3",#N/A,TRUE,"GENERAL";"TAB4",#N/A,TRUE,"GENERAL";"TAB5",#N/A,TRUE,"GENERAL"}</definedName>
    <definedName name="_i77" localSheetId="1">{"TAB1",#N/A,TRUE,"GENERAL";"TAB2",#N/A,TRUE,"GENERAL";"TAB3",#N/A,TRUE,"GENERAL";"TAB4",#N/A,TRUE,"GENERAL";"TAB5",#N/A,TRUE,"GENERAL"}</definedName>
    <definedName name="_i77" localSheetId="3">{"TAB1",#N/A,TRUE,"GENERAL";"TAB2",#N/A,TRUE,"GENERAL";"TAB3",#N/A,TRUE,"GENERAL";"TAB4",#N/A,TRUE,"GENERAL";"TAB5",#N/A,TRUE,"GENERAL"}</definedName>
    <definedName name="_i77" localSheetId="0">#REF!</definedName>
    <definedName name="_i77">{"TAB1",#N/A,TRUE,"GENERAL";"TAB2",#N/A,TRUE,"GENERAL";"TAB3",#N/A,TRUE,"GENERAL";"TAB4",#N/A,TRUE,"GENERAL";"TAB5",#N/A,TRUE,"GENERAL"}</definedName>
    <definedName name="_i8" localSheetId="2">{"via1",#N/A,TRUE,"general";"via2",#N/A,TRUE,"general";"via3",#N/A,TRUE,"general"}</definedName>
    <definedName name="_i8" localSheetId="4">{"via1",#N/A,TRUE,"general";"via2",#N/A,TRUE,"general";"via3",#N/A,TRUE,"general"}</definedName>
    <definedName name="_i8" localSheetId="1">{"via1",#N/A,TRUE,"general";"via2",#N/A,TRUE,"general";"via3",#N/A,TRUE,"general"}</definedName>
    <definedName name="_i8" localSheetId="3">{"via1",#N/A,TRUE,"general";"via2",#N/A,TRUE,"general";"via3",#N/A,TRUE,"general"}</definedName>
    <definedName name="_i8" localSheetId="0">#REF!</definedName>
    <definedName name="_i8">{"via1",#N/A,TRUE,"general";"via2",#N/A,TRUE,"general";"via3",#N/A,TRUE,"general"}</definedName>
    <definedName name="_i9" localSheetId="2">{"TAB1",#N/A,TRUE,"GENERAL";"TAB2",#N/A,TRUE,"GENERAL";"TAB3",#N/A,TRUE,"GENERAL";"TAB4",#N/A,TRUE,"GENERAL";"TAB5",#N/A,TRUE,"GENERAL"}</definedName>
    <definedName name="_i9" localSheetId="4">{"TAB1",#N/A,TRUE,"GENERAL";"TAB2",#N/A,TRUE,"GENERAL";"TAB3",#N/A,TRUE,"GENERAL";"TAB4",#N/A,TRUE,"GENERAL";"TAB5",#N/A,TRUE,"GENERAL"}</definedName>
    <definedName name="_i9" localSheetId="1">{"TAB1",#N/A,TRUE,"GENERAL";"TAB2",#N/A,TRUE,"GENERAL";"TAB3",#N/A,TRUE,"GENERAL";"TAB4",#N/A,TRUE,"GENERAL";"TAB5",#N/A,TRUE,"GENERAL"}</definedName>
    <definedName name="_i9" localSheetId="3">{"TAB1",#N/A,TRUE,"GENERAL";"TAB2",#N/A,TRUE,"GENERAL";"TAB3",#N/A,TRUE,"GENERAL";"TAB4",#N/A,TRUE,"GENERAL";"TAB5",#N/A,TRUE,"GENERAL"}</definedName>
    <definedName name="_i9" localSheetId="0">#REF!</definedName>
    <definedName name="_i9">{"TAB1",#N/A,TRUE,"GENERAL";"TAB2",#N/A,TRUE,"GENERAL";"TAB3",#N/A,TRUE,"GENERAL";"TAB4",#N/A,TRUE,"GENERAL";"TAB5",#N/A,TRUE,"GENERAL"}</definedName>
    <definedName name="_ICP1" localSheetId="2">#REF!</definedName>
    <definedName name="_ICP1" localSheetId="4">#REF!</definedName>
    <definedName name="_ICP1" localSheetId="1">#REF!</definedName>
    <definedName name="_ICP1" localSheetId="3">#REF!</definedName>
    <definedName name="_ICP1" localSheetId="0">#REF!</definedName>
    <definedName name="_ICP1">[16]Tablas!#REF!</definedName>
    <definedName name="_IMP1" localSheetId="2">#REF!</definedName>
    <definedName name="_IMP1" localSheetId="4">#REF!</definedName>
    <definedName name="_IMP1" localSheetId="0">#REF!</definedName>
    <definedName name="_IMP1">#REF!</definedName>
    <definedName name="_INF1">#REF!</definedName>
    <definedName name="_IPC2002" localSheetId="2">#REF!</definedName>
    <definedName name="_IPC2002" localSheetId="4">#REF!</definedName>
    <definedName name="_IPC2002" localSheetId="0">#REF!</definedName>
    <definedName name="_IPC2002">#REF!</definedName>
    <definedName name="_IVA1">#REF!</definedName>
    <definedName name="_jdC1" localSheetId="1">#REF!</definedName>
    <definedName name="_jdC1" localSheetId="3">#REF!</definedName>
    <definedName name="_jdC1">'[42]Estructuras Concreto'!$D$214</definedName>
    <definedName name="_jdC2" localSheetId="2">#REF!</definedName>
    <definedName name="_jdC2" localSheetId="4">#REF!</definedName>
    <definedName name="_jdC2" localSheetId="3">#REF!</definedName>
    <definedName name="_jdC2">#REF!</definedName>
    <definedName name="_JGA1" localSheetId="1">#REF!</definedName>
    <definedName name="_JGA1" localSheetId="3">#REF!</definedName>
    <definedName name="_JGA1">'[10]Gabinetes ctrol, prot. y med. '!#REF!</definedName>
    <definedName name="_JGA2" localSheetId="1">#REF!</definedName>
    <definedName name="_JGA2" localSheetId="3">#REF!</definedName>
    <definedName name="_JGA2">'[10]Gabinetes ctrol, prot. y med. '!#REF!</definedName>
    <definedName name="_JGA3" localSheetId="1">#REF!</definedName>
    <definedName name="_JGA3" localSheetId="3">#REF!</definedName>
    <definedName name="_JGA3">'[10]Gabinetes ctrol, prot. y med. '!#REF!</definedName>
    <definedName name="_JGA4" localSheetId="1">#REF!</definedName>
    <definedName name="_JGA4" localSheetId="3">#REF!</definedName>
    <definedName name="_JGA4">'[10]Gabinetes ctrol, prot. y med. '!#REF!</definedName>
    <definedName name="_k3" localSheetId="2">{"TAB1",#N/A,TRUE,"GENERAL";"TAB2",#N/A,TRUE,"GENERAL";"TAB3",#N/A,TRUE,"GENERAL";"TAB4",#N/A,TRUE,"GENERAL";"TAB5",#N/A,TRUE,"GENERAL"}</definedName>
    <definedName name="_k3" localSheetId="4">{"TAB1",#N/A,TRUE,"GENERAL";"TAB2",#N/A,TRUE,"GENERAL";"TAB3",#N/A,TRUE,"GENERAL";"TAB4",#N/A,TRUE,"GENERAL";"TAB5",#N/A,TRUE,"GENERAL"}</definedName>
    <definedName name="_k3" localSheetId="1">{"TAB1",#N/A,TRUE,"GENERAL";"TAB2",#N/A,TRUE,"GENERAL";"TAB3",#N/A,TRUE,"GENERAL";"TAB4",#N/A,TRUE,"GENERAL";"TAB5",#N/A,TRUE,"GENERAL"}</definedName>
    <definedName name="_k3" localSheetId="3">{"TAB1",#N/A,TRUE,"GENERAL";"TAB2",#N/A,TRUE,"GENERAL";"TAB3",#N/A,TRUE,"GENERAL";"TAB4",#N/A,TRUE,"GENERAL";"TAB5",#N/A,TRUE,"GENERAL"}</definedName>
    <definedName name="_k3" localSheetId="0">#REF!</definedName>
    <definedName name="_k3">{"TAB1",#N/A,TRUE,"GENERAL";"TAB2",#N/A,TRUE,"GENERAL";"TAB3",#N/A,TRUE,"GENERAL";"TAB4",#N/A,TRUE,"GENERAL";"TAB5",#N/A,TRUE,"GENERAL"}</definedName>
    <definedName name="_k4" localSheetId="2">{"via1",#N/A,TRUE,"general";"via2",#N/A,TRUE,"general";"via3",#N/A,TRUE,"general"}</definedName>
    <definedName name="_k4" localSheetId="4">{"via1",#N/A,TRUE,"general";"via2",#N/A,TRUE,"general";"via3",#N/A,TRUE,"general"}</definedName>
    <definedName name="_k4" localSheetId="1">{"via1",#N/A,TRUE,"general";"via2",#N/A,TRUE,"general";"via3",#N/A,TRUE,"general"}</definedName>
    <definedName name="_k4" localSheetId="3">{"via1",#N/A,TRUE,"general";"via2",#N/A,TRUE,"general";"via3",#N/A,TRUE,"general"}</definedName>
    <definedName name="_k4" localSheetId="0">#REF!</definedName>
    <definedName name="_k4">{"via1",#N/A,TRUE,"general";"via2",#N/A,TRUE,"general";"via3",#N/A,TRUE,"general"}</definedName>
    <definedName name="_k5" localSheetId="2">{"via1",#N/A,TRUE,"general";"via2",#N/A,TRUE,"general";"via3",#N/A,TRUE,"general"}</definedName>
    <definedName name="_k5" localSheetId="4">{"via1",#N/A,TRUE,"general";"via2",#N/A,TRUE,"general";"via3",#N/A,TRUE,"general"}</definedName>
    <definedName name="_k5" localSheetId="1">{"via1",#N/A,TRUE,"general";"via2",#N/A,TRUE,"general";"via3",#N/A,TRUE,"general"}</definedName>
    <definedName name="_k5" localSheetId="3">{"via1",#N/A,TRUE,"general";"via2",#N/A,TRUE,"general";"via3",#N/A,TRUE,"general"}</definedName>
    <definedName name="_k5" localSheetId="0">#REF!</definedName>
    <definedName name="_k5">{"via1",#N/A,TRUE,"general";"via2",#N/A,TRUE,"general";"via3",#N/A,TRUE,"general"}</definedName>
    <definedName name="_k6" localSheetId="2">{"TAB1",#N/A,TRUE,"GENERAL";"TAB2",#N/A,TRUE,"GENERAL";"TAB3",#N/A,TRUE,"GENERAL";"TAB4",#N/A,TRUE,"GENERAL";"TAB5",#N/A,TRUE,"GENERAL"}</definedName>
    <definedName name="_k6" localSheetId="4">{"TAB1",#N/A,TRUE,"GENERAL";"TAB2",#N/A,TRUE,"GENERAL";"TAB3",#N/A,TRUE,"GENERAL";"TAB4",#N/A,TRUE,"GENERAL";"TAB5",#N/A,TRUE,"GENERAL"}</definedName>
    <definedName name="_k6" localSheetId="1">{"TAB1",#N/A,TRUE,"GENERAL";"TAB2",#N/A,TRUE,"GENERAL";"TAB3",#N/A,TRUE,"GENERAL";"TAB4",#N/A,TRUE,"GENERAL";"TAB5",#N/A,TRUE,"GENERAL"}</definedName>
    <definedName name="_k6" localSheetId="3">{"TAB1",#N/A,TRUE,"GENERAL";"TAB2",#N/A,TRUE,"GENERAL";"TAB3",#N/A,TRUE,"GENERAL";"TAB4",#N/A,TRUE,"GENERAL";"TAB5",#N/A,TRUE,"GENERAL"}</definedName>
    <definedName name="_k6" localSheetId="0">#REF!</definedName>
    <definedName name="_k6">{"TAB1",#N/A,TRUE,"GENERAL";"TAB2",#N/A,TRUE,"GENERAL";"TAB3",#N/A,TRUE,"GENERAL";"TAB4",#N/A,TRUE,"GENERAL";"TAB5",#N/A,TRUE,"GENERAL"}</definedName>
    <definedName name="_k7" localSheetId="2">{"via1",#N/A,TRUE,"general";"via2",#N/A,TRUE,"general";"via3",#N/A,TRUE,"general"}</definedName>
    <definedName name="_k7" localSheetId="4">{"via1",#N/A,TRUE,"general";"via2",#N/A,TRUE,"general";"via3",#N/A,TRUE,"general"}</definedName>
    <definedName name="_k7" localSheetId="1">{"via1",#N/A,TRUE,"general";"via2",#N/A,TRUE,"general";"via3",#N/A,TRUE,"general"}</definedName>
    <definedName name="_k7" localSheetId="3">{"via1",#N/A,TRUE,"general";"via2",#N/A,TRUE,"general";"via3",#N/A,TRUE,"general"}</definedName>
    <definedName name="_k7" localSheetId="0">#REF!</definedName>
    <definedName name="_k7">{"via1",#N/A,TRUE,"general";"via2",#N/A,TRUE,"general";"via3",#N/A,TRUE,"general"}</definedName>
    <definedName name="_k8" localSheetId="2">{"via1",#N/A,TRUE,"general";"via2",#N/A,TRUE,"general";"via3",#N/A,TRUE,"general"}</definedName>
    <definedName name="_k8" localSheetId="4">{"via1",#N/A,TRUE,"general";"via2",#N/A,TRUE,"general";"via3",#N/A,TRUE,"general"}</definedName>
    <definedName name="_k8" localSheetId="1">{"via1",#N/A,TRUE,"general";"via2",#N/A,TRUE,"general";"via3",#N/A,TRUE,"general"}</definedName>
    <definedName name="_k8" localSheetId="3">{"via1",#N/A,TRUE,"general";"via2",#N/A,TRUE,"general";"via3",#N/A,TRUE,"general"}</definedName>
    <definedName name="_k8" localSheetId="0">#REF!</definedName>
    <definedName name="_k8">{"via1",#N/A,TRUE,"general";"via2",#N/A,TRUE,"general";"via3",#N/A,TRUE,"general"}</definedName>
    <definedName name="_k9" localSheetId="2">{"TAB1",#N/A,TRUE,"GENERAL";"TAB2",#N/A,TRUE,"GENERAL";"TAB3",#N/A,TRUE,"GENERAL";"TAB4",#N/A,TRUE,"GENERAL";"TAB5",#N/A,TRUE,"GENERAL"}</definedName>
    <definedName name="_k9" localSheetId="4">{"TAB1",#N/A,TRUE,"GENERAL";"TAB2",#N/A,TRUE,"GENERAL";"TAB3",#N/A,TRUE,"GENERAL";"TAB4",#N/A,TRUE,"GENERAL";"TAB5",#N/A,TRUE,"GENERAL"}</definedName>
    <definedName name="_k9" localSheetId="1">{"TAB1",#N/A,TRUE,"GENERAL";"TAB2",#N/A,TRUE,"GENERAL";"TAB3",#N/A,TRUE,"GENERAL";"TAB4",#N/A,TRUE,"GENERAL";"TAB5",#N/A,TRUE,"GENERAL"}</definedName>
    <definedName name="_k9" localSheetId="3">{"TAB1",#N/A,TRUE,"GENERAL";"TAB2",#N/A,TRUE,"GENERAL";"TAB3",#N/A,TRUE,"GENERAL";"TAB4",#N/A,TRUE,"GENERAL";"TAB5",#N/A,TRUE,"GENERAL"}</definedName>
    <definedName name="_k9" localSheetId="0">#REF!</definedName>
    <definedName name="_k9">{"TAB1",#N/A,TRUE,"GENERAL";"TAB2",#N/A,TRUE,"GENERAL";"TAB3",#N/A,TRUE,"GENERAL";"TAB4",#N/A,TRUE,"GENERAL";"TAB5",#N/A,TRUE,"GENERAL"}</definedName>
    <definedName name="_Key1" localSheetId="2">#REF!</definedName>
    <definedName name="_Key1" localSheetId="4">#REF!</definedName>
    <definedName name="_Key1" localSheetId="1">#REF!</definedName>
    <definedName name="_Key1" localSheetId="3">#REF!</definedName>
    <definedName name="_Key1" localSheetId="0">#REF!</definedName>
    <definedName name="_Key1">#REF!</definedName>
    <definedName name="_Key11" localSheetId="2">#REF!</definedName>
    <definedName name="_Key11" localSheetId="4">#REF!</definedName>
    <definedName name="_Key11" localSheetId="1">#REF!</definedName>
    <definedName name="_Key11" localSheetId="3">#REF!</definedName>
    <definedName name="_Key11" localSheetId="0">#REF!</definedName>
    <definedName name="_Key11">[50]INST!#REF!</definedName>
    <definedName name="_Key2" localSheetId="2">#REF!</definedName>
    <definedName name="_Key2" localSheetId="4">#REF!</definedName>
    <definedName name="_Key2" localSheetId="0">#REF!</definedName>
    <definedName name="_Key2">#REF!</definedName>
    <definedName name="_Key21" localSheetId="0">#REF!</definedName>
    <definedName name="_Key21">#REF!</definedName>
    <definedName name="_key3" localSheetId="0">#REF!</definedName>
    <definedName name="_key3">#REF!</definedName>
    <definedName name="_key31">#REF!</definedName>
    <definedName name="_kjk6" localSheetId="2">{"TAB1",#N/A,TRUE,"GENERAL";"TAB2",#N/A,TRUE,"GENERAL";"TAB3",#N/A,TRUE,"GENERAL";"TAB4",#N/A,TRUE,"GENERAL";"TAB5",#N/A,TRUE,"GENERAL"}</definedName>
    <definedName name="_kjk6" localSheetId="4">{"TAB1",#N/A,TRUE,"GENERAL";"TAB2",#N/A,TRUE,"GENERAL";"TAB3",#N/A,TRUE,"GENERAL";"TAB4",#N/A,TRUE,"GENERAL";"TAB5",#N/A,TRUE,"GENERAL"}</definedName>
    <definedName name="_kjk6" localSheetId="1">{"TAB1",#N/A,TRUE,"GENERAL";"TAB2",#N/A,TRUE,"GENERAL";"TAB3",#N/A,TRUE,"GENERAL";"TAB4",#N/A,TRUE,"GENERAL";"TAB5",#N/A,TRUE,"GENERAL"}</definedName>
    <definedName name="_kjk6" localSheetId="3">{"TAB1",#N/A,TRUE,"GENERAL";"TAB2",#N/A,TRUE,"GENERAL";"TAB3",#N/A,TRUE,"GENERAL";"TAB4",#N/A,TRUE,"GENERAL";"TAB5",#N/A,TRUE,"GENERAL"}</definedName>
    <definedName name="_kjk6" localSheetId="0">#REF!</definedName>
    <definedName name="_kjk6">{"TAB1",#N/A,TRUE,"GENERAL";"TAB2",#N/A,TRUE,"GENERAL";"TAB3",#N/A,TRUE,"GENERAL";"TAB4",#N/A,TRUE,"GENERAL";"TAB5",#N/A,TRUE,"GENERAL"}</definedName>
    <definedName name="_LA124" localSheetId="2">#REF!</definedName>
    <definedName name="_LA124" localSheetId="4">#REF!</definedName>
    <definedName name="_LA124" localSheetId="1">#REF!</definedName>
    <definedName name="_LA124" localSheetId="3">#REF!</definedName>
    <definedName name="_LA124">#REF!</definedName>
    <definedName name="_LA1524" localSheetId="1">#REF!</definedName>
    <definedName name="_LA1524" localSheetId="3">#REF!</definedName>
    <definedName name="_LA1524">[29]BASE!$D$71</definedName>
    <definedName name="_LAC18" localSheetId="2">#REF!</definedName>
    <definedName name="_LAC18" localSheetId="4">#REF!</definedName>
    <definedName name="_LAC18" localSheetId="3">#REF!</definedName>
    <definedName name="_LAC18">#REF!</definedName>
    <definedName name="_lar03" localSheetId="2">#REF!</definedName>
    <definedName name="_lar03" localSheetId="4">#REF!</definedName>
    <definedName name="_lar03" localSheetId="0">#REF!</definedName>
    <definedName name="_lar03">#REF!</definedName>
    <definedName name="_Lbd2" localSheetId="1">#REF!</definedName>
    <definedName name="_Lbd2" localSheetId="3">#REF!</definedName>
    <definedName name="_Lbd2">'[42]Estructuras Concreto'!$D$224</definedName>
    <definedName name="_Lbd4" localSheetId="1">#REF!</definedName>
    <definedName name="_Lbd4" localSheetId="3">#REF!</definedName>
    <definedName name="_Lbd4">'[42]Estructuras Concreto'!$D$232</definedName>
    <definedName name="_Lbd6" localSheetId="1">#REF!</definedName>
    <definedName name="_Lbd6" localSheetId="3">#REF!</definedName>
    <definedName name="_Lbd6">'[42]Estructuras Concreto'!$D$239</definedName>
    <definedName name="_LcC1" localSheetId="1">#REF!</definedName>
    <definedName name="_LcC1" localSheetId="3">#REF!</definedName>
    <definedName name="_LcC1">'[42]Estructuras Concreto'!$D$207</definedName>
    <definedName name="_LcC2" localSheetId="2">#REF!</definedName>
    <definedName name="_LcC2" localSheetId="4">#REF!</definedName>
    <definedName name="_LcC2" localSheetId="3">#REF!</definedName>
    <definedName name="_LcC2">#REF!</definedName>
    <definedName name="_Lct1" localSheetId="1">#REF!</definedName>
    <definedName name="_Lct1" localSheetId="3">#REF!</definedName>
    <definedName name="_Lct1">'[42]Estructuras Concreto'!$D$247</definedName>
    <definedName name="_Lct2" localSheetId="2">#REF!</definedName>
    <definedName name="_Lct2" localSheetId="4">#REF!</definedName>
    <definedName name="_Lct2" localSheetId="3">#REF!</definedName>
    <definedName name="_Lct2">#REF!</definedName>
    <definedName name="_LEY80" localSheetId="2">#REF!</definedName>
    <definedName name="_LEY80" localSheetId="4">#REF!</definedName>
    <definedName name="_LEY80" localSheetId="0">#REF!</definedName>
    <definedName name="_LEY80">#REF!</definedName>
    <definedName name="_lfo1" localSheetId="1">#REF!</definedName>
    <definedName name="_lfo1" localSheetId="3">#REF!</definedName>
    <definedName name="_lfo1">'[42]Estructuras Concreto'!$D$167</definedName>
    <definedName name="_LPR2" localSheetId="1">#REF!</definedName>
    <definedName name="_LPR2" localSheetId="3">#REF!</definedName>
    <definedName name="_LPR2">'[42]Estructuras Concreto'!$D$125</definedName>
    <definedName name="_LTC60" localSheetId="1">#REF!</definedName>
    <definedName name="_LTC60" localSheetId="3">#REF!</definedName>
    <definedName name="_LTC60">'[46]Estructuras Concreto'!#REF!</definedName>
    <definedName name="_LTT2" localSheetId="1">#REF!</definedName>
    <definedName name="_LTT2" localSheetId="3">#REF!</definedName>
    <definedName name="_LTT2">'[42]Estructuras Concreto'!$D$114</definedName>
    <definedName name="_m3" localSheetId="2">{"via1",#N/A,TRUE,"general";"via2",#N/A,TRUE,"general";"via3",#N/A,TRUE,"general"}</definedName>
    <definedName name="_m3" localSheetId="4">{"via1",#N/A,TRUE,"general";"via2",#N/A,TRUE,"general";"via3",#N/A,TRUE,"general"}</definedName>
    <definedName name="_m3" localSheetId="1">{"via1",#N/A,TRUE,"general";"via2",#N/A,TRUE,"general";"via3",#N/A,TRUE,"general"}</definedName>
    <definedName name="_m3" localSheetId="3">{"via1",#N/A,TRUE,"general";"via2",#N/A,TRUE,"general";"via3",#N/A,TRUE,"general"}</definedName>
    <definedName name="_m3" localSheetId="0">#REF!</definedName>
    <definedName name="_m3">{"via1",#N/A,TRUE,"general";"via2",#N/A,TRUE,"general";"via3",#N/A,TRUE,"general"}</definedName>
    <definedName name="_m4" localSheetId="2">{"TAB1",#N/A,TRUE,"GENERAL";"TAB2",#N/A,TRUE,"GENERAL";"TAB3",#N/A,TRUE,"GENERAL";"TAB4",#N/A,TRUE,"GENERAL";"TAB5",#N/A,TRUE,"GENERAL"}</definedName>
    <definedName name="_m4" localSheetId="4">{"TAB1",#N/A,TRUE,"GENERAL";"TAB2",#N/A,TRUE,"GENERAL";"TAB3",#N/A,TRUE,"GENERAL";"TAB4",#N/A,TRUE,"GENERAL";"TAB5",#N/A,TRUE,"GENERAL"}</definedName>
    <definedName name="_m4" localSheetId="1">{"TAB1",#N/A,TRUE,"GENERAL";"TAB2",#N/A,TRUE,"GENERAL";"TAB3",#N/A,TRUE,"GENERAL";"TAB4",#N/A,TRUE,"GENERAL";"TAB5",#N/A,TRUE,"GENERAL"}</definedName>
    <definedName name="_m4" localSheetId="3">{"TAB1",#N/A,TRUE,"GENERAL";"TAB2",#N/A,TRUE,"GENERAL";"TAB3",#N/A,TRUE,"GENERAL";"TAB4",#N/A,TRUE,"GENERAL";"TAB5",#N/A,TRUE,"GENERAL"}</definedName>
    <definedName name="_m4" localSheetId="0">#REF!</definedName>
    <definedName name="_m4">{"TAB1",#N/A,TRUE,"GENERAL";"TAB2",#N/A,TRUE,"GENERAL";"TAB3",#N/A,TRUE,"GENERAL";"TAB4",#N/A,TRUE,"GENERAL";"TAB5",#N/A,TRUE,"GENERAL"}</definedName>
    <definedName name="_m5" localSheetId="2">{"via1",#N/A,TRUE,"general";"via2",#N/A,TRUE,"general";"via3",#N/A,TRUE,"general"}</definedName>
    <definedName name="_m5" localSheetId="4">{"via1",#N/A,TRUE,"general";"via2",#N/A,TRUE,"general";"via3",#N/A,TRUE,"general"}</definedName>
    <definedName name="_m5" localSheetId="1">{"via1",#N/A,TRUE,"general";"via2",#N/A,TRUE,"general";"via3",#N/A,TRUE,"general"}</definedName>
    <definedName name="_m5" localSheetId="3">{"via1",#N/A,TRUE,"general";"via2",#N/A,TRUE,"general";"via3",#N/A,TRUE,"general"}</definedName>
    <definedName name="_m5" localSheetId="0">#REF!</definedName>
    <definedName name="_m5">{"via1",#N/A,TRUE,"general";"via2",#N/A,TRUE,"general";"via3",#N/A,TRUE,"general"}</definedName>
    <definedName name="_m6" localSheetId="2">{"TAB1",#N/A,TRUE,"GENERAL";"TAB2",#N/A,TRUE,"GENERAL";"TAB3",#N/A,TRUE,"GENERAL";"TAB4",#N/A,TRUE,"GENERAL";"TAB5",#N/A,TRUE,"GENERAL"}</definedName>
    <definedName name="_m6" localSheetId="4">{"TAB1",#N/A,TRUE,"GENERAL";"TAB2",#N/A,TRUE,"GENERAL";"TAB3",#N/A,TRUE,"GENERAL";"TAB4",#N/A,TRUE,"GENERAL";"TAB5",#N/A,TRUE,"GENERAL"}</definedName>
    <definedName name="_m6" localSheetId="1">{"TAB1",#N/A,TRUE,"GENERAL";"TAB2",#N/A,TRUE,"GENERAL";"TAB3",#N/A,TRUE,"GENERAL";"TAB4",#N/A,TRUE,"GENERAL";"TAB5",#N/A,TRUE,"GENERAL"}</definedName>
    <definedName name="_m6" localSheetId="3">{"TAB1",#N/A,TRUE,"GENERAL";"TAB2",#N/A,TRUE,"GENERAL";"TAB3",#N/A,TRUE,"GENERAL";"TAB4",#N/A,TRUE,"GENERAL";"TAB5",#N/A,TRUE,"GENERAL"}</definedName>
    <definedName name="_m6" localSheetId="0">#REF!</definedName>
    <definedName name="_m6">{"TAB1",#N/A,TRUE,"GENERAL";"TAB2",#N/A,TRUE,"GENERAL";"TAB3",#N/A,TRUE,"GENERAL";"TAB4",#N/A,TRUE,"GENERAL";"TAB5",#N/A,TRUE,"GENERAL"}</definedName>
    <definedName name="_m7" localSheetId="2">{"TAB1",#N/A,TRUE,"GENERAL";"TAB2",#N/A,TRUE,"GENERAL";"TAB3",#N/A,TRUE,"GENERAL";"TAB4",#N/A,TRUE,"GENERAL";"TAB5",#N/A,TRUE,"GENERAL"}</definedName>
    <definedName name="_m7" localSheetId="4">{"TAB1",#N/A,TRUE,"GENERAL";"TAB2",#N/A,TRUE,"GENERAL";"TAB3",#N/A,TRUE,"GENERAL";"TAB4",#N/A,TRUE,"GENERAL";"TAB5",#N/A,TRUE,"GENERAL"}</definedName>
    <definedName name="_m7" localSheetId="1">{"TAB1",#N/A,TRUE,"GENERAL";"TAB2",#N/A,TRUE,"GENERAL";"TAB3",#N/A,TRUE,"GENERAL";"TAB4",#N/A,TRUE,"GENERAL";"TAB5",#N/A,TRUE,"GENERAL"}</definedName>
    <definedName name="_m7" localSheetId="3">{"TAB1",#N/A,TRUE,"GENERAL";"TAB2",#N/A,TRUE,"GENERAL";"TAB3",#N/A,TRUE,"GENERAL";"TAB4",#N/A,TRUE,"GENERAL";"TAB5",#N/A,TRUE,"GENERAL"}</definedName>
    <definedName name="_m7" localSheetId="0">#REF!</definedName>
    <definedName name="_m7">{"TAB1",#N/A,TRUE,"GENERAL";"TAB2",#N/A,TRUE,"GENERAL";"TAB3",#N/A,TRUE,"GENERAL";"TAB4",#N/A,TRUE,"GENERAL";"TAB5",#N/A,TRUE,"GENERAL"}</definedName>
    <definedName name="_m8" localSheetId="2">{"via1",#N/A,TRUE,"general";"via2",#N/A,TRUE,"general";"via3",#N/A,TRUE,"general"}</definedName>
    <definedName name="_m8" localSheetId="4">{"via1",#N/A,TRUE,"general";"via2",#N/A,TRUE,"general";"via3",#N/A,TRUE,"general"}</definedName>
    <definedName name="_m8" localSheetId="1">{"via1",#N/A,TRUE,"general";"via2",#N/A,TRUE,"general";"via3",#N/A,TRUE,"general"}</definedName>
    <definedName name="_m8" localSheetId="3">{"via1",#N/A,TRUE,"general";"via2",#N/A,TRUE,"general";"via3",#N/A,TRUE,"general"}</definedName>
    <definedName name="_m8" localSheetId="0">#REF!</definedName>
    <definedName name="_m8">{"via1",#N/A,TRUE,"general";"via2",#N/A,TRUE,"general";"via3",#N/A,TRUE,"general"}</definedName>
    <definedName name="_m9" localSheetId="2">{"via1",#N/A,TRUE,"general";"via2",#N/A,TRUE,"general";"via3",#N/A,TRUE,"general"}</definedName>
    <definedName name="_m9" localSheetId="4">{"via1",#N/A,TRUE,"general";"via2",#N/A,TRUE,"general";"via3",#N/A,TRUE,"general"}</definedName>
    <definedName name="_m9" localSheetId="1">{"via1",#N/A,TRUE,"general";"via2",#N/A,TRUE,"general";"via3",#N/A,TRUE,"general"}</definedName>
    <definedName name="_m9" localSheetId="3">{"via1",#N/A,TRUE,"general";"via2",#N/A,TRUE,"general";"via3",#N/A,TRUE,"general"}</definedName>
    <definedName name="_m9" localSheetId="0">#REF!</definedName>
    <definedName name="_m9">{"via1",#N/A,TRUE,"general";"via2",#N/A,TRUE,"general";"via3",#N/A,TRUE,"general"}</definedName>
    <definedName name="_MA2" localSheetId="2">#REF!</definedName>
    <definedName name="_MA2" localSheetId="4">#REF!</definedName>
    <definedName name="_MA2" localSheetId="1">#REF!</definedName>
    <definedName name="_MA2" localSheetId="3">#REF!</definedName>
    <definedName name="_MA2" localSheetId="0">#REF!</definedName>
    <definedName name="_MA2">#REF!</definedName>
    <definedName name="_MAT1" localSheetId="1">#REF!</definedName>
    <definedName name="_MAT1" localSheetId="3">#REF!</definedName>
    <definedName name="_MAT1" localSheetId="0">#REF!</definedName>
    <definedName name="_MAT1">#REF!</definedName>
    <definedName name="_mdc1" localSheetId="1">#REF!</definedName>
    <definedName name="_mdc1" localSheetId="3">#REF!</definedName>
    <definedName name="_mdc1">[49]PrecRec!$D$29</definedName>
    <definedName name="_mdc2" localSheetId="1">#REF!</definedName>
    <definedName name="_mdc2" localSheetId="3">#REF!</definedName>
    <definedName name="_mdc2">[49]PrecRec!$D$44</definedName>
    <definedName name="_MF1" localSheetId="1">#REF!</definedName>
    <definedName name="_MF1" localSheetId="3">#REF!</definedName>
    <definedName name="_MF1">[47]PRECIOS!$B$423</definedName>
    <definedName name="_MF13" localSheetId="1">#REF!</definedName>
    <definedName name="_MF13" localSheetId="3">#REF!</definedName>
    <definedName name="_MF13">[47]PRECIOS!$B$435</definedName>
    <definedName name="_MO10" localSheetId="1">#REF!</definedName>
    <definedName name="_MO10" localSheetId="3">#REF!</definedName>
    <definedName name="_MO10">[47]PRECIOS!$B$203</definedName>
    <definedName name="_MO11" localSheetId="1">#REF!</definedName>
    <definedName name="_MO11" localSheetId="3">#REF!</definedName>
    <definedName name="_MO11">[47]PRECIOS!$B$204</definedName>
    <definedName name="_MOD1" localSheetId="2">#REF!</definedName>
    <definedName name="_MOD1" localSheetId="4">#REF!</definedName>
    <definedName name="_MOD1" localSheetId="0">#REF!</definedName>
    <definedName name="_MOD1">#REF!</definedName>
    <definedName name="_MOR15" localSheetId="1">#REF!</definedName>
    <definedName name="_MOR15" localSheetId="3">#REF!</definedName>
    <definedName name="_MOR15">[34]CONS!$E$22</definedName>
    <definedName name="_mun2" localSheetId="2">#REF!</definedName>
    <definedName name="_mun2" localSheetId="4">#REF!</definedName>
    <definedName name="_mun2" localSheetId="1">#REF!</definedName>
    <definedName name="_mun2" localSheetId="3">#REF!</definedName>
    <definedName name="_mun2" localSheetId="0">#REF!</definedName>
    <definedName name="_mun2">[38]PESOS!#REF!</definedName>
    <definedName name="_n3" localSheetId="2">{"TAB1",#N/A,TRUE,"GENERAL";"TAB2",#N/A,TRUE,"GENERAL";"TAB3",#N/A,TRUE,"GENERAL";"TAB4",#N/A,TRUE,"GENERAL";"TAB5",#N/A,TRUE,"GENERAL"}</definedName>
    <definedName name="_n3" localSheetId="4">{"TAB1",#N/A,TRUE,"GENERAL";"TAB2",#N/A,TRUE,"GENERAL";"TAB3",#N/A,TRUE,"GENERAL";"TAB4",#N/A,TRUE,"GENERAL";"TAB5",#N/A,TRUE,"GENERAL"}</definedName>
    <definedName name="_n3" localSheetId="1">{"TAB1",#N/A,TRUE,"GENERAL";"TAB2",#N/A,TRUE,"GENERAL";"TAB3",#N/A,TRUE,"GENERAL";"TAB4",#N/A,TRUE,"GENERAL";"TAB5",#N/A,TRUE,"GENERAL"}</definedName>
    <definedName name="_n3" localSheetId="3">{"TAB1",#N/A,TRUE,"GENERAL";"TAB2",#N/A,TRUE,"GENERAL";"TAB3",#N/A,TRUE,"GENERAL";"TAB4",#N/A,TRUE,"GENERAL";"TAB5",#N/A,TRUE,"GENERAL"}</definedName>
    <definedName name="_n3" localSheetId="0">#REF!</definedName>
    <definedName name="_n3">{"TAB1",#N/A,TRUE,"GENERAL";"TAB2",#N/A,TRUE,"GENERAL";"TAB3",#N/A,TRUE,"GENERAL";"TAB4",#N/A,TRUE,"GENERAL";"TAB5",#N/A,TRUE,"GENERAL"}</definedName>
    <definedName name="_n4" localSheetId="2">{"via1",#N/A,TRUE,"general";"via2",#N/A,TRUE,"general";"via3",#N/A,TRUE,"general"}</definedName>
    <definedName name="_n4" localSheetId="4">{"via1",#N/A,TRUE,"general";"via2",#N/A,TRUE,"general";"via3",#N/A,TRUE,"general"}</definedName>
    <definedName name="_n4" localSheetId="1">{"via1",#N/A,TRUE,"general";"via2",#N/A,TRUE,"general";"via3",#N/A,TRUE,"general"}</definedName>
    <definedName name="_n4" localSheetId="3">{"via1",#N/A,TRUE,"general";"via2",#N/A,TRUE,"general";"via3",#N/A,TRUE,"general"}</definedName>
    <definedName name="_n4" localSheetId="0">#REF!</definedName>
    <definedName name="_n4">{"via1",#N/A,TRUE,"general";"via2",#N/A,TRUE,"general";"via3",#N/A,TRUE,"general"}</definedName>
    <definedName name="_n5" localSheetId="2">{"TAB1",#N/A,TRUE,"GENERAL";"TAB2",#N/A,TRUE,"GENERAL";"TAB3",#N/A,TRUE,"GENERAL";"TAB4",#N/A,TRUE,"GENERAL";"TAB5",#N/A,TRUE,"GENERAL"}</definedName>
    <definedName name="_n5" localSheetId="4">{"TAB1",#N/A,TRUE,"GENERAL";"TAB2",#N/A,TRUE,"GENERAL";"TAB3",#N/A,TRUE,"GENERAL";"TAB4",#N/A,TRUE,"GENERAL";"TAB5",#N/A,TRUE,"GENERAL"}</definedName>
    <definedName name="_n5" localSheetId="1">{"TAB1",#N/A,TRUE,"GENERAL";"TAB2",#N/A,TRUE,"GENERAL";"TAB3",#N/A,TRUE,"GENERAL";"TAB4",#N/A,TRUE,"GENERAL";"TAB5",#N/A,TRUE,"GENERAL"}</definedName>
    <definedName name="_n5" localSheetId="3">{"TAB1",#N/A,TRUE,"GENERAL";"TAB2",#N/A,TRUE,"GENERAL";"TAB3",#N/A,TRUE,"GENERAL";"TAB4",#N/A,TRUE,"GENERAL";"TAB5",#N/A,TRUE,"GENERAL"}</definedName>
    <definedName name="_n5" localSheetId="0">#REF!</definedName>
    <definedName name="_n5">{"TAB1",#N/A,TRUE,"GENERAL";"TAB2",#N/A,TRUE,"GENERAL";"TAB3",#N/A,TRUE,"GENERAL";"TAB4",#N/A,TRUE,"GENERAL";"TAB5",#N/A,TRUE,"GENERAL"}</definedName>
    <definedName name="_nrf10" localSheetId="2">#REF!</definedName>
    <definedName name="_nrf10" localSheetId="4">#REF!</definedName>
    <definedName name="_nrf10" localSheetId="1">#REF!</definedName>
    <definedName name="_nrf10" localSheetId="3">#REF!</definedName>
    <definedName name="_nrf10" localSheetId="0">#REF!</definedName>
    <definedName name="_nrf10">#REF!</definedName>
    <definedName name="_num10" localSheetId="1">#REF!</definedName>
    <definedName name="_num10" localSheetId="3">#REF!</definedName>
    <definedName name="_num10" localSheetId="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2">{"via1",#N/A,TRUE,"general";"via2",#N/A,TRUE,"general";"via3",#N/A,TRUE,"general"}</definedName>
    <definedName name="_nyn7" localSheetId="4">{"via1",#N/A,TRUE,"general";"via2",#N/A,TRUE,"general";"via3",#N/A,TRUE,"general"}</definedName>
    <definedName name="_nyn7" localSheetId="1">{"via1",#N/A,TRUE,"general";"via2",#N/A,TRUE,"general";"via3",#N/A,TRUE,"general"}</definedName>
    <definedName name="_nyn7" localSheetId="3">{"via1",#N/A,TRUE,"general";"via2",#N/A,TRUE,"general";"via3",#N/A,TRUE,"general"}</definedName>
    <definedName name="_nyn7" localSheetId="0">#REF!</definedName>
    <definedName name="_nyn7">{"via1",#N/A,TRUE,"general";"via2",#N/A,TRUE,"general";"via3",#N/A,TRUE,"general"}</definedName>
    <definedName name="_o4" localSheetId="2">{"via1",#N/A,TRUE,"general";"via2",#N/A,TRUE,"general";"via3",#N/A,TRUE,"general"}</definedName>
    <definedName name="_o4" localSheetId="4">{"via1",#N/A,TRUE,"general";"via2",#N/A,TRUE,"general";"via3",#N/A,TRUE,"general"}</definedName>
    <definedName name="_o4" localSheetId="1">{"via1",#N/A,TRUE,"general";"via2",#N/A,TRUE,"general";"via3",#N/A,TRUE,"general"}</definedName>
    <definedName name="_o4" localSheetId="3">{"via1",#N/A,TRUE,"general";"via2",#N/A,TRUE,"general";"via3",#N/A,TRUE,"general"}</definedName>
    <definedName name="_o4" localSheetId="0">#REF!</definedName>
    <definedName name="_o4">{"via1",#N/A,TRUE,"general";"via2",#N/A,TRUE,"general";"via3",#N/A,TRUE,"general"}</definedName>
    <definedName name="_o5" localSheetId="2">{"TAB1",#N/A,TRUE,"GENERAL";"TAB2",#N/A,TRUE,"GENERAL";"TAB3",#N/A,TRUE,"GENERAL";"TAB4",#N/A,TRUE,"GENERAL";"TAB5",#N/A,TRUE,"GENERAL"}</definedName>
    <definedName name="_o5" localSheetId="4">{"TAB1",#N/A,TRUE,"GENERAL";"TAB2",#N/A,TRUE,"GENERAL";"TAB3",#N/A,TRUE,"GENERAL";"TAB4",#N/A,TRUE,"GENERAL";"TAB5",#N/A,TRUE,"GENERAL"}</definedName>
    <definedName name="_o5" localSheetId="1">{"TAB1",#N/A,TRUE,"GENERAL";"TAB2",#N/A,TRUE,"GENERAL";"TAB3",#N/A,TRUE,"GENERAL";"TAB4",#N/A,TRUE,"GENERAL";"TAB5",#N/A,TRUE,"GENERAL"}</definedName>
    <definedName name="_o5" localSheetId="3">{"TAB1",#N/A,TRUE,"GENERAL";"TAB2",#N/A,TRUE,"GENERAL";"TAB3",#N/A,TRUE,"GENERAL";"TAB4",#N/A,TRUE,"GENERAL";"TAB5",#N/A,TRUE,"GENERAL"}</definedName>
    <definedName name="_o5" localSheetId="0">#REF!</definedName>
    <definedName name="_o5">{"TAB1",#N/A,TRUE,"GENERAL";"TAB2",#N/A,TRUE,"GENERAL";"TAB3",#N/A,TRUE,"GENERAL";"TAB4",#N/A,TRUE,"GENERAL";"TAB5",#N/A,TRUE,"GENERAL"}</definedName>
    <definedName name="_o6" localSheetId="2">{"TAB1",#N/A,TRUE,"GENERAL";"TAB2",#N/A,TRUE,"GENERAL";"TAB3",#N/A,TRUE,"GENERAL";"TAB4",#N/A,TRUE,"GENERAL";"TAB5",#N/A,TRUE,"GENERAL"}</definedName>
    <definedName name="_o6" localSheetId="4">{"TAB1",#N/A,TRUE,"GENERAL";"TAB2",#N/A,TRUE,"GENERAL";"TAB3",#N/A,TRUE,"GENERAL";"TAB4",#N/A,TRUE,"GENERAL";"TAB5",#N/A,TRUE,"GENERAL"}</definedName>
    <definedName name="_o6" localSheetId="1">{"TAB1",#N/A,TRUE,"GENERAL";"TAB2",#N/A,TRUE,"GENERAL";"TAB3",#N/A,TRUE,"GENERAL";"TAB4",#N/A,TRUE,"GENERAL";"TAB5",#N/A,TRUE,"GENERAL"}</definedName>
    <definedName name="_o6" localSheetId="3">{"TAB1",#N/A,TRUE,"GENERAL";"TAB2",#N/A,TRUE,"GENERAL";"TAB3",#N/A,TRUE,"GENERAL";"TAB4",#N/A,TRUE,"GENERAL";"TAB5",#N/A,TRUE,"GENERAL"}</definedName>
    <definedName name="_o6" localSheetId="0">#REF!</definedName>
    <definedName name="_o6">{"TAB1",#N/A,TRUE,"GENERAL";"TAB2",#N/A,TRUE,"GENERAL";"TAB3",#N/A,TRUE,"GENERAL";"TAB4",#N/A,TRUE,"GENERAL";"TAB5",#N/A,TRUE,"GENERAL"}</definedName>
    <definedName name="_o7" localSheetId="2">{"TAB1",#N/A,TRUE,"GENERAL";"TAB2",#N/A,TRUE,"GENERAL";"TAB3",#N/A,TRUE,"GENERAL";"TAB4",#N/A,TRUE,"GENERAL";"TAB5",#N/A,TRUE,"GENERAL"}</definedName>
    <definedName name="_o7" localSheetId="4">{"TAB1",#N/A,TRUE,"GENERAL";"TAB2",#N/A,TRUE,"GENERAL";"TAB3",#N/A,TRUE,"GENERAL";"TAB4",#N/A,TRUE,"GENERAL";"TAB5",#N/A,TRUE,"GENERAL"}</definedName>
    <definedName name="_o7" localSheetId="1">{"TAB1",#N/A,TRUE,"GENERAL";"TAB2",#N/A,TRUE,"GENERAL";"TAB3",#N/A,TRUE,"GENERAL";"TAB4",#N/A,TRUE,"GENERAL";"TAB5",#N/A,TRUE,"GENERAL"}</definedName>
    <definedName name="_o7" localSheetId="3">{"TAB1",#N/A,TRUE,"GENERAL";"TAB2",#N/A,TRUE,"GENERAL";"TAB3",#N/A,TRUE,"GENERAL";"TAB4",#N/A,TRUE,"GENERAL";"TAB5",#N/A,TRUE,"GENERAL"}</definedName>
    <definedName name="_o7" localSheetId="0">#REF!</definedName>
    <definedName name="_o7">{"TAB1",#N/A,TRUE,"GENERAL";"TAB2",#N/A,TRUE,"GENERAL";"TAB3",#N/A,TRUE,"GENERAL";"TAB4",#N/A,TRUE,"GENERAL";"TAB5",#N/A,TRUE,"GENERAL"}</definedName>
    <definedName name="_o8" localSheetId="2">{"via1",#N/A,TRUE,"general";"via2",#N/A,TRUE,"general";"via3",#N/A,TRUE,"general"}</definedName>
    <definedName name="_o8" localSheetId="4">{"via1",#N/A,TRUE,"general";"via2",#N/A,TRUE,"general";"via3",#N/A,TRUE,"general"}</definedName>
    <definedName name="_o8" localSheetId="1">{"via1",#N/A,TRUE,"general";"via2",#N/A,TRUE,"general";"via3",#N/A,TRUE,"general"}</definedName>
    <definedName name="_o8" localSheetId="3">{"via1",#N/A,TRUE,"general";"via2",#N/A,TRUE,"general";"via3",#N/A,TRUE,"general"}</definedName>
    <definedName name="_o8" localSheetId="0">#REF!</definedName>
    <definedName name="_o8">{"via1",#N/A,TRUE,"general";"via2",#N/A,TRUE,"general";"via3",#N/A,TRUE,"general"}</definedName>
    <definedName name="_o9" localSheetId="2">{"TAB1",#N/A,TRUE,"GENERAL";"TAB2",#N/A,TRUE,"GENERAL";"TAB3",#N/A,TRUE,"GENERAL";"TAB4",#N/A,TRUE,"GENERAL";"TAB5",#N/A,TRUE,"GENERAL"}</definedName>
    <definedName name="_o9" localSheetId="4">{"TAB1",#N/A,TRUE,"GENERAL";"TAB2",#N/A,TRUE,"GENERAL";"TAB3",#N/A,TRUE,"GENERAL";"TAB4",#N/A,TRUE,"GENERAL";"TAB5",#N/A,TRUE,"GENERAL"}</definedName>
    <definedName name="_o9" localSheetId="1">{"TAB1",#N/A,TRUE,"GENERAL";"TAB2",#N/A,TRUE,"GENERAL";"TAB3",#N/A,TRUE,"GENERAL";"TAB4",#N/A,TRUE,"GENERAL";"TAB5",#N/A,TRUE,"GENERAL"}</definedName>
    <definedName name="_o9" localSheetId="3">{"TAB1",#N/A,TRUE,"GENERAL";"TAB2",#N/A,TRUE,"GENERAL";"TAB3",#N/A,TRUE,"GENERAL";"TAB4",#N/A,TRUE,"GENERAL";"TAB5",#N/A,TRUE,"GENERAL"}</definedName>
    <definedName name="_o9" localSheetId="0">#REF!</definedName>
    <definedName name="_o9">{"TAB1",#N/A,TRUE,"GENERAL";"TAB2",#N/A,TRUE,"GENERAL";"TAB3",#N/A,TRUE,"GENERAL";"TAB4",#N/A,TRUE,"GENERAL";"TAB5",#N/A,TRUE,"GENERAL"}</definedName>
    <definedName name="_OCD1" localSheetId="2">#REF!</definedName>
    <definedName name="_OCD1" localSheetId="4">#REF!</definedName>
    <definedName name="_OCD1" localSheetId="1">#REF!</definedName>
    <definedName name="_OCD1" localSheetId="3">#REF!</definedName>
    <definedName name="_OCD1" localSheetId="0">#REF!</definedName>
    <definedName name="_OCD1">[16]Tablas!#REF!</definedName>
    <definedName name="_OCI1" localSheetId="2">#REF!</definedName>
    <definedName name="_OCI1" localSheetId="4">#REF!</definedName>
    <definedName name="_OCI1" localSheetId="1">#REF!</definedName>
    <definedName name="_OCI1" localSheetId="3">#REF!</definedName>
    <definedName name="_OCI1" localSheetId="0">#REF!</definedName>
    <definedName name="_OCI1">[16]Tablas!#REF!</definedName>
    <definedName name="_OPC1" localSheetId="2">#REF!</definedName>
    <definedName name="_OPC1" localSheetId="4">#REF!</definedName>
    <definedName name="_OPC1" localSheetId="3">#REF!</definedName>
    <definedName name="_OPC1">#REF!</definedName>
    <definedName name="_Order1">0</definedName>
    <definedName name="_Order2" localSheetId="2">0</definedName>
    <definedName name="_Order2" localSheetId="4">0</definedName>
    <definedName name="_Order2" localSheetId="0">0</definedName>
    <definedName name="_Order2">255</definedName>
    <definedName name="_p6" localSheetId="2">{"via1",#N/A,TRUE,"general";"via2",#N/A,TRUE,"general";"via3",#N/A,TRUE,"general"}</definedName>
    <definedName name="_p6" localSheetId="4">{"via1",#N/A,TRUE,"general";"via2",#N/A,TRUE,"general";"via3",#N/A,TRUE,"general"}</definedName>
    <definedName name="_p6" localSheetId="1">{"via1",#N/A,TRUE,"general";"via2",#N/A,TRUE,"general";"via3",#N/A,TRUE,"general"}</definedName>
    <definedName name="_p6" localSheetId="3">{"via1",#N/A,TRUE,"general";"via2",#N/A,TRUE,"general";"via3",#N/A,TRUE,"general"}</definedName>
    <definedName name="_p6" localSheetId="0">#REF!</definedName>
    <definedName name="_p6">{"via1",#N/A,TRUE,"general";"via2",#N/A,TRUE,"general";"via3",#N/A,TRUE,"general"}</definedName>
    <definedName name="_p7" localSheetId="2">{"via1",#N/A,TRUE,"general";"via2",#N/A,TRUE,"general";"via3",#N/A,TRUE,"general"}</definedName>
    <definedName name="_p7" localSheetId="4">{"via1",#N/A,TRUE,"general";"via2",#N/A,TRUE,"general";"via3",#N/A,TRUE,"general"}</definedName>
    <definedName name="_p7" localSheetId="1">{"via1",#N/A,TRUE,"general";"via2",#N/A,TRUE,"general";"via3",#N/A,TRUE,"general"}</definedName>
    <definedName name="_p7" localSheetId="3">{"via1",#N/A,TRUE,"general";"via2",#N/A,TRUE,"general";"via3",#N/A,TRUE,"general"}</definedName>
    <definedName name="_p7" localSheetId="0">#REF!</definedName>
    <definedName name="_p7">{"via1",#N/A,TRUE,"general";"via2",#N/A,TRUE,"general";"via3",#N/A,TRUE,"general"}</definedName>
    <definedName name="_p8" localSheetId="2">{"TAB1",#N/A,TRUE,"GENERAL";"TAB2",#N/A,TRUE,"GENERAL";"TAB3",#N/A,TRUE,"GENERAL";"TAB4",#N/A,TRUE,"GENERAL";"TAB5",#N/A,TRUE,"GENERAL"}</definedName>
    <definedName name="_p8" localSheetId="4">{"TAB1",#N/A,TRUE,"GENERAL";"TAB2",#N/A,TRUE,"GENERAL";"TAB3",#N/A,TRUE,"GENERAL";"TAB4",#N/A,TRUE,"GENERAL";"TAB5",#N/A,TRUE,"GENERAL"}</definedName>
    <definedName name="_p8" localSheetId="1">{"TAB1",#N/A,TRUE,"GENERAL";"TAB2",#N/A,TRUE,"GENERAL";"TAB3",#N/A,TRUE,"GENERAL";"TAB4",#N/A,TRUE,"GENERAL";"TAB5",#N/A,TRUE,"GENERAL"}</definedName>
    <definedName name="_p8" localSheetId="3">{"TAB1",#N/A,TRUE,"GENERAL";"TAB2",#N/A,TRUE,"GENERAL";"TAB3",#N/A,TRUE,"GENERAL";"TAB4",#N/A,TRUE,"GENERAL";"TAB5",#N/A,TRUE,"GENERAL"}</definedName>
    <definedName name="_p8" localSheetId="0">#REF!</definedName>
    <definedName name="_p8">{"TAB1",#N/A,TRUE,"GENERAL";"TAB2",#N/A,TRUE,"GENERAL";"TAB3",#N/A,TRUE,"GENERAL";"TAB4",#N/A,TRUE,"GENERAL";"TAB5",#N/A,TRUE,"GENERAL"}</definedName>
    <definedName name="_Pa1" localSheetId="2">'[51]Paral. 1'!$E:$E</definedName>
    <definedName name="_Pa1" localSheetId="4">'[51]Paral. 1'!$E:$E</definedName>
    <definedName name="_Pa1" localSheetId="1">#REF!</definedName>
    <definedName name="_Pa1" localSheetId="3">#REF!</definedName>
    <definedName name="_Pa1" localSheetId="0">'[51]Paral. 1'!$E:$E</definedName>
    <definedName name="_Pa1">'[40]Paral. 1'!$E$1:$E$65536</definedName>
    <definedName name="_Pa2" localSheetId="2">'[51]Paral. 2'!$E:$E</definedName>
    <definedName name="_Pa2" localSheetId="4">'[51]Paral. 2'!$E:$E</definedName>
    <definedName name="_Pa2" localSheetId="1">#REF!</definedName>
    <definedName name="_Pa2" localSheetId="3">#REF!</definedName>
    <definedName name="_Pa2" localSheetId="0">'[51]Paral. 2'!$E:$E</definedName>
    <definedName name="_Pa2">'[40]Paral. 2'!$E$1:$E$65536</definedName>
    <definedName name="_Pa3" localSheetId="2">'[51]Paral. 3'!$E:$E</definedName>
    <definedName name="_Pa3" localSheetId="4">'[51]Paral. 3'!$E:$E</definedName>
    <definedName name="_Pa3" localSheetId="1">#REF!</definedName>
    <definedName name="_Pa3" localSheetId="3">#REF!</definedName>
    <definedName name="_Pa3" localSheetId="0">'[51]Paral. 3'!$E:$E</definedName>
    <definedName name="_Pa3">'[40]Paral. 3'!$E$1:$E$65536</definedName>
    <definedName name="_Pa4" localSheetId="2">[51]Paral.4!$E:$E</definedName>
    <definedName name="_Pa4" localSheetId="4">[51]Paral.4!$E:$E</definedName>
    <definedName name="_Pa4" localSheetId="1">#REF!</definedName>
    <definedName name="_Pa4" localSheetId="3">#REF!</definedName>
    <definedName name="_Pa4" localSheetId="0">[51]Paral.4!$E:$E</definedName>
    <definedName name="_Pa4">[40]Paral.4!$E$1:$E$65536</definedName>
    <definedName name="_par1" localSheetId="2">#REF!</definedName>
    <definedName name="_par1" localSheetId="4">#REF!</definedName>
    <definedName name="_par1" localSheetId="3">#REF!</definedName>
    <definedName name="_par1">#REF!</definedName>
    <definedName name="_par2" localSheetId="2">#REF!</definedName>
    <definedName name="_par2" localSheetId="4">#REF!</definedName>
    <definedName name="_par2">#REF!</definedName>
    <definedName name="_par3" localSheetId="2">#REF!</definedName>
    <definedName name="_par3" localSheetId="4">#REF!</definedName>
    <definedName name="_par3">#REF!</definedName>
    <definedName name="_Parse_Out" localSheetId="2">#REF!</definedName>
    <definedName name="_Parse_Out" localSheetId="4">#REF!</definedName>
    <definedName name="_Parse_Out" localSheetId="1">#REF!</definedName>
    <definedName name="_Parse_Out" localSheetId="3">#REF!</definedName>
    <definedName name="_Parse_Out" localSheetId="0">#REF!</definedName>
    <definedName name="_Parse_Out">'[52]7422CW00'!#REF!</definedName>
    <definedName name="_PH1" localSheetId="2">#REF!</definedName>
    <definedName name="_PH1" localSheetId="4">#REF!</definedName>
    <definedName name="_PH1" localSheetId="3">#REF!</definedName>
    <definedName name="_PH1">#REF!</definedName>
    <definedName name="_PJ50" localSheetId="0">#REF!</definedName>
    <definedName name="_PJ50">#REF!</definedName>
    <definedName name="_pj51">#REF!</definedName>
    <definedName name="_pl1" localSheetId="2">'[10]Gabinetes ctrol, prot. y med. '!#REF!</definedName>
    <definedName name="_pl1" localSheetId="4">'[10]Gabinetes ctrol, prot. y med. '!#REF!</definedName>
    <definedName name="_pl1" localSheetId="1">#REF!</definedName>
    <definedName name="_pl1" localSheetId="3">#REF!</definedName>
    <definedName name="_pl1">'[10]Gabinetes ctrol, prot. y med. '!#REF!</definedName>
    <definedName name="_pl2" localSheetId="2">'[10]Gabinetes ctrol, prot. y med. '!#REF!</definedName>
    <definedName name="_pl2" localSheetId="4">'[10]Gabinetes ctrol, prot. y med. '!#REF!</definedName>
    <definedName name="_pl2" localSheetId="1">#REF!</definedName>
    <definedName name="_pl2" localSheetId="3">#REF!</definedName>
    <definedName name="_pl2">'[10]Gabinetes ctrol, prot. y med. '!#REF!</definedName>
    <definedName name="_PLC1" localSheetId="1">#REF!</definedName>
    <definedName name="_PLC1" localSheetId="3">#REF!</definedName>
    <definedName name="_PLC1">'[42]Estructuras Concreto'!$D$218</definedName>
    <definedName name="_PLC2" localSheetId="2">#REF!</definedName>
    <definedName name="_PLC2" localSheetId="4">#REF!</definedName>
    <definedName name="_PLC2" localSheetId="3">#REF!</definedName>
    <definedName name="_PLC2">#REF!</definedName>
    <definedName name="_Po2" localSheetId="1">#REF!</definedName>
    <definedName name="_Po2" localSheetId="3">#REF!</definedName>
    <definedName name="_Po2">[3]REAJUSTESACTA1PROVI!#REF!</definedName>
    <definedName name="_pr01" localSheetId="2">#REF!</definedName>
    <definedName name="_pr01" localSheetId="4">#REF!</definedName>
    <definedName name="_pr01" localSheetId="0">#REF!</definedName>
    <definedName name="_pr01">#REF!</definedName>
    <definedName name="_pr02" localSheetId="2">#REF!</definedName>
    <definedName name="_pr02" localSheetId="4">#REF!</definedName>
    <definedName name="_pr02" localSheetId="0">#REF!</definedName>
    <definedName name="_pr02">#REF!</definedName>
    <definedName name="_pr03" localSheetId="2">#REF!</definedName>
    <definedName name="_pr03" localSheetId="4">#REF!</definedName>
    <definedName name="_pr03" localSheetId="0">#REF!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 localSheetId="4">#REF!</definedName>
    <definedName name="_PRE1">#REF!</definedName>
    <definedName name="_PRESTACIONES" localSheetId="1">#REF!</definedName>
    <definedName name="_PRESTACIONES" localSheetId="3">#REF!</definedName>
    <definedName name="_PRESTACIONES">[47]PRECIOS!$D$178</definedName>
    <definedName name="_PTO97" localSheetId="2">#REF!</definedName>
    <definedName name="_PTO97" localSheetId="4">#REF!</definedName>
    <definedName name="_PTO97" localSheetId="0">#REF!</definedName>
    <definedName name="_PTO97">#REF!</definedName>
    <definedName name="_pvC1" localSheetId="1">#REF!</definedName>
    <definedName name="_pvC1" localSheetId="3">#REF!</definedName>
    <definedName name="_pvC1">'[42]Estructuras Concreto'!$D$216</definedName>
    <definedName name="_pvC2" localSheetId="2">#REF!</definedName>
    <definedName name="_pvC2" localSheetId="4">#REF!</definedName>
    <definedName name="_pvC2" localSheetId="3">#REF!</definedName>
    <definedName name="_pvC2">#REF!</definedName>
    <definedName name="_PW2" localSheetId="2">#REF!</definedName>
    <definedName name="_PW2" localSheetId="4">#REF!</definedName>
    <definedName name="_PW2" localSheetId="0">#REF!</definedName>
    <definedName name="_PW2">#REF!</definedName>
    <definedName name="_QTY1" localSheetId="2">#REF!</definedName>
    <definedName name="_QTY1" localSheetId="4">#REF!</definedName>
    <definedName name="_QTY1" localSheetId="0">#REF!</definedName>
    <definedName name="_QTY1">#REF!</definedName>
    <definedName name="_r" localSheetId="2">{"TAB1",#N/A,TRUE,"GENERAL";"TAB2",#N/A,TRUE,"GENERAL";"TAB3",#N/A,TRUE,"GENERAL";"TAB4",#N/A,TRUE,"GENERAL";"TAB5",#N/A,TRUE,"GENERAL"}</definedName>
    <definedName name="_r" localSheetId="4">{"TAB1",#N/A,TRUE,"GENERAL";"TAB2",#N/A,TRUE,"GENERAL";"TAB3",#N/A,TRUE,"GENERAL";"TAB4",#N/A,TRUE,"GENERAL";"TAB5",#N/A,TRUE,"GENERAL"}</definedName>
    <definedName name="_r" localSheetId="1">{"TAB1",#N/A,TRUE,"GENERAL";"TAB2",#N/A,TRUE,"GENERAL";"TAB3",#N/A,TRUE,"GENERAL";"TAB4",#N/A,TRUE,"GENERAL";"TAB5",#N/A,TRUE,"GENERAL"}</definedName>
    <definedName name="_r" localSheetId="3">{"TAB1",#N/A,TRUE,"GENERAL";"TAB2",#N/A,TRUE,"GENERAL";"TAB3",#N/A,TRUE,"GENERAL";"TAB4",#N/A,TRUE,"GENERAL";"TAB5",#N/A,TRUE,"GENERAL"}</definedName>
    <definedName name="_r" localSheetId="0">#REF!</definedName>
    <definedName name="_r">{"TAB1",#N/A,TRUE,"GENERAL";"TAB2",#N/A,TRUE,"GENERAL";"TAB3",#N/A,TRUE,"GENERAL";"TAB4",#N/A,TRUE,"GENERAL";"TAB5",#N/A,TRUE,"GENERAL"}</definedName>
    <definedName name="_R1_" localSheetId="2">#REF!</definedName>
    <definedName name="_R1_" localSheetId="4">#REF!</definedName>
    <definedName name="_R1_" localSheetId="1">#REF!</definedName>
    <definedName name="_R1_" localSheetId="3">#REF!</definedName>
    <definedName name="_R1_">#REF!</definedName>
    <definedName name="_R1210JH" localSheetId="2">#REF!</definedName>
    <definedName name="_R1210JH" localSheetId="4">#REF!</definedName>
    <definedName name="_R1210JH" localSheetId="1">#REF!</definedName>
    <definedName name="_R1210JH" localSheetId="3">#REF!</definedName>
    <definedName name="_R1210JH">#REF!</definedName>
    <definedName name="_R32EL" localSheetId="2">#REF!</definedName>
    <definedName name="_R32EL" localSheetId="4">#REF!</definedName>
    <definedName name="_R32EL">#REF!</definedName>
    <definedName name="_R32JH">#REF!</definedName>
    <definedName name="_R42JH">#REF!</definedName>
    <definedName name="_R43JH">#REF!</definedName>
    <definedName name="_r4r" localSheetId="2">{"via1",#N/A,TRUE,"general";"via2",#N/A,TRUE,"general";"via3",#N/A,TRUE,"general"}</definedName>
    <definedName name="_r4r" localSheetId="4">{"via1",#N/A,TRUE,"general";"via2",#N/A,TRUE,"general";"via3",#N/A,TRUE,"general"}</definedName>
    <definedName name="_r4r" localSheetId="1">{"via1",#N/A,TRUE,"general";"via2",#N/A,TRUE,"general";"via3",#N/A,TRUE,"general"}</definedName>
    <definedName name="_r4r" localSheetId="3">{"via1",#N/A,TRUE,"general";"via2",#N/A,TRUE,"general";"via3",#N/A,TRUE,"general"}</definedName>
    <definedName name="_r4r" localSheetId="0">#REF!</definedName>
    <definedName name="_r4r">{"via1",#N/A,TRUE,"general";"via2",#N/A,TRUE,"general";"via3",#N/A,TRUE,"general"}</definedName>
    <definedName name="_R63BB" localSheetId="2">#REF!</definedName>
    <definedName name="_R63BB" localSheetId="4">#REF!</definedName>
    <definedName name="_R63BB" localSheetId="1">#REF!</definedName>
    <definedName name="_R63BB" localSheetId="3">#REF!</definedName>
    <definedName name="_R63BB">#REF!</definedName>
    <definedName name="_R63JH" localSheetId="2">#REF!</definedName>
    <definedName name="_R63JH" localSheetId="4">#REF!</definedName>
    <definedName name="_R63JH" localSheetId="1">#REF!</definedName>
    <definedName name="_R63JH" localSheetId="3">#REF!</definedName>
    <definedName name="_R63JH">#REF!</definedName>
    <definedName name="_R64BB" localSheetId="2">#REF!</definedName>
    <definedName name="_R64BB" localSheetId="4">#REF!</definedName>
    <definedName name="_R64BB">#REF!</definedName>
    <definedName name="_R64JH">#REF!</definedName>
    <definedName name="_R83JH">#REF!</definedName>
    <definedName name="_R84JH">#REF!</definedName>
    <definedName name="_R86JH">#REF!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C1">"Rectángulo 31"</definedName>
    <definedName name="_RED32" localSheetId="2">#REF!</definedName>
    <definedName name="_RED32" localSheetId="4">#REF!</definedName>
    <definedName name="_RED32" localSheetId="1">#REF!</definedName>
    <definedName name="_RED32" localSheetId="3">#REF!</definedName>
    <definedName name="_RED32">#REF!</definedName>
    <definedName name="_REF37" localSheetId="2">#REF!</definedName>
    <definedName name="_REF37" localSheetId="4">#REF!</definedName>
    <definedName name="_REF37" localSheetId="1">#REF!</definedName>
    <definedName name="_REF37" localSheetId="3">#REF!</definedName>
    <definedName name="_REF37">#REF!</definedName>
    <definedName name="_ref4" localSheetId="0">#REF!</definedName>
    <definedName name="_ref4">#REF!</definedName>
    <definedName name="_REF60" localSheetId="1">#REF!</definedName>
    <definedName name="_REF60" localSheetId="3">#REF!</definedName>
    <definedName name="_REF60">'[48]A.P.U.'!$G$118</definedName>
    <definedName name="_Regression_Int">1</definedName>
    <definedName name="_Regression_Out">#REF!</definedName>
    <definedName name="_Regression_X">#REF!</definedName>
    <definedName name="_Regression_Y">#REF!</definedName>
    <definedName name="_REP21" localSheetId="1">#REF!</definedName>
    <definedName name="_REP21" localSheetId="3">#REF!</definedName>
    <definedName name="_REP21">#REF!</definedName>
    <definedName name="_REP42" localSheetId="1">#REF!</definedName>
    <definedName name="_REP42" localSheetId="3">#REF!</definedName>
    <definedName name="_REP42">#REF!</definedName>
    <definedName name="_REP43" localSheetId="1">#REF!</definedName>
    <definedName name="_REP43" localSheetId="3">#REF!</definedName>
    <definedName name="_REP43">[21]BASE!$D$136</definedName>
    <definedName name="_RES64" localSheetId="2">#REF!</definedName>
    <definedName name="_RES64" localSheetId="4">#REF!</definedName>
    <definedName name="_RES64" localSheetId="3">#REF!</definedName>
    <definedName name="_RES64">#REF!</definedName>
    <definedName name="_RET1" localSheetId="2">#REF!</definedName>
    <definedName name="_RET1" localSheetId="4">#REF!</definedName>
    <definedName name="_RET1" localSheetId="1">#REF!</definedName>
    <definedName name="_RET1" localSheetId="3">#REF!</definedName>
    <definedName name="_RET1" localSheetId="0">#REF!</definedName>
    <definedName name="_RET1">'[52]7422CW00'!#REF!</definedName>
    <definedName name="_RET2" localSheetId="2">#REF!</definedName>
    <definedName name="_RET2" localSheetId="4">#REF!</definedName>
    <definedName name="_RET2" localSheetId="1">#REF!</definedName>
    <definedName name="_RET2" localSheetId="3">#REF!</definedName>
    <definedName name="_RET2" localSheetId="0">#REF!</definedName>
    <definedName name="_RET2">'[52]7422CW00'!#REF!</definedName>
    <definedName name="_RET3" localSheetId="2">#REF!</definedName>
    <definedName name="_RET3" localSheetId="4">#REF!</definedName>
    <definedName name="_RET3" localSheetId="1">#REF!</definedName>
    <definedName name="_RET3" localSheetId="3">#REF!</definedName>
    <definedName name="_RET3" localSheetId="0">#REF!</definedName>
    <definedName name="_RET3">'[52]7422CW00'!#REF!</definedName>
    <definedName name="_RET4" localSheetId="2">#REF!</definedName>
    <definedName name="_RET4" localSheetId="4">#REF!</definedName>
    <definedName name="_RET4" localSheetId="1">#REF!</definedName>
    <definedName name="_RET4" localSheetId="3">#REF!</definedName>
    <definedName name="_RET4" localSheetId="0">#REF!</definedName>
    <definedName name="_RET4">'[52]7422CW00'!#REF!</definedName>
    <definedName name="_RET5" localSheetId="2">#REF!</definedName>
    <definedName name="_RET5" localSheetId="4">#REF!</definedName>
    <definedName name="_RET5" localSheetId="1">#REF!</definedName>
    <definedName name="_RET5" localSheetId="3">#REF!</definedName>
    <definedName name="_RET5" localSheetId="0">#REF!</definedName>
    <definedName name="_RET5">'[52]7422CW00'!#REF!</definedName>
    <definedName name="_RET6" localSheetId="2">#REF!</definedName>
    <definedName name="_RET6" localSheetId="4">#REF!</definedName>
    <definedName name="_RET6" localSheetId="1">#REF!</definedName>
    <definedName name="_RET6" localSheetId="3">#REF!</definedName>
    <definedName name="_RET6" localSheetId="0">#REF!</definedName>
    <definedName name="_RET6">'[52]7422CW00'!#REF!</definedName>
    <definedName name="_rev1" localSheetId="2">#REF!</definedName>
    <definedName name="_rev1" localSheetId="4">#REF!</definedName>
    <definedName name="_rev1" localSheetId="3">#REF!</definedName>
    <definedName name="_rev1">#REF!</definedName>
    <definedName name="_rev3" localSheetId="2">#REF!</definedName>
    <definedName name="_rev3" localSheetId="4">#REF!</definedName>
    <definedName name="_rev3">#REF!</definedName>
    <definedName name="_rev4" localSheetId="2">#REF!</definedName>
    <definedName name="_rev4" localSheetId="4">#REF!</definedName>
    <definedName name="_rev4">#REF!</definedName>
    <definedName name="_rev5">#REF!</definedName>
    <definedName name="_rev6">#REF!</definedName>
    <definedName name="_rtu6" localSheetId="2">{"via1",#N/A,TRUE,"general";"via2",#N/A,TRUE,"general";"via3",#N/A,TRUE,"general"}</definedName>
    <definedName name="_rtu6" localSheetId="4">{"via1",#N/A,TRUE,"general";"via2",#N/A,TRUE,"general";"via3",#N/A,TRUE,"general"}</definedName>
    <definedName name="_rtu6" localSheetId="1">{"via1",#N/A,TRUE,"general";"via2",#N/A,TRUE,"general";"via3",#N/A,TRUE,"general"}</definedName>
    <definedName name="_rtu6" localSheetId="3">{"via1",#N/A,TRUE,"general";"via2",#N/A,TRUE,"general";"via3",#N/A,TRUE,"general"}</definedName>
    <definedName name="_rtu6" localSheetId="0">#REF!</definedName>
    <definedName name="_rtu6">{"via1",#N/A,TRUE,"general";"via2",#N/A,TRUE,"general";"via3",#N/A,TRUE,"general"}</definedName>
    <definedName name="_s1" localSheetId="2">{"via1",#N/A,TRUE,"general";"via2",#N/A,TRUE,"general";"via3",#N/A,TRUE,"general"}</definedName>
    <definedName name="_s1" localSheetId="4">{"via1",#N/A,TRUE,"general";"via2",#N/A,TRUE,"general";"via3",#N/A,TRUE,"general"}</definedName>
    <definedName name="_s1" localSheetId="1">{"via1",#N/A,TRUE,"general";"via2",#N/A,TRUE,"general";"via3",#N/A,TRUE,"general"}</definedName>
    <definedName name="_s1" localSheetId="3">{"via1",#N/A,TRUE,"general";"via2",#N/A,TRUE,"general";"via3",#N/A,TRUE,"general"}</definedName>
    <definedName name="_s1" localSheetId="0">#REF!</definedName>
    <definedName name="_s1">{"via1",#N/A,TRUE,"general";"via2",#N/A,TRUE,"general";"via3",#N/A,TRUE,"general"}</definedName>
    <definedName name="_s2" localSheetId="2">{"TAB1",#N/A,TRUE,"GENERAL";"TAB2",#N/A,TRUE,"GENERAL";"TAB3",#N/A,TRUE,"GENERAL";"TAB4",#N/A,TRUE,"GENERAL";"TAB5",#N/A,TRUE,"GENERAL"}</definedName>
    <definedName name="_s2" localSheetId="4">{"TAB1",#N/A,TRUE,"GENERAL";"TAB2",#N/A,TRUE,"GENERAL";"TAB3",#N/A,TRUE,"GENERAL";"TAB4",#N/A,TRUE,"GENERAL";"TAB5",#N/A,TRUE,"GENERAL"}</definedName>
    <definedName name="_s2" localSheetId="1">{"TAB1",#N/A,TRUE,"GENERAL";"TAB2",#N/A,TRUE,"GENERAL";"TAB3",#N/A,TRUE,"GENERAL";"TAB4",#N/A,TRUE,"GENERAL";"TAB5",#N/A,TRUE,"GENERAL"}</definedName>
    <definedName name="_s2" localSheetId="3">{"TAB1",#N/A,TRUE,"GENERAL";"TAB2",#N/A,TRUE,"GENERAL";"TAB3",#N/A,TRUE,"GENERAL";"TAB4",#N/A,TRUE,"GENERAL";"TAB5",#N/A,TRUE,"GENERAL"}</definedName>
    <definedName name="_s2" localSheetId="0">#REF!</definedName>
    <definedName name="_s2">{"TAB1",#N/A,TRUE,"GENERAL";"TAB2",#N/A,TRUE,"GENERAL";"TAB3",#N/A,TRUE,"GENERAL";"TAB4",#N/A,TRUE,"GENERAL";"TAB5",#N/A,TRUE,"GENERAL"}</definedName>
    <definedName name="_s3" localSheetId="2">{"TAB1",#N/A,TRUE,"GENERAL";"TAB2",#N/A,TRUE,"GENERAL";"TAB3",#N/A,TRUE,"GENERAL";"TAB4",#N/A,TRUE,"GENERAL";"TAB5",#N/A,TRUE,"GENERAL"}</definedName>
    <definedName name="_s3" localSheetId="4">{"TAB1",#N/A,TRUE,"GENERAL";"TAB2",#N/A,TRUE,"GENERAL";"TAB3",#N/A,TRUE,"GENERAL";"TAB4",#N/A,TRUE,"GENERAL";"TAB5",#N/A,TRUE,"GENERAL"}</definedName>
    <definedName name="_s3" localSheetId="1">{"TAB1",#N/A,TRUE,"GENERAL";"TAB2",#N/A,TRUE,"GENERAL";"TAB3",#N/A,TRUE,"GENERAL";"TAB4",#N/A,TRUE,"GENERAL";"TAB5",#N/A,TRUE,"GENERAL"}</definedName>
    <definedName name="_s3" localSheetId="3">{"TAB1",#N/A,TRUE,"GENERAL";"TAB2",#N/A,TRUE,"GENERAL";"TAB3",#N/A,TRUE,"GENERAL";"TAB4",#N/A,TRUE,"GENERAL";"TAB5",#N/A,TRUE,"GENERAL"}</definedName>
    <definedName name="_s3" localSheetId="0">#REF!</definedName>
    <definedName name="_s3">{"TAB1",#N/A,TRUE,"GENERAL";"TAB2",#N/A,TRUE,"GENERAL";"TAB3",#N/A,TRUE,"GENERAL";"TAB4",#N/A,TRUE,"GENERAL";"TAB5",#N/A,TRUE,"GENERAL"}</definedName>
    <definedName name="_s4" localSheetId="2">{"via1",#N/A,TRUE,"general";"via2",#N/A,TRUE,"general";"via3",#N/A,TRUE,"general"}</definedName>
    <definedName name="_s4" localSheetId="4">{"via1",#N/A,TRUE,"general";"via2",#N/A,TRUE,"general";"via3",#N/A,TRUE,"general"}</definedName>
    <definedName name="_s4" localSheetId="1">{"via1",#N/A,TRUE,"general";"via2",#N/A,TRUE,"general";"via3",#N/A,TRUE,"general"}</definedName>
    <definedName name="_s4" localSheetId="3">{"via1",#N/A,TRUE,"general";"via2",#N/A,TRUE,"general";"via3",#N/A,TRUE,"general"}</definedName>
    <definedName name="_s4" localSheetId="0">#REF!</definedName>
    <definedName name="_s4">{"via1",#N/A,TRUE,"general";"via2",#N/A,TRUE,"general";"via3",#N/A,TRUE,"general"}</definedName>
    <definedName name="_s5" localSheetId="2">{"via1",#N/A,TRUE,"general";"via2",#N/A,TRUE,"general";"via3",#N/A,TRUE,"general"}</definedName>
    <definedName name="_s5" localSheetId="4">{"via1",#N/A,TRUE,"general";"via2",#N/A,TRUE,"general";"via3",#N/A,TRUE,"general"}</definedName>
    <definedName name="_s5" localSheetId="1">{"via1",#N/A,TRUE,"general";"via2",#N/A,TRUE,"general";"via3",#N/A,TRUE,"general"}</definedName>
    <definedName name="_s5" localSheetId="3">{"via1",#N/A,TRUE,"general";"via2",#N/A,TRUE,"general";"via3",#N/A,TRUE,"general"}</definedName>
    <definedName name="_s5" localSheetId="0">#REF!</definedName>
    <definedName name="_s5">{"via1",#N/A,TRUE,"general";"via2",#N/A,TRUE,"general";"via3",#N/A,TRUE,"general"}</definedName>
    <definedName name="_s6" localSheetId="2">{"TAB1",#N/A,TRUE,"GENERAL";"TAB2",#N/A,TRUE,"GENERAL";"TAB3",#N/A,TRUE,"GENERAL";"TAB4",#N/A,TRUE,"GENERAL";"TAB5",#N/A,TRUE,"GENERAL"}</definedName>
    <definedName name="_s6" localSheetId="4">{"TAB1",#N/A,TRUE,"GENERAL";"TAB2",#N/A,TRUE,"GENERAL";"TAB3",#N/A,TRUE,"GENERAL";"TAB4",#N/A,TRUE,"GENERAL";"TAB5",#N/A,TRUE,"GENERAL"}</definedName>
    <definedName name="_s6" localSheetId="1">{"TAB1",#N/A,TRUE,"GENERAL";"TAB2",#N/A,TRUE,"GENERAL";"TAB3",#N/A,TRUE,"GENERAL";"TAB4",#N/A,TRUE,"GENERAL";"TAB5",#N/A,TRUE,"GENERAL"}</definedName>
    <definedName name="_s6" localSheetId="3">{"TAB1",#N/A,TRUE,"GENERAL";"TAB2",#N/A,TRUE,"GENERAL";"TAB3",#N/A,TRUE,"GENERAL";"TAB4",#N/A,TRUE,"GENERAL";"TAB5",#N/A,TRUE,"GENERAL"}</definedName>
    <definedName name="_s6" localSheetId="0">#REF!</definedName>
    <definedName name="_s6">{"TAB1",#N/A,TRUE,"GENERAL";"TAB2",#N/A,TRUE,"GENERAL";"TAB3",#N/A,TRUE,"GENERAL";"TAB4",#N/A,TRUE,"GENERAL";"TAB5",#N/A,TRUE,"GENERAL"}</definedName>
    <definedName name="_s7" localSheetId="2">{"via1",#N/A,TRUE,"general";"via2",#N/A,TRUE,"general";"via3",#N/A,TRUE,"general"}</definedName>
    <definedName name="_s7" localSheetId="4">{"via1",#N/A,TRUE,"general";"via2",#N/A,TRUE,"general";"via3",#N/A,TRUE,"general"}</definedName>
    <definedName name="_s7" localSheetId="1">{"via1",#N/A,TRUE,"general";"via2",#N/A,TRUE,"general";"via3",#N/A,TRUE,"general"}</definedName>
    <definedName name="_s7" localSheetId="3">{"via1",#N/A,TRUE,"general";"via2",#N/A,TRUE,"general";"via3",#N/A,TRUE,"general"}</definedName>
    <definedName name="_s7" localSheetId="0">#REF!</definedName>
    <definedName name="_s7">{"via1",#N/A,TRUE,"general";"via2",#N/A,TRUE,"general";"via3",#N/A,TRUE,"general"}</definedName>
    <definedName name="_SBC1" localSheetId="2">[30]INV!$A$12:$D$15</definedName>
    <definedName name="_SBC1" localSheetId="4">[30]INV!$A$12:$D$15</definedName>
    <definedName name="_SBC1" localSheetId="1">#REF!</definedName>
    <definedName name="_SBC1" localSheetId="3">#REF!</definedName>
    <definedName name="_SBC1" localSheetId="0">[30]INV!$A$12:$D$15</definedName>
    <definedName name="_SBC1">[6]INV!$A$12:$D$15</definedName>
    <definedName name="_SBC3" localSheetId="2">[30]INV!$F$12:$I$15</definedName>
    <definedName name="_SBC3" localSheetId="4">[30]INV!$F$12:$I$15</definedName>
    <definedName name="_SBC3" localSheetId="1">#REF!</definedName>
    <definedName name="_SBC3" localSheetId="3">#REF!</definedName>
    <definedName name="_SBC3" localSheetId="0">[30]INV!$F$12:$I$15</definedName>
    <definedName name="_SBC3">[6]INV!$F$12:$I$15</definedName>
    <definedName name="_SBC5" localSheetId="2">[30]INV!$K$12:$N$15</definedName>
    <definedName name="_SBC5" localSheetId="4">[30]INV!$K$12:$N$15</definedName>
    <definedName name="_SBC5" localSheetId="1">#REF!</definedName>
    <definedName name="_SBC5" localSheetId="3">#REF!</definedName>
    <definedName name="_SBC5" localSheetId="0">[30]INV!$K$12:$N$15</definedName>
    <definedName name="_SBC5">[6]INV!$K$12:$N$15</definedName>
    <definedName name="_Sort" localSheetId="2">#REF!</definedName>
    <definedName name="_Sort" localSheetId="4">#REF!</definedName>
    <definedName name="_Sort" localSheetId="0">#REF!</definedName>
    <definedName name="_Sort">#REF!</definedName>
    <definedName name="_sPR2" localSheetId="1">#REF!</definedName>
    <definedName name="_sPR2" localSheetId="3">#REF!</definedName>
    <definedName name="_sPR2">'[42]Estructuras Concreto'!$D$131</definedName>
    <definedName name="_srn001" localSheetId="2">#REF!</definedName>
    <definedName name="_srn001" localSheetId="4">#REF!</definedName>
    <definedName name="_srn001" localSheetId="0">#REF!</definedName>
    <definedName name="_srn001">#REF!</definedName>
    <definedName name="_ST106" localSheetId="1">#REF!</definedName>
    <definedName name="_ST106" localSheetId="3">#REF!</definedName>
    <definedName name="_ST106">[41]BASE!$D$253</definedName>
    <definedName name="_ST1226" localSheetId="1">#REF!</definedName>
    <definedName name="_ST1226" localSheetId="3">#REF!</definedName>
    <definedName name="_ST1226">[53]BASE!$D$287</definedName>
    <definedName name="_ST126" localSheetId="2">#REF!</definedName>
    <definedName name="_ST126" localSheetId="4">#REF!</definedName>
    <definedName name="_ST126" localSheetId="3">#REF!</definedName>
    <definedName name="_ST126">#REF!</definedName>
    <definedName name="_ST146" localSheetId="2">#REF!</definedName>
    <definedName name="_ST146" localSheetId="4">#REF!</definedName>
    <definedName name="_ST146">#REF!</definedName>
    <definedName name="_ST166" localSheetId="1">#REF!</definedName>
    <definedName name="_ST166" localSheetId="3">#REF!</definedName>
    <definedName name="_ST166">[54]BASE!$D$248</definedName>
    <definedName name="_ST186" localSheetId="2">#REF!</definedName>
    <definedName name="_ST186" localSheetId="4">#REF!</definedName>
    <definedName name="_ST186" localSheetId="3">#REF!</definedName>
    <definedName name="_ST186">#REF!</definedName>
    <definedName name="_ST206" localSheetId="2">#REF!</definedName>
    <definedName name="_ST206" localSheetId="4">#REF!</definedName>
    <definedName name="_ST206">#REF!</definedName>
    <definedName name="_ST311" localSheetId="2">#REF!</definedName>
    <definedName name="_ST311" localSheetId="4">#REF!</definedName>
    <definedName name="_ST311">#REF!</definedName>
    <definedName name="_ST312">#REF!</definedName>
    <definedName name="_ST32">#REF!</definedName>
    <definedName name="_ST86">#REF!</definedName>
    <definedName name="_STC60" localSheetId="1">#REF!</definedName>
    <definedName name="_STC60" localSheetId="3">#REF!</definedName>
    <definedName name="_STC60">'[46]Estructuras Concreto'!#REF!</definedName>
    <definedName name="_sTT2" localSheetId="1">#REF!</definedName>
    <definedName name="_sTT2" localSheetId="3">#REF!</definedName>
    <definedName name="_sTT2">'[42]Estructuras Concreto'!$D$120</definedName>
    <definedName name="_SUM1" localSheetId="2">#REF!</definedName>
    <definedName name="_SUM1" localSheetId="4">#REF!</definedName>
    <definedName name="_SUM1" localSheetId="0">#REF!</definedName>
    <definedName name="_SUM1">#REF!</definedName>
    <definedName name="_SUM2" localSheetId="2">#REF!</definedName>
    <definedName name="_SUM2" localSheetId="4">#REF!</definedName>
    <definedName name="_SUM2" localSheetId="0">#REF!</definedName>
    <definedName name="_SUM2">#REF!</definedName>
    <definedName name="_SY104" localSheetId="2">#REF!</definedName>
    <definedName name="_SY104" localSheetId="4">#REF!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2">{"TAB1",#N/A,TRUE,"GENERAL";"TAB2",#N/A,TRUE,"GENERAL";"TAB3",#N/A,TRUE,"GENERAL";"TAB4",#N/A,TRUE,"GENERAL";"TAB5",#N/A,TRUE,"GENERAL"}</definedName>
    <definedName name="_t3" localSheetId="4">{"TAB1",#N/A,TRUE,"GENERAL";"TAB2",#N/A,TRUE,"GENERAL";"TAB3",#N/A,TRUE,"GENERAL";"TAB4",#N/A,TRUE,"GENERAL";"TAB5",#N/A,TRUE,"GENERAL"}</definedName>
    <definedName name="_t3" localSheetId="1">{"TAB1",#N/A,TRUE,"GENERAL";"TAB2",#N/A,TRUE,"GENERAL";"TAB3",#N/A,TRUE,"GENERAL";"TAB4",#N/A,TRUE,"GENERAL";"TAB5",#N/A,TRUE,"GENERAL"}</definedName>
    <definedName name="_t3" localSheetId="3">{"TAB1",#N/A,TRUE,"GENERAL";"TAB2",#N/A,TRUE,"GENERAL";"TAB3",#N/A,TRUE,"GENERAL";"TAB4",#N/A,TRUE,"GENERAL";"TAB5",#N/A,TRUE,"GENERAL"}</definedName>
    <definedName name="_t3" localSheetId="0">#REF!</definedName>
    <definedName name="_t3">{"TAB1",#N/A,TRUE,"GENERAL";"TAB2",#N/A,TRUE,"GENERAL";"TAB3",#N/A,TRUE,"GENERAL";"TAB4",#N/A,TRUE,"GENERAL";"TAB5",#N/A,TRUE,"GENERAL"}</definedName>
    <definedName name="_t4" localSheetId="2">{"via1",#N/A,TRUE,"general";"via2",#N/A,TRUE,"general";"via3",#N/A,TRUE,"general"}</definedName>
    <definedName name="_t4" localSheetId="4">{"via1",#N/A,TRUE,"general";"via2",#N/A,TRUE,"general";"via3",#N/A,TRUE,"general"}</definedName>
    <definedName name="_t4" localSheetId="1">{"via1",#N/A,TRUE,"general";"via2",#N/A,TRUE,"general";"via3",#N/A,TRUE,"general"}</definedName>
    <definedName name="_t4" localSheetId="3">{"via1",#N/A,TRUE,"general";"via2",#N/A,TRUE,"general";"via3",#N/A,TRUE,"general"}</definedName>
    <definedName name="_t4" localSheetId="0">#REF!</definedName>
    <definedName name="_t4">{"via1",#N/A,TRUE,"general";"via2",#N/A,TRUE,"general";"via3",#N/A,TRUE,"general"}</definedName>
    <definedName name="_t5" localSheetId="2">{"TAB1",#N/A,TRUE,"GENERAL";"TAB2",#N/A,TRUE,"GENERAL";"TAB3",#N/A,TRUE,"GENERAL";"TAB4",#N/A,TRUE,"GENERAL";"TAB5",#N/A,TRUE,"GENERAL"}</definedName>
    <definedName name="_t5" localSheetId="4">{"TAB1",#N/A,TRUE,"GENERAL";"TAB2",#N/A,TRUE,"GENERAL";"TAB3",#N/A,TRUE,"GENERAL";"TAB4",#N/A,TRUE,"GENERAL";"TAB5",#N/A,TRUE,"GENERAL"}</definedName>
    <definedName name="_t5" localSheetId="1">{"TAB1",#N/A,TRUE,"GENERAL";"TAB2",#N/A,TRUE,"GENERAL";"TAB3",#N/A,TRUE,"GENERAL";"TAB4",#N/A,TRUE,"GENERAL";"TAB5",#N/A,TRUE,"GENERAL"}</definedName>
    <definedName name="_t5" localSheetId="3">{"TAB1",#N/A,TRUE,"GENERAL";"TAB2",#N/A,TRUE,"GENERAL";"TAB3",#N/A,TRUE,"GENERAL";"TAB4",#N/A,TRUE,"GENERAL";"TAB5",#N/A,TRUE,"GENERAL"}</definedName>
    <definedName name="_t5" localSheetId="0">#REF!</definedName>
    <definedName name="_t5">{"TAB1",#N/A,TRUE,"GENERAL";"TAB2",#N/A,TRUE,"GENERAL";"TAB3",#N/A,TRUE,"GENERAL";"TAB4",#N/A,TRUE,"GENERAL";"TAB5",#N/A,TRUE,"GENERAL"}</definedName>
    <definedName name="_t6" localSheetId="2">{"via1",#N/A,TRUE,"general";"via2",#N/A,TRUE,"general";"via3",#N/A,TRUE,"general"}</definedName>
    <definedName name="_t6" localSheetId="4">{"via1",#N/A,TRUE,"general";"via2",#N/A,TRUE,"general";"via3",#N/A,TRUE,"general"}</definedName>
    <definedName name="_t6" localSheetId="1">{"via1",#N/A,TRUE,"general";"via2",#N/A,TRUE,"general";"via3",#N/A,TRUE,"general"}</definedName>
    <definedName name="_t6" localSheetId="3">{"via1",#N/A,TRUE,"general";"via2",#N/A,TRUE,"general";"via3",#N/A,TRUE,"general"}</definedName>
    <definedName name="_t6" localSheetId="0">#REF!</definedName>
    <definedName name="_t6">{"via1",#N/A,TRUE,"general";"via2",#N/A,TRUE,"general";"via3",#N/A,TRUE,"general"}</definedName>
    <definedName name="_t66" localSheetId="2">{"TAB1",#N/A,TRUE,"GENERAL";"TAB2",#N/A,TRUE,"GENERAL";"TAB3",#N/A,TRUE,"GENERAL";"TAB4",#N/A,TRUE,"GENERAL";"TAB5",#N/A,TRUE,"GENERAL"}</definedName>
    <definedName name="_t66" localSheetId="4">{"TAB1",#N/A,TRUE,"GENERAL";"TAB2",#N/A,TRUE,"GENERAL";"TAB3",#N/A,TRUE,"GENERAL";"TAB4",#N/A,TRUE,"GENERAL";"TAB5",#N/A,TRUE,"GENERAL"}</definedName>
    <definedName name="_t66" localSheetId="1">{"TAB1",#N/A,TRUE,"GENERAL";"TAB2",#N/A,TRUE,"GENERAL";"TAB3",#N/A,TRUE,"GENERAL";"TAB4",#N/A,TRUE,"GENERAL";"TAB5",#N/A,TRUE,"GENERAL"}</definedName>
    <definedName name="_t66" localSheetId="3">{"TAB1",#N/A,TRUE,"GENERAL";"TAB2",#N/A,TRUE,"GENERAL";"TAB3",#N/A,TRUE,"GENERAL";"TAB4",#N/A,TRUE,"GENERAL";"TAB5",#N/A,TRUE,"GENERAL"}</definedName>
    <definedName name="_t66" localSheetId="0">#REF!</definedName>
    <definedName name="_t66">{"TAB1",#N/A,TRUE,"GENERAL";"TAB2",#N/A,TRUE,"GENERAL";"TAB3",#N/A,TRUE,"GENERAL";"TAB4",#N/A,TRUE,"GENERAL";"TAB5",#N/A,TRUE,"GENERAL"}</definedName>
    <definedName name="_t7" localSheetId="2">{"via1",#N/A,TRUE,"general";"via2",#N/A,TRUE,"general";"via3",#N/A,TRUE,"general"}</definedName>
    <definedName name="_t7" localSheetId="4">{"via1",#N/A,TRUE,"general";"via2",#N/A,TRUE,"general";"via3",#N/A,TRUE,"general"}</definedName>
    <definedName name="_t7" localSheetId="1">{"via1",#N/A,TRUE,"general";"via2",#N/A,TRUE,"general";"via3",#N/A,TRUE,"general"}</definedName>
    <definedName name="_t7" localSheetId="3">{"via1",#N/A,TRUE,"general";"via2",#N/A,TRUE,"general";"via3",#N/A,TRUE,"general"}</definedName>
    <definedName name="_t7" localSheetId="0">#REF!</definedName>
    <definedName name="_t7">{"via1",#N/A,TRUE,"general";"via2",#N/A,TRUE,"general";"via3",#N/A,TRUE,"general"}</definedName>
    <definedName name="_t77" localSheetId="2">{"TAB1",#N/A,TRUE,"GENERAL";"TAB2",#N/A,TRUE,"GENERAL";"TAB3",#N/A,TRUE,"GENERAL";"TAB4",#N/A,TRUE,"GENERAL";"TAB5",#N/A,TRUE,"GENERAL"}</definedName>
    <definedName name="_t77" localSheetId="4">{"TAB1",#N/A,TRUE,"GENERAL";"TAB2",#N/A,TRUE,"GENERAL";"TAB3",#N/A,TRUE,"GENERAL";"TAB4",#N/A,TRUE,"GENERAL";"TAB5",#N/A,TRUE,"GENERAL"}</definedName>
    <definedName name="_t77" localSheetId="1">{"TAB1",#N/A,TRUE,"GENERAL";"TAB2",#N/A,TRUE,"GENERAL";"TAB3",#N/A,TRUE,"GENERAL";"TAB4",#N/A,TRUE,"GENERAL";"TAB5",#N/A,TRUE,"GENERAL"}</definedName>
    <definedName name="_t77" localSheetId="3">{"TAB1",#N/A,TRUE,"GENERAL";"TAB2",#N/A,TRUE,"GENERAL";"TAB3",#N/A,TRUE,"GENERAL";"TAB4",#N/A,TRUE,"GENERAL";"TAB5",#N/A,TRUE,"GENERAL"}</definedName>
    <definedName name="_t77" localSheetId="0">#REF!</definedName>
    <definedName name="_t77">{"TAB1",#N/A,TRUE,"GENERAL";"TAB2",#N/A,TRUE,"GENERAL";"TAB3",#N/A,TRUE,"GENERAL";"TAB4",#N/A,TRUE,"GENERAL";"TAB5",#N/A,TRUE,"GENERAL"}</definedName>
    <definedName name="_t8" localSheetId="2">{"TAB1",#N/A,TRUE,"GENERAL";"TAB2",#N/A,TRUE,"GENERAL";"TAB3",#N/A,TRUE,"GENERAL";"TAB4",#N/A,TRUE,"GENERAL";"TAB5",#N/A,TRUE,"GENERAL"}</definedName>
    <definedName name="_t8" localSheetId="4">{"TAB1",#N/A,TRUE,"GENERAL";"TAB2",#N/A,TRUE,"GENERAL";"TAB3",#N/A,TRUE,"GENERAL";"TAB4",#N/A,TRUE,"GENERAL";"TAB5",#N/A,TRUE,"GENERAL"}</definedName>
    <definedName name="_t8" localSheetId="1">{"TAB1",#N/A,TRUE,"GENERAL";"TAB2",#N/A,TRUE,"GENERAL";"TAB3",#N/A,TRUE,"GENERAL";"TAB4",#N/A,TRUE,"GENERAL";"TAB5",#N/A,TRUE,"GENERAL"}</definedName>
    <definedName name="_t8" localSheetId="3">{"TAB1",#N/A,TRUE,"GENERAL";"TAB2",#N/A,TRUE,"GENERAL";"TAB3",#N/A,TRUE,"GENERAL";"TAB4",#N/A,TRUE,"GENERAL";"TAB5",#N/A,TRUE,"GENERAL"}</definedName>
    <definedName name="_t8" localSheetId="0">#REF!</definedName>
    <definedName name="_t8">{"TAB1",#N/A,TRUE,"GENERAL";"TAB2",#N/A,TRUE,"GENERAL";"TAB3",#N/A,TRUE,"GENERAL";"TAB4",#N/A,TRUE,"GENERAL";"TAB5",#N/A,TRUE,"GENERAL"}</definedName>
    <definedName name="_t88" localSheetId="2">{"via1",#N/A,TRUE,"general";"via2",#N/A,TRUE,"general";"via3",#N/A,TRUE,"general"}</definedName>
    <definedName name="_t88" localSheetId="4">{"via1",#N/A,TRUE,"general";"via2",#N/A,TRUE,"general";"via3",#N/A,TRUE,"general"}</definedName>
    <definedName name="_t88" localSheetId="1">{"via1",#N/A,TRUE,"general";"via2",#N/A,TRUE,"general";"via3",#N/A,TRUE,"general"}</definedName>
    <definedName name="_t88" localSheetId="3">{"via1",#N/A,TRUE,"general";"via2",#N/A,TRUE,"general";"via3",#N/A,TRUE,"general"}</definedName>
    <definedName name="_t88" localSheetId="0">#REF!</definedName>
    <definedName name="_t88">{"via1",#N/A,TRUE,"general";"via2",#N/A,TRUE,"general";"via3",#N/A,TRUE,"general"}</definedName>
    <definedName name="_t9" localSheetId="2">{"TAB1",#N/A,TRUE,"GENERAL";"TAB2",#N/A,TRUE,"GENERAL";"TAB3",#N/A,TRUE,"GENERAL";"TAB4",#N/A,TRUE,"GENERAL";"TAB5",#N/A,TRUE,"GENERAL"}</definedName>
    <definedName name="_t9" localSheetId="4">{"TAB1",#N/A,TRUE,"GENERAL";"TAB2",#N/A,TRUE,"GENERAL";"TAB3",#N/A,TRUE,"GENERAL";"TAB4",#N/A,TRUE,"GENERAL";"TAB5",#N/A,TRUE,"GENERAL"}</definedName>
    <definedName name="_t9" localSheetId="1">{"TAB1",#N/A,TRUE,"GENERAL";"TAB2",#N/A,TRUE,"GENERAL";"TAB3",#N/A,TRUE,"GENERAL";"TAB4",#N/A,TRUE,"GENERAL";"TAB5",#N/A,TRUE,"GENERAL"}</definedName>
    <definedName name="_t9" localSheetId="3">{"TAB1",#N/A,TRUE,"GENERAL";"TAB2",#N/A,TRUE,"GENERAL";"TAB3",#N/A,TRUE,"GENERAL";"TAB4",#N/A,TRUE,"GENERAL";"TAB5",#N/A,TRUE,"GENERAL"}</definedName>
    <definedName name="_t9" localSheetId="0">#REF!</definedName>
    <definedName name="_t9">{"TAB1",#N/A,TRUE,"GENERAL";"TAB2",#N/A,TRUE,"GENERAL";"TAB3",#N/A,TRUE,"GENERAL";"TAB4",#N/A,TRUE,"GENERAL";"TAB5",#N/A,TRUE,"GENERAL"}</definedName>
    <definedName name="_t99" localSheetId="2">{"via1",#N/A,TRUE,"general";"via2",#N/A,TRUE,"general";"via3",#N/A,TRUE,"general"}</definedName>
    <definedName name="_t99" localSheetId="4">{"via1",#N/A,TRUE,"general";"via2",#N/A,TRUE,"general";"via3",#N/A,TRUE,"general"}</definedName>
    <definedName name="_t99" localSheetId="1">{"via1",#N/A,TRUE,"general";"via2",#N/A,TRUE,"general";"via3",#N/A,TRUE,"general"}</definedName>
    <definedName name="_t99" localSheetId="3">{"via1",#N/A,TRUE,"general";"via2",#N/A,TRUE,"general";"via3",#N/A,TRUE,"general"}</definedName>
    <definedName name="_t99" localSheetId="0">#REF!</definedName>
    <definedName name="_t99">{"via1",#N/A,TRUE,"general";"via2",#N/A,TRUE,"general";"via3",#N/A,TRUE,"general"}</definedName>
    <definedName name="_Table1_In1" localSheetId="2">#REF!</definedName>
    <definedName name="_Table1_In1" localSheetId="4">#REF!</definedName>
    <definedName name="_Table1_In1" localSheetId="1">#REF!</definedName>
    <definedName name="_Table1_In1" localSheetId="3">#REF!</definedName>
    <definedName name="_Table1_In1">#REF!</definedName>
    <definedName name="_Table1_Out" localSheetId="2">#REF!</definedName>
    <definedName name="_Table1_Out" localSheetId="4">#REF!</definedName>
    <definedName name="_Table1_Out" localSheetId="1">#REF!</definedName>
    <definedName name="_Table1_Out" localSheetId="3">#REF!</definedName>
    <definedName name="_Table1_Out">#REF!</definedName>
    <definedName name="_TAP2" localSheetId="2">#REF!</definedName>
    <definedName name="_TAP2" localSheetId="4">#REF!</definedName>
    <definedName name="_TAP2">#REF!</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#REF!</definedName>
    <definedName name="_tb3" localSheetId="1">#REF!</definedName>
    <definedName name="_tb3">#REF!</definedName>
    <definedName name="_tc1">#REF!</definedName>
    <definedName name="_tc2">#REF!</definedName>
    <definedName name="_tc3">#REF!</definedName>
    <definedName name="_TEE1">#REF!</definedName>
    <definedName name="_TEE2">#REF!</definedName>
    <definedName name="_TEE32">#REF!</definedName>
    <definedName name="_TEE33">#REF!</definedName>
    <definedName name="_TEE6" localSheetId="1">#REF!</definedName>
    <definedName name="_TEE6" localSheetId="3">#REF!</definedName>
    <definedName name="_TEE6">[34]CONS!$E$28</definedName>
    <definedName name="_TEP22" localSheetId="2">#REF!</definedName>
    <definedName name="_TEP22" localSheetId="4">#REF!</definedName>
    <definedName name="_TEP22" localSheetId="3">#REF!</definedName>
    <definedName name="_TEP22">#REF!</definedName>
    <definedName name="_TEP44" localSheetId="2">#REF!</definedName>
    <definedName name="_TEP44" localSheetId="4">#REF!</definedName>
    <definedName name="_TEP44">#REF!</definedName>
    <definedName name="_TES44" localSheetId="2">#REF!</definedName>
    <definedName name="_TES44" localSheetId="4">#REF!</definedName>
    <definedName name="_TES44">#REF!</definedName>
    <definedName name="_TES64">#REF!</definedName>
    <definedName name="_TES66">#REF!</definedName>
    <definedName name="_tgt25">#REF!</definedName>
    <definedName name="_THF12">#REF!</definedName>
    <definedName name="_THF128" localSheetId="1">#REF!</definedName>
    <definedName name="_THF128" localSheetId="3">#REF!</definedName>
    <definedName name="_THF128">[28]BASE!$D$256</definedName>
    <definedName name="_TNL24" localSheetId="1">#REF!</definedName>
    <definedName name="_TNL24" localSheetId="3">#REF!</definedName>
    <definedName name="_TNL24">[41]BASE!$D$226</definedName>
    <definedName name="_TNL27" localSheetId="1">#REF!</definedName>
    <definedName name="_TNL27" localSheetId="3">#REF!</definedName>
    <definedName name="_TNL27">[41]BASE!$D$227</definedName>
    <definedName name="_TNL30" localSheetId="1">#REF!</definedName>
    <definedName name="_TNL30" localSheetId="3">#REF!</definedName>
    <definedName name="_TNL30">[41]BASE!$D$228</definedName>
    <definedName name="_TNL33" localSheetId="1">#REF!</definedName>
    <definedName name="_TNL33" localSheetId="3">#REF!</definedName>
    <definedName name="_TNL33">[41]BASE!$D$229</definedName>
    <definedName name="_TNL36" localSheetId="1">#REF!</definedName>
    <definedName name="_TNL36" localSheetId="3">#REF!</definedName>
    <definedName name="_TNL36">[41]BASE!$D$230</definedName>
    <definedName name="_TNL39" localSheetId="2">#REF!</definedName>
    <definedName name="_TNL39" localSheetId="4">#REF!</definedName>
    <definedName name="_TNL39" localSheetId="3">#REF!</definedName>
    <definedName name="_TNL39">#REF!</definedName>
    <definedName name="_TNL42" localSheetId="2">#REF!</definedName>
    <definedName name="_TNL42" localSheetId="4">#REF!</definedName>
    <definedName name="_TNL42">#REF!</definedName>
    <definedName name="_TNL45" localSheetId="2">#REF!</definedName>
    <definedName name="_TNL45" localSheetId="4">#REF!</definedName>
    <definedName name="_TNL45">#REF!</definedName>
    <definedName name="_TNL48">#REF!</definedName>
    <definedName name="_TNL51">#REF!</definedName>
    <definedName name="_TNL54" localSheetId="1">#REF!</definedName>
    <definedName name="_TNL54" localSheetId="3">#REF!</definedName>
    <definedName name="_TNL54">[41]BASE!$D$236</definedName>
    <definedName name="_TNL60" localSheetId="2">#REF!</definedName>
    <definedName name="_TNL60" localSheetId="4">#REF!</definedName>
    <definedName name="_TNL60" localSheetId="3">#REF!</definedName>
    <definedName name="_TNL60">#REF!</definedName>
    <definedName name="_TOP1" localSheetId="2">#REF!</definedName>
    <definedName name="_TOP1" localSheetId="4">#REF!</definedName>
    <definedName name="_TOP1" localSheetId="0">#REF!</definedName>
    <definedName name="_TOP1">#REF!</definedName>
    <definedName name="_TOP10" localSheetId="2">#REF!</definedName>
    <definedName name="_TOP10" localSheetId="4">#REF!</definedName>
    <definedName name="_TOP10" localSheetId="0">#REF!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 localSheetId="1">#REF!</definedName>
    <definedName name="_TPE1132" localSheetId="3">#REF!</definedName>
    <definedName name="_TPE1132">[55]BASE!#REF!</definedName>
    <definedName name="_TPE12" localSheetId="2">#REF!</definedName>
    <definedName name="_TPE12" localSheetId="4">#REF!</definedName>
    <definedName name="_TPE12" localSheetId="3">#REF!</definedName>
    <definedName name="_TPE12">#REF!</definedName>
    <definedName name="_TPE1331" localSheetId="1">#REF!</definedName>
    <definedName name="_TPE1331" localSheetId="3">#REF!</definedName>
    <definedName name="_TPE1331">[55]BASE!#REF!</definedName>
    <definedName name="_TPE1701" localSheetId="2">#REF!</definedName>
    <definedName name="_TPE1701" localSheetId="4">#REF!</definedName>
    <definedName name="_TPE1701" localSheetId="3">#REF!</definedName>
    <definedName name="_TPE1701">#REF!</definedName>
    <definedName name="_TPE1702" localSheetId="1">#REF!</definedName>
    <definedName name="_TPE1702" localSheetId="3">#REF!</definedName>
    <definedName name="_TPE1702">[55]BASE!#REF!</definedName>
    <definedName name="_TPE1703" localSheetId="1">#REF!</definedName>
    <definedName name="_TPE1703" localSheetId="3">#REF!</definedName>
    <definedName name="_TPE1703">[55]BASE!#REF!</definedName>
    <definedName name="_TPE1704" localSheetId="1">#REF!</definedName>
    <definedName name="_TPE1704" localSheetId="3">#REF!</definedName>
    <definedName name="_TPE1704">[55]BASE!#REF!</definedName>
    <definedName name="_TPE1706" localSheetId="1">#REF!</definedName>
    <definedName name="_TPE1706" localSheetId="3">#REF!</definedName>
    <definedName name="_TPE1706">[55]BASE!#REF!</definedName>
    <definedName name="_TPE1708" localSheetId="1">#REF!</definedName>
    <definedName name="_TPE1708" localSheetId="3">#REF!</definedName>
    <definedName name="_TPE1708">[55]BASE!#REF!</definedName>
    <definedName name="_TPE1710" localSheetId="1">#REF!</definedName>
    <definedName name="_TPE1710" localSheetId="3">#REF!</definedName>
    <definedName name="_TPE1710">[55]BASE!#REF!</definedName>
    <definedName name="_TPE1735" localSheetId="1">#REF!</definedName>
    <definedName name="_TPE1735" localSheetId="3">#REF!</definedName>
    <definedName name="_TPE1735">[55]BASE!#REF!</definedName>
    <definedName name="_TPE1763" localSheetId="1">#REF!</definedName>
    <definedName name="_TPE1763" localSheetId="3">#REF!</definedName>
    <definedName name="_TPE1763">[55]BASE!#REF!</definedName>
    <definedName name="_TPE1790" localSheetId="1">#REF!</definedName>
    <definedName name="_TPE1790" localSheetId="3">#REF!</definedName>
    <definedName name="_TPE1790">[55]BASE!#REF!</definedName>
    <definedName name="_TPE8016" localSheetId="1">#REF!</definedName>
    <definedName name="_TPE8016" localSheetId="3">#REF!</definedName>
    <definedName name="_TPE8016">[54]BASE!$D$146</definedName>
    <definedName name="_TPE8020" localSheetId="1">#REF!</definedName>
    <definedName name="_TPE8020" localSheetId="3">#REF!</definedName>
    <definedName name="_TPE8020">[54]BASE!$D$147</definedName>
    <definedName name="_TPE8025" localSheetId="1">#REF!</definedName>
    <definedName name="_TPE8025" localSheetId="3">#REF!</definedName>
    <definedName name="_TPE8025">[54]BASE!$D$148</definedName>
    <definedName name="_TPF12" localSheetId="2">#REF!</definedName>
    <definedName name="_TPF12" localSheetId="4">#REF!</definedName>
    <definedName name="_TPF12" localSheetId="3">#REF!</definedName>
    <definedName name="_TPF12">#REF!</definedName>
    <definedName name="_TPN1002" localSheetId="1">#REF!</definedName>
    <definedName name="_TPN1002" localSheetId="3">#REF!</definedName>
    <definedName name="_TPN1002">[54]BASE!$D$150</definedName>
    <definedName name="_TPN1003" localSheetId="1">#REF!</definedName>
    <definedName name="_TPN1003" localSheetId="3">#REF!</definedName>
    <definedName name="_TPN1003">[54]BASE!$D$151</definedName>
    <definedName name="_TPN1004" localSheetId="1">#REF!</definedName>
    <definedName name="_TPN1004" localSheetId="3">#REF!</definedName>
    <definedName name="_TPN1004">[54]BASE!$D$152</definedName>
    <definedName name="_TPN1006" localSheetId="1">#REF!</definedName>
    <definedName name="_TPN1006" localSheetId="3">#REF!</definedName>
    <definedName name="_TPN1006">[54]BASE!$D$153</definedName>
    <definedName name="_TPN1008" localSheetId="1">#REF!</definedName>
    <definedName name="_TPN1008" localSheetId="3">#REF!</definedName>
    <definedName name="_TPN1008">[54]BASE!$D$154</definedName>
    <definedName name="_TPN1010" localSheetId="2">#REF!</definedName>
    <definedName name="_TPN1010" localSheetId="4">#REF!</definedName>
    <definedName name="_TPN1010" localSheetId="3">#REF!</definedName>
    <definedName name="_TPN1010">#REF!</definedName>
    <definedName name="_TPN1202" localSheetId="1">#REF!</definedName>
    <definedName name="_TPN1202" localSheetId="3">#REF!</definedName>
    <definedName name="_TPN1202">[54]BASE!$D$160</definedName>
    <definedName name="_TPN1203" localSheetId="1">#REF!</definedName>
    <definedName name="_TPN1203" localSheetId="3">#REF!</definedName>
    <definedName name="_TPN1203">[54]BASE!$D$161</definedName>
    <definedName name="_TPN1204" localSheetId="1">#REF!</definedName>
    <definedName name="_TPN1204" localSheetId="3">#REF!</definedName>
    <definedName name="_TPN1204">[54]BASE!$D$162</definedName>
    <definedName name="_TPN1206" localSheetId="1">#REF!</definedName>
    <definedName name="_TPN1206" localSheetId="3">#REF!</definedName>
    <definedName name="_TPN1206">[54]BASE!$D$163</definedName>
    <definedName name="_TPN1208" localSheetId="1">#REF!</definedName>
    <definedName name="_TPN1208" localSheetId="3">#REF!</definedName>
    <definedName name="_TPN1208">[54]BASE!$D$164</definedName>
    <definedName name="_TPN1210" localSheetId="2">#REF!</definedName>
    <definedName name="_TPN1210" localSheetId="4">#REF!</definedName>
    <definedName name="_TPN1210" localSheetId="3">#REF!</definedName>
    <definedName name="_TPN1210">#REF!</definedName>
    <definedName name="_TPN1225" localSheetId="2">#REF!</definedName>
    <definedName name="_TPN1225" localSheetId="4">#REF!</definedName>
    <definedName name="_TPN1225">#REF!</definedName>
    <definedName name="_TPN1232" localSheetId="2">#REF!</definedName>
    <definedName name="_TPN1232" localSheetId="4">#REF!</definedName>
    <definedName name="_TPN1232">#REF!</definedName>
    <definedName name="_TPN16012" localSheetId="1">#REF!</definedName>
    <definedName name="_TPN16012" localSheetId="3">#REF!</definedName>
    <definedName name="_TPN16012">[54]BASE!$D$167</definedName>
    <definedName name="_TPN1602" localSheetId="1">#REF!</definedName>
    <definedName name="_TPN1602" localSheetId="3">#REF!</definedName>
    <definedName name="_TPN1602">[54]BASE!$D$168</definedName>
    <definedName name="_TPN1603" localSheetId="1">#REF!</definedName>
    <definedName name="_TPN1603" localSheetId="3">#REF!</definedName>
    <definedName name="_TPN1603">[54]BASE!$D$169</definedName>
    <definedName name="_TPN1604" localSheetId="1">#REF!</definedName>
    <definedName name="_TPN1604" localSheetId="3">#REF!</definedName>
    <definedName name="_TPN1604">[54]BASE!$D$170</definedName>
    <definedName name="_TPN1606" localSheetId="1">#REF!</definedName>
    <definedName name="_TPN1606" localSheetId="3">#REF!</definedName>
    <definedName name="_TPN1606">[54]BASE!$D$171</definedName>
    <definedName name="_TPN1608" localSheetId="1">#REF!</definedName>
    <definedName name="_TPN1608" localSheetId="3">#REF!</definedName>
    <definedName name="_TPN1608">[54]BASE!$D$172</definedName>
    <definedName name="_TPN1610" localSheetId="2">#REF!</definedName>
    <definedName name="_TPN1610" localSheetId="4">#REF!</definedName>
    <definedName name="_TPN1610" localSheetId="3">#REF!</definedName>
    <definedName name="_TPN1610">#REF!</definedName>
    <definedName name="_TPR2" localSheetId="1">#REF!</definedName>
    <definedName name="_TPR2" localSheetId="3">#REF!</definedName>
    <definedName name="_TPR2">'[42]Estructuras Concreto'!$D$126</definedName>
    <definedName name="_TR114" localSheetId="1">#REF!</definedName>
    <definedName name="_TR114" localSheetId="3">#REF!</definedName>
    <definedName name="_TR114">[41]BASE!$D$272</definedName>
    <definedName name="_TRI15" localSheetId="2">#REF!</definedName>
    <definedName name="_TRI15" localSheetId="4">#REF!</definedName>
    <definedName name="_TRI15" localSheetId="3">#REF!</definedName>
    <definedName name="_TRI15">#REF!</definedName>
    <definedName name="_TRI16" localSheetId="2">#REF!</definedName>
    <definedName name="_TRI16" localSheetId="4">#REF!</definedName>
    <definedName name="_TRI16">#REF!</definedName>
    <definedName name="_TRI17" localSheetId="2">#REF!</definedName>
    <definedName name="_TRI17" localSheetId="4">#REF!</definedName>
    <definedName name="_TRI17">#REF!</definedName>
    <definedName name="_TRI18">#REF!</definedName>
    <definedName name="_TRI19">#REF!</definedName>
    <definedName name="_TRI20">#REF!</definedName>
    <definedName name="_TRI21">#REF!</definedName>
    <definedName name="_TRI22" localSheetId="1">#REF!</definedName>
    <definedName name="_TRI22" localSheetId="3">#REF!</definedName>
    <definedName name="_TRI22">[41]BASE!$D$280</definedName>
    <definedName name="_TRI23" localSheetId="2">#REF!</definedName>
    <definedName name="_TRI23" localSheetId="4">#REF!</definedName>
    <definedName name="_TRI23" localSheetId="3">#REF!</definedName>
    <definedName name="_TRI23">#REF!</definedName>
    <definedName name="_TRI25" localSheetId="2">#REF!</definedName>
    <definedName name="_TRI25" localSheetId="4">#REF!</definedName>
    <definedName name="_TRI25">#REF!</definedName>
    <definedName name="_TRI26" localSheetId="1">#REF!</definedName>
    <definedName name="_TRI26" localSheetId="3">#REF!</definedName>
    <definedName name="_TRI26">[41]BASE!$D$283</definedName>
    <definedName name="_TRI27" localSheetId="2">#REF!</definedName>
    <definedName name="_TRI27" localSheetId="4">#REF!</definedName>
    <definedName name="_TRI27" localSheetId="3">#REF!</definedName>
    <definedName name="_TRI27">#REF!</definedName>
    <definedName name="_TRI28" localSheetId="1">#REF!</definedName>
    <definedName name="_TRI28" localSheetId="3">#REF!</definedName>
    <definedName name="_TRI28">[41]BASE!$D$285</definedName>
    <definedName name="_TRI29" localSheetId="2">#REF!</definedName>
    <definedName name="_TRI29" localSheetId="4">#REF!</definedName>
    <definedName name="_TRI29" localSheetId="3">#REF!</definedName>
    <definedName name="_TRI29">#REF!</definedName>
    <definedName name="_TRI30" localSheetId="2">#REF!</definedName>
    <definedName name="_TRI30" localSheetId="4">#REF!</definedName>
    <definedName name="_TRI30">#REF!</definedName>
    <definedName name="_TRI31" localSheetId="2">#REF!</definedName>
    <definedName name="_TRI31" localSheetId="4">#REF!</definedName>
    <definedName name="_TRI31">#REF!</definedName>
    <definedName name="_TRI32" localSheetId="1">#REF!</definedName>
    <definedName name="_TRI32" localSheetId="3">#REF!</definedName>
    <definedName name="_TRI32">[41]BASE!$D$289</definedName>
    <definedName name="_TRI33" localSheetId="2">#REF!</definedName>
    <definedName name="_TRI33" localSheetId="4">#REF!</definedName>
    <definedName name="_TRI33" localSheetId="3">#REF!</definedName>
    <definedName name="_TRI33">#REF!</definedName>
    <definedName name="_TRI47" localSheetId="1">#REF!</definedName>
    <definedName name="_TRI47" localSheetId="3">#REF!</definedName>
    <definedName name="_TRI47">[41]BASE!$D$291</definedName>
    <definedName name="_TST3" localSheetId="2">#REF!</definedName>
    <definedName name="_TST3" localSheetId="4">#REF!</definedName>
    <definedName name="_TST3" localSheetId="3">#REF!</definedName>
    <definedName name="_TST3">#REF!</definedName>
    <definedName name="_TTT2" localSheetId="1">#REF!</definedName>
    <definedName name="_TTT2" localSheetId="3">#REF!</definedName>
    <definedName name="_TTT2">'[42]Estructuras Concreto'!$D$115</definedName>
    <definedName name="_tub91" localSheetId="1">#REF!</definedName>
    <definedName name="_tub91" localSheetId="3">#REF!</definedName>
    <definedName name="_tub91">[49]PrecRec!$D$45</definedName>
    <definedName name="_TUZ22" localSheetId="1">#REF!</definedName>
    <definedName name="_TUZ22" localSheetId="3">#REF!</definedName>
    <definedName name="_TUZ22">[55]BASE!#REF!</definedName>
    <definedName name="_TUZ36" localSheetId="1">#REF!</definedName>
    <definedName name="_TUZ36" localSheetId="3">#REF!</definedName>
    <definedName name="_TUZ36">[55]BASE!#REF!</definedName>
    <definedName name="_TZ2110" localSheetId="2">#REF!</definedName>
    <definedName name="_TZ2110" localSheetId="4">#REF!</definedName>
    <definedName name="_TZ2110" localSheetId="3">#REF!</definedName>
    <definedName name="_TZ2110">#REF!</definedName>
    <definedName name="_TZ2112" localSheetId="2">#REF!</definedName>
    <definedName name="_TZ2112" localSheetId="4">#REF!</definedName>
    <definedName name="_TZ2112">#REF!</definedName>
    <definedName name="_TZ2114" localSheetId="2">#REF!</definedName>
    <definedName name="_TZ2114" localSheetId="4">#REF!</definedName>
    <definedName name="_TZ2114">#REF!</definedName>
    <definedName name="_TZ2116">#REF!</definedName>
    <definedName name="_TZ212">#REF!</definedName>
    <definedName name="_TZ213" localSheetId="1">#REF!</definedName>
    <definedName name="_TZ213" localSheetId="3">#REF!</definedName>
    <definedName name="_TZ213">[43]BASE!$D$85</definedName>
    <definedName name="_TZ214" localSheetId="1">#REF!</definedName>
    <definedName name="_TZ214" localSheetId="3">#REF!</definedName>
    <definedName name="_TZ214">[41]BASE!$D$87</definedName>
    <definedName name="_TZ216" localSheetId="2">#REF!</definedName>
    <definedName name="_TZ216" localSheetId="4">#REF!</definedName>
    <definedName name="_TZ216" localSheetId="3">#REF!</definedName>
    <definedName name="_TZ216">#REF!</definedName>
    <definedName name="_TZ218" localSheetId="2">#REF!</definedName>
    <definedName name="_TZ218" localSheetId="4">#REF!</definedName>
    <definedName name="_TZ218">#REF!</definedName>
    <definedName name="_TZ225" localSheetId="2">#REF!</definedName>
    <definedName name="_TZ225" localSheetId="4">#REF!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 localSheetId="1">#REF!</definedName>
    <definedName name="_TZ323" localSheetId="3">#REF!</definedName>
    <definedName name="_TZ323">[55]BASE!#REF!</definedName>
    <definedName name="_TZ324" localSheetId="1">#REF!</definedName>
    <definedName name="_TZ324" localSheetId="3">#REF!</definedName>
    <definedName name="_TZ324">[55]BASE!#REF!</definedName>
    <definedName name="_TZ32510" localSheetId="2">#REF!</definedName>
    <definedName name="_TZ32510" localSheetId="4">#REF!</definedName>
    <definedName name="_TZ32510" localSheetId="3">#REF!</definedName>
    <definedName name="_TZ32510">#REF!</definedName>
    <definedName name="_TZ32512" localSheetId="2">#REF!</definedName>
    <definedName name="_TZ32512" localSheetId="4">#REF!</definedName>
    <definedName name="_TZ32512">#REF!</definedName>
    <definedName name="_TZ3253" localSheetId="2">#REF!</definedName>
    <definedName name="_TZ3253" localSheetId="4">#REF!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2">{"TAB1",#N/A,TRUE,"GENERAL";"TAB2",#N/A,TRUE,"GENERAL";"TAB3",#N/A,TRUE,"GENERAL";"TAB4",#N/A,TRUE,"GENERAL";"TAB5",#N/A,TRUE,"GENERAL"}</definedName>
    <definedName name="_u4" localSheetId="4">{"TAB1",#N/A,TRUE,"GENERAL";"TAB2",#N/A,TRUE,"GENERAL";"TAB3",#N/A,TRUE,"GENERAL";"TAB4",#N/A,TRUE,"GENERAL";"TAB5",#N/A,TRUE,"GENERAL"}</definedName>
    <definedName name="_u4" localSheetId="1">{"TAB1",#N/A,TRUE,"GENERAL";"TAB2",#N/A,TRUE,"GENERAL";"TAB3",#N/A,TRUE,"GENERAL";"TAB4",#N/A,TRUE,"GENERAL";"TAB5",#N/A,TRUE,"GENERAL"}</definedName>
    <definedName name="_u4" localSheetId="3">{"TAB1",#N/A,TRUE,"GENERAL";"TAB2",#N/A,TRUE,"GENERAL";"TAB3",#N/A,TRUE,"GENERAL";"TAB4",#N/A,TRUE,"GENERAL";"TAB5",#N/A,TRUE,"GENERAL"}</definedName>
    <definedName name="_u4" localSheetId="0">#REF!</definedName>
    <definedName name="_u4">{"TAB1",#N/A,TRUE,"GENERAL";"TAB2",#N/A,TRUE,"GENERAL";"TAB3",#N/A,TRUE,"GENERAL";"TAB4",#N/A,TRUE,"GENERAL";"TAB5",#N/A,TRUE,"GENERAL"}</definedName>
    <definedName name="_u5" localSheetId="2">{"TAB1",#N/A,TRUE,"GENERAL";"TAB2",#N/A,TRUE,"GENERAL";"TAB3",#N/A,TRUE,"GENERAL";"TAB4",#N/A,TRUE,"GENERAL";"TAB5",#N/A,TRUE,"GENERAL"}</definedName>
    <definedName name="_u5" localSheetId="4">{"TAB1",#N/A,TRUE,"GENERAL";"TAB2",#N/A,TRUE,"GENERAL";"TAB3",#N/A,TRUE,"GENERAL";"TAB4",#N/A,TRUE,"GENERAL";"TAB5",#N/A,TRUE,"GENERAL"}</definedName>
    <definedName name="_u5" localSheetId="1">{"TAB1",#N/A,TRUE,"GENERAL";"TAB2",#N/A,TRUE,"GENERAL";"TAB3",#N/A,TRUE,"GENERAL";"TAB4",#N/A,TRUE,"GENERAL";"TAB5",#N/A,TRUE,"GENERAL"}</definedName>
    <definedName name="_u5" localSheetId="3">{"TAB1",#N/A,TRUE,"GENERAL";"TAB2",#N/A,TRUE,"GENERAL";"TAB3",#N/A,TRUE,"GENERAL";"TAB4",#N/A,TRUE,"GENERAL";"TAB5",#N/A,TRUE,"GENERAL"}</definedName>
    <definedName name="_u5" localSheetId="0">#REF!</definedName>
    <definedName name="_u5">{"TAB1",#N/A,TRUE,"GENERAL";"TAB2",#N/A,TRUE,"GENERAL";"TAB3",#N/A,TRUE,"GENERAL";"TAB4",#N/A,TRUE,"GENERAL";"TAB5",#N/A,TRUE,"GENERAL"}</definedName>
    <definedName name="_u6" localSheetId="2">{"TAB1",#N/A,TRUE,"GENERAL";"TAB2",#N/A,TRUE,"GENERAL";"TAB3",#N/A,TRUE,"GENERAL";"TAB4",#N/A,TRUE,"GENERAL";"TAB5",#N/A,TRUE,"GENERAL"}</definedName>
    <definedName name="_u6" localSheetId="4">{"TAB1",#N/A,TRUE,"GENERAL";"TAB2",#N/A,TRUE,"GENERAL";"TAB3",#N/A,TRUE,"GENERAL";"TAB4",#N/A,TRUE,"GENERAL";"TAB5",#N/A,TRUE,"GENERAL"}</definedName>
    <definedName name="_u6" localSheetId="1">{"TAB1",#N/A,TRUE,"GENERAL";"TAB2",#N/A,TRUE,"GENERAL";"TAB3",#N/A,TRUE,"GENERAL";"TAB4",#N/A,TRUE,"GENERAL";"TAB5",#N/A,TRUE,"GENERAL"}</definedName>
    <definedName name="_u6" localSheetId="3">{"TAB1",#N/A,TRUE,"GENERAL";"TAB2",#N/A,TRUE,"GENERAL";"TAB3",#N/A,TRUE,"GENERAL";"TAB4",#N/A,TRUE,"GENERAL";"TAB5",#N/A,TRUE,"GENERAL"}</definedName>
    <definedName name="_u6" localSheetId="0">#REF!</definedName>
    <definedName name="_u6">{"TAB1",#N/A,TRUE,"GENERAL";"TAB2",#N/A,TRUE,"GENERAL";"TAB3",#N/A,TRUE,"GENERAL";"TAB4",#N/A,TRUE,"GENERAL";"TAB5",#N/A,TRUE,"GENERAL"}</definedName>
    <definedName name="_u7" localSheetId="2">{"via1",#N/A,TRUE,"general";"via2",#N/A,TRUE,"general";"via3",#N/A,TRUE,"general"}</definedName>
    <definedName name="_u7" localSheetId="4">{"via1",#N/A,TRUE,"general";"via2",#N/A,TRUE,"general";"via3",#N/A,TRUE,"general"}</definedName>
    <definedName name="_u7" localSheetId="1">{"via1",#N/A,TRUE,"general";"via2",#N/A,TRUE,"general";"via3",#N/A,TRUE,"general"}</definedName>
    <definedName name="_u7" localSheetId="3">{"via1",#N/A,TRUE,"general";"via2",#N/A,TRUE,"general";"via3",#N/A,TRUE,"general"}</definedName>
    <definedName name="_u7" localSheetId="0">#REF!</definedName>
    <definedName name="_u7">{"via1",#N/A,TRUE,"general";"via2",#N/A,TRUE,"general";"via3",#N/A,TRUE,"general"}</definedName>
    <definedName name="_u8" localSheetId="2">{"TAB1",#N/A,TRUE,"GENERAL";"TAB2",#N/A,TRUE,"GENERAL";"TAB3",#N/A,TRUE,"GENERAL";"TAB4",#N/A,TRUE,"GENERAL";"TAB5",#N/A,TRUE,"GENERAL"}</definedName>
    <definedName name="_u8" localSheetId="4">{"TAB1",#N/A,TRUE,"GENERAL";"TAB2",#N/A,TRUE,"GENERAL";"TAB3",#N/A,TRUE,"GENERAL";"TAB4",#N/A,TRUE,"GENERAL";"TAB5",#N/A,TRUE,"GENERAL"}</definedName>
    <definedName name="_u8" localSheetId="1">{"TAB1",#N/A,TRUE,"GENERAL";"TAB2",#N/A,TRUE,"GENERAL";"TAB3",#N/A,TRUE,"GENERAL";"TAB4",#N/A,TRUE,"GENERAL";"TAB5",#N/A,TRUE,"GENERAL"}</definedName>
    <definedName name="_u8" localSheetId="3">{"TAB1",#N/A,TRUE,"GENERAL";"TAB2",#N/A,TRUE,"GENERAL";"TAB3",#N/A,TRUE,"GENERAL";"TAB4",#N/A,TRUE,"GENERAL";"TAB5",#N/A,TRUE,"GENERAL"}</definedName>
    <definedName name="_u8" localSheetId="0">#REF!</definedName>
    <definedName name="_u8">{"TAB1",#N/A,TRUE,"GENERAL";"TAB2",#N/A,TRUE,"GENERAL";"TAB3",#N/A,TRUE,"GENERAL";"TAB4",#N/A,TRUE,"GENERAL";"TAB5",#N/A,TRUE,"GENERAL"}</definedName>
    <definedName name="_u9" localSheetId="2">{"TAB1",#N/A,TRUE,"GENERAL";"TAB2",#N/A,TRUE,"GENERAL";"TAB3",#N/A,TRUE,"GENERAL";"TAB4",#N/A,TRUE,"GENERAL";"TAB5",#N/A,TRUE,"GENERAL"}</definedName>
    <definedName name="_u9" localSheetId="4">{"TAB1",#N/A,TRUE,"GENERAL";"TAB2",#N/A,TRUE,"GENERAL";"TAB3",#N/A,TRUE,"GENERAL";"TAB4",#N/A,TRUE,"GENERAL";"TAB5",#N/A,TRUE,"GENERAL"}</definedName>
    <definedName name="_u9" localSheetId="1">{"TAB1",#N/A,TRUE,"GENERAL";"TAB2",#N/A,TRUE,"GENERAL";"TAB3",#N/A,TRUE,"GENERAL";"TAB4",#N/A,TRUE,"GENERAL";"TAB5",#N/A,TRUE,"GENERAL"}</definedName>
    <definedName name="_u9" localSheetId="3">{"TAB1",#N/A,TRUE,"GENERAL";"TAB2",#N/A,TRUE,"GENERAL";"TAB3",#N/A,TRUE,"GENERAL";"TAB4",#N/A,TRUE,"GENERAL";"TAB5",#N/A,TRUE,"GENERAL"}</definedName>
    <definedName name="_u9" localSheetId="0">#REF!</definedName>
    <definedName name="_u9">{"TAB1",#N/A,TRUE,"GENERAL";"TAB2",#N/A,TRUE,"GENERAL";"TAB3",#N/A,TRUE,"GENERAL";"TAB4",#N/A,TRUE,"GENERAL";"TAB5",#N/A,TRUE,"GENERAL"}</definedName>
    <definedName name="_UDD06" localSheetId="2">#REF!</definedName>
    <definedName name="_UDD06" localSheetId="4">#REF!</definedName>
    <definedName name="_UDD06" localSheetId="1">#REF!</definedName>
    <definedName name="_UDD06" localSheetId="3">#REF!</definedName>
    <definedName name="_UDD06">#REF!</definedName>
    <definedName name="_UDD08" localSheetId="2">#REF!</definedName>
    <definedName name="_UDD08" localSheetId="4">#REF!</definedName>
    <definedName name="_UDD08" localSheetId="1">#REF!</definedName>
    <definedName name="_UDD08" localSheetId="3">#REF!</definedName>
    <definedName name="_UDD08">#REF!</definedName>
    <definedName name="_UNI32" localSheetId="2">#REF!</definedName>
    <definedName name="_UNI32" localSheetId="4">#REF!</definedName>
    <definedName name="_UNI32">#REF!</definedName>
    <definedName name="_unj1" localSheetId="2">#REF!</definedName>
    <definedName name="_unj1" localSheetId="4">#REF!</definedName>
    <definedName name="_unj1" localSheetId="1">#REF!</definedName>
    <definedName name="_unj1" localSheetId="3">#REF!</definedName>
    <definedName name="_unj1" localSheetId="0">#REF!</definedName>
    <definedName name="_unj1">[9]INST!#REF!</definedName>
    <definedName name="_UNL24" localSheetId="1">#REF!</definedName>
    <definedName name="_UNL24" localSheetId="3">#REF!</definedName>
    <definedName name="_UNL24">[41]BASE!$D$239</definedName>
    <definedName name="_UNL27" localSheetId="2">#REF!</definedName>
    <definedName name="_UNL27" localSheetId="4">#REF!</definedName>
    <definedName name="_UNL27" localSheetId="3">#REF!</definedName>
    <definedName name="_UNL27">#REF!</definedName>
    <definedName name="_UNL30" localSheetId="1">#REF!</definedName>
    <definedName name="_UNL30" localSheetId="3">#REF!</definedName>
    <definedName name="_UNL30">[41]BASE!$D$241</definedName>
    <definedName name="_UNL33" localSheetId="2">#REF!</definedName>
    <definedName name="_UNL33" localSheetId="4">#REF!</definedName>
    <definedName name="_UNL33" localSheetId="3">#REF!</definedName>
    <definedName name="_UNL33">#REF!</definedName>
    <definedName name="_UNL36" localSheetId="1">#REF!</definedName>
    <definedName name="_UNL36" localSheetId="3">#REF!</definedName>
    <definedName name="_UNL36">[41]BASE!$D$243</definedName>
    <definedName name="_UNL39" localSheetId="2">#REF!</definedName>
    <definedName name="_UNL39" localSheetId="4">#REF!</definedName>
    <definedName name="_UNL39" localSheetId="3">#REF!</definedName>
    <definedName name="_UNL39">#REF!</definedName>
    <definedName name="_UNL42" localSheetId="2">#REF!</definedName>
    <definedName name="_UNL42" localSheetId="4">#REF!</definedName>
    <definedName name="_UNL42">#REF!</definedName>
    <definedName name="_UNL45" localSheetId="2">#REF!</definedName>
    <definedName name="_UNL45" localSheetId="4">#REF!</definedName>
    <definedName name="_UNL45">#REF!</definedName>
    <definedName name="_UNL48">#REF!</definedName>
    <definedName name="_UNL51">#REF!</definedName>
    <definedName name="_UNL54" localSheetId="1">#REF!</definedName>
    <definedName name="_UNL54" localSheetId="3">#REF!</definedName>
    <definedName name="_UNL54">[41]BASE!$D$249</definedName>
    <definedName name="_UNL60" localSheetId="2">#REF!</definedName>
    <definedName name="_UNL60" localSheetId="4">#REF!</definedName>
    <definedName name="_UNL60" localSheetId="3">#REF!</definedName>
    <definedName name="_UNL60">#REF!</definedName>
    <definedName name="_ur7" localSheetId="2">{"TAB1",#N/A,TRUE,"GENERAL";"TAB2",#N/A,TRUE,"GENERAL";"TAB3",#N/A,TRUE,"GENERAL";"TAB4",#N/A,TRUE,"GENERAL";"TAB5",#N/A,TRUE,"GENERAL"}</definedName>
    <definedName name="_ur7" localSheetId="4">{"TAB1",#N/A,TRUE,"GENERAL";"TAB2",#N/A,TRUE,"GENERAL";"TAB3",#N/A,TRUE,"GENERAL";"TAB4",#N/A,TRUE,"GENERAL";"TAB5",#N/A,TRUE,"GENERAL"}</definedName>
    <definedName name="_ur7" localSheetId="1">{"TAB1",#N/A,TRUE,"GENERAL";"TAB2",#N/A,TRUE,"GENERAL";"TAB3",#N/A,TRUE,"GENERAL";"TAB4",#N/A,TRUE,"GENERAL";"TAB5",#N/A,TRUE,"GENERAL"}</definedName>
    <definedName name="_ur7" localSheetId="3">{"TAB1",#N/A,TRUE,"GENERAL";"TAB2",#N/A,TRUE,"GENERAL";"TAB3",#N/A,TRUE,"GENERAL";"TAB4",#N/A,TRUE,"GENERAL";"TAB5",#N/A,TRUE,"GENERAL"}</definedName>
    <definedName name="_ur7" localSheetId="0">#REF!</definedName>
    <definedName name="_ur7">{"TAB1",#N/A,TRUE,"GENERAL";"TAB2",#N/A,TRUE,"GENERAL";"TAB3",#N/A,TRUE,"GENERAL";"TAB4",#N/A,TRUE,"GENERAL";"TAB5",#N/A,TRUE,"GENERAL"}</definedName>
    <definedName name="_v2" localSheetId="2">{"via1",#N/A,TRUE,"general";"via2",#N/A,TRUE,"general";"via3",#N/A,TRUE,"general"}</definedName>
    <definedName name="_v2" localSheetId="4">{"via1",#N/A,TRUE,"general";"via2",#N/A,TRUE,"general";"via3",#N/A,TRUE,"general"}</definedName>
    <definedName name="_v2" localSheetId="1">{"via1",#N/A,TRUE,"general";"via2",#N/A,TRUE,"general";"via3",#N/A,TRUE,"general"}</definedName>
    <definedName name="_v2" localSheetId="3">{"via1",#N/A,TRUE,"general";"via2",#N/A,TRUE,"general";"via3",#N/A,TRUE,"general"}</definedName>
    <definedName name="_v2" localSheetId="0">#REF!</definedName>
    <definedName name="_v2">{"via1",#N/A,TRUE,"general";"via2",#N/A,TRUE,"general";"via3",#N/A,TRUE,"general"}</definedName>
    <definedName name="_v3" localSheetId="2">{"TAB1",#N/A,TRUE,"GENERAL";"TAB2",#N/A,TRUE,"GENERAL";"TAB3",#N/A,TRUE,"GENERAL";"TAB4",#N/A,TRUE,"GENERAL";"TAB5",#N/A,TRUE,"GENERAL"}</definedName>
    <definedName name="_v3" localSheetId="4">{"TAB1",#N/A,TRUE,"GENERAL";"TAB2",#N/A,TRUE,"GENERAL";"TAB3",#N/A,TRUE,"GENERAL";"TAB4",#N/A,TRUE,"GENERAL";"TAB5",#N/A,TRUE,"GENERAL"}</definedName>
    <definedName name="_v3" localSheetId="1">{"TAB1",#N/A,TRUE,"GENERAL";"TAB2",#N/A,TRUE,"GENERAL";"TAB3",#N/A,TRUE,"GENERAL";"TAB4",#N/A,TRUE,"GENERAL";"TAB5",#N/A,TRUE,"GENERAL"}</definedName>
    <definedName name="_v3" localSheetId="3">{"TAB1",#N/A,TRUE,"GENERAL";"TAB2",#N/A,TRUE,"GENERAL";"TAB3",#N/A,TRUE,"GENERAL";"TAB4",#N/A,TRUE,"GENERAL";"TAB5",#N/A,TRUE,"GENERAL"}</definedName>
    <definedName name="_v3" localSheetId="0">#REF!</definedName>
    <definedName name="_v3">{"TAB1",#N/A,TRUE,"GENERAL";"TAB2",#N/A,TRUE,"GENERAL";"TAB3",#N/A,TRUE,"GENERAL";"TAB4",#N/A,TRUE,"GENERAL";"TAB5",#N/A,TRUE,"GENERAL"}</definedName>
    <definedName name="_v4" localSheetId="2">{"TAB1",#N/A,TRUE,"GENERAL";"TAB2",#N/A,TRUE,"GENERAL";"TAB3",#N/A,TRUE,"GENERAL";"TAB4",#N/A,TRUE,"GENERAL";"TAB5",#N/A,TRUE,"GENERAL"}</definedName>
    <definedName name="_v4" localSheetId="4">{"TAB1",#N/A,TRUE,"GENERAL";"TAB2",#N/A,TRUE,"GENERAL";"TAB3",#N/A,TRUE,"GENERAL";"TAB4",#N/A,TRUE,"GENERAL";"TAB5",#N/A,TRUE,"GENERAL"}</definedName>
    <definedName name="_v4" localSheetId="1">{"TAB1",#N/A,TRUE,"GENERAL";"TAB2",#N/A,TRUE,"GENERAL";"TAB3",#N/A,TRUE,"GENERAL";"TAB4",#N/A,TRUE,"GENERAL";"TAB5",#N/A,TRUE,"GENERAL"}</definedName>
    <definedName name="_v4" localSheetId="3">{"TAB1",#N/A,TRUE,"GENERAL";"TAB2",#N/A,TRUE,"GENERAL";"TAB3",#N/A,TRUE,"GENERAL";"TAB4",#N/A,TRUE,"GENERAL";"TAB5",#N/A,TRUE,"GENERAL"}</definedName>
    <definedName name="_v4" localSheetId="0">#REF!</definedName>
    <definedName name="_v4">{"TAB1",#N/A,TRUE,"GENERAL";"TAB2",#N/A,TRUE,"GENERAL";"TAB3",#N/A,TRUE,"GENERAL";"TAB4",#N/A,TRUE,"GENERAL";"TAB5",#N/A,TRUE,"GENERAL"}</definedName>
    <definedName name="_v5" localSheetId="2">{"TAB1",#N/A,TRUE,"GENERAL";"TAB2",#N/A,TRUE,"GENERAL";"TAB3",#N/A,TRUE,"GENERAL";"TAB4",#N/A,TRUE,"GENERAL";"TAB5",#N/A,TRUE,"GENERAL"}</definedName>
    <definedName name="_v5" localSheetId="4">{"TAB1",#N/A,TRUE,"GENERAL";"TAB2",#N/A,TRUE,"GENERAL";"TAB3",#N/A,TRUE,"GENERAL";"TAB4",#N/A,TRUE,"GENERAL";"TAB5",#N/A,TRUE,"GENERAL"}</definedName>
    <definedName name="_v5" localSheetId="1">{"TAB1",#N/A,TRUE,"GENERAL";"TAB2",#N/A,TRUE,"GENERAL";"TAB3",#N/A,TRUE,"GENERAL";"TAB4",#N/A,TRUE,"GENERAL";"TAB5",#N/A,TRUE,"GENERAL"}</definedName>
    <definedName name="_v5" localSheetId="3">{"TAB1",#N/A,TRUE,"GENERAL";"TAB2",#N/A,TRUE,"GENERAL";"TAB3",#N/A,TRUE,"GENERAL";"TAB4",#N/A,TRUE,"GENERAL";"TAB5",#N/A,TRUE,"GENERAL"}</definedName>
    <definedName name="_v5" localSheetId="0">#REF!</definedName>
    <definedName name="_v5">{"TAB1",#N/A,TRUE,"GENERAL";"TAB2",#N/A,TRUE,"GENERAL";"TAB3",#N/A,TRUE,"GENERAL";"TAB4",#N/A,TRUE,"GENERAL";"TAB5",#N/A,TRUE,"GENERAL"}</definedName>
    <definedName name="_v6" localSheetId="2">{"TAB1",#N/A,TRUE,"GENERAL";"TAB2",#N/A,TRUE,"GENERAL";"TAB3",#N/A,TRUE,"GENERAL";"TAB4",#N/A,TRUE,"GENERAL";"TAB5",#N/A,TRUE,"GENERAL"}</definedName>
    <definedName name="_v6" localSheetId="4">{"TAB1",#N/A,TRUE,"GENERAL";"TAB2",#N/A,TRUE,"GENERAL";"TAB3",#N/A,TRUE,"GENERAL";"TAB4",#N/A,TRUE,"GENERAL";"TAB5",#N/A,TRUE,"GENERAL"}</definedName>
    <definedName name="_v6" localSheetId="1">{"TAB1",#N/A,TRUE,"GENERAL";"TAB2",#N/A,TRUE,"GENERAL";"TAB3",#N/A,TRUE,"GENERAL";"TAB4",#N/A,TRUE,"GENERAL";"TAB5",#N/A,TRUE,"GENERAL"}</definedName>
    <definedName name="_v6" localSheetId="3">{"TAB1",#N/A,TRUE,"GENERAL";"TAB2",#N/A,TRUE,"GENERAL";"TAB3",#N/A,TRUE,"GENERAL";"TAB4",#N/A,TRUE,"GENERAL";"TAB5",#N/A,TRUE,"GENERAL"}</definedName>
    <definedName name="_v6" localSheetId="0">#REF!</definedName>
    <definedName name="_v6">{"TAB1",#N/A,TRUE,"GENERAL";"TAB2",#N/A,TRUE,"GENERAL";"TAB3",#N/A,TRUE,"GENERAL";"TAB4",#N/A,TRUE,"GENERAL";"TAB5",#N/A,TRUE,"GENERAL"}</definedName>
    <definedName name="_v7" localSheetId="2">{"via1",#N/A,TRUE,"general";"via2",#N/A,TRUE,"general";"via3",#N/A,TRUE,"general"}</definedName>
    <definedName name="_v7" localSheetId="4">{"via1",#N/A,TRUE,"general";"via2",#N/A,TRUE,"general";"via3",#N/A,TRUE,"general"}</definedName>
    <definedName name="_v7" localSheetId="1">{"via1",#N/A,TRUE,"general";"via2",#N/A,TRUE,"general";"via3",#N/A,TRUE,"general"}</definedName>
    <definedName name="_v7" localSheetId="3">{"via1",#N/A,TRUE,"general";"via2",#N/A,TRUE,"general";"via3",#N/A,TRUE,"general"}</definedName>
    <definedName name="_v7" localSheetId="0">#REF!</definedName>
    <definedName name="_v7">{"via1",#N/A,TRUE,"general";"via2",#N/A,TRUE,"general";"via3",#N/A,TRUE,"general"}</definedName>
    <definedName name="_v8" localSheetId="2">{"TAB1",#N/A,TRUE,"GENERAL";"TAB2",#N/A,TRUE,"GENERAL";"TAB3",#N/A,TRUE,"GENERAL";"TAB4",#N/A,TRUE,"GENERAL";"TAB5",#N/A,TRUE,"GENERAL"}</definedName>
    <definedName name="_v8" localSheetId="4">{"TAB1",#N/A,TRUE,"GENERAL";"TAB2",#N/A,TRUE,"GENERAL";"TAB3",#N/A,TRUE,"GENERAL";"TAB4",#N/A,TRUE,"GENERAL";"TAB5",#N/A,TRUE,"GENERAL"}</definedName>
    <definedName name="_v8" localSheetId="1">{"TAB1",#N/A,TRUE,"GENERAL";"TAB2",#N/A,TRUE,"GENERAL";"TAB3",#N/A,TRUE,"GENERAL";"TAB4",#N/A,TRUE,"GENERAL";"TAB5",#N/A,TRUE,"GENERAL"}</definedName>
    <definedName name="_v8" localSheetId="3">{"TAB1",#N/A,TRUE,"GENERAL";"TAB2",#N/A,TRUE,"GENERAL";"TAB3",#N/A,TRUE,"GENERAL";"TAB4",#N/A,TRUE,"GENERAL";"TAB5",#N/A,TRUE,"GENERAL"}</definedName>
    <definedName name="_v8" localSheetId="0">#REF!</definedName>
    <definedName name="_v8">{"TAB1",#N/A,TRUE,"GENERAL";"TAB2",#N/A,TRUE,"GENERAL";"TAB3",#N/A,TRUE,"GENERAL";"TAB4",#N/A,TRUE,"GENERAL";"TAB5",#N/A,TRUE,"GENERAL"}</definedName>
    <definedName name="_v9" localSheetId="2">{"TAB1",#N/A,TRUE,"GENERAL";"TAB2",#N/A,TRUE,"GENERAL";"TAB3",#N/A,TRUE,"GENERAL";"TAB4",#N/A,TRUE,"GENERAL";"TAB5",#N/A,TRUE,"GENERAL"}</definedName>
    <definedName name="_v9" localSheetId="4">{"TAB1",#N/A,TRUE,"GENERAL";"TAB2",#N/A,TRUE,"GENERAL";"TAB3",#N/A,TRUE,"GENERAL";"TAB4",#N/A,TRUE,"GENERAL";"TAB5",#N/A,TRUE,"GENERAL"}</definedName>
    <definedName name="_v9" localSheetId="1">{"TAB1",#N/A,TRUE,"GENERAL";"TAB2",#N/A,TRUE,"GENERAL";"TAB3",#N/A,TRUE,"GENERAL";"TAB4",#N/A,TRUE,"GENERAL";"TAB5",#N/A,TRUE,"GENERAL"}</definedName>
    <definedName name="_v9" localSheetId="3">{"TAB1",#N/A,TRUE,"GENERAL";"TAB2",#N/A,TRUE,"GENERAL";"TAB3",#N/A,TRUE,"GENERAL";"TAB4",#N/A,TRUE,"GENERAL";"TAB5",#N/A,TRUE,"GENERAL"}</definedName>
    <definedName name="_v9" localSheetId="0">#REF!</definedName>
    <definedName name="_v9">{"TAB1",#N/A,TRUE,"GENERAL";"TAB2",#N/A,TRUE,"GENERAL";"TAB3",#N/A,TRUE,"GENERAL";"TAB4",#N/A,TRUE,"GENERAL";"TAB5",#N/A,TRUE,"GENERAL"}</definedName>
    <definedName name="_VA1" localSheetId="2">#REF!</definedName>
    <definedName name="_VA1" localSheetId="4">#REF!</definedName>
    <definedName name="_VA1" localSheetId="1">#REF!</definedName>
    <definedName name="_VA1" localSheetId="3">#REF!</definedName>
    <definedName name="_VA1">#REF!</definedName>
    <definedName name="_VA2" localSheetId="2">#REF!</definedName>
    <definedName name="_VA2" localSheetId="4">#REF!</definedName>
    <definedName name="_VA2" localSheetId="1">#REF!</definedName>
    <definedName name="_VA2" localSheetId="3">#REF!</definedName>
    <definedName name="_VA2">#REF!</definedName>
    <definedName name="_VA21" localSheetId="2">#REF!</definedName>
    <definedName name="_VA21" localSheetId="4">#REF!</definedName>
    <definedName name="_VA21">#REF!</definedName>
    <definedName name="_VEX1" localSheetId="2">#REF!</definedName>
    <definedName name="_VEX1" localSheetId="4">#REF!</definedName>
    <definedName name="_VEX1" localSheetId="1">#REF!</definedName>
    <definedName name="_VEX1" localSheetId="3">#REF!</definedName>
    <definedName name="_VEX1" localSheetId="0">#REF!</definedName>
    <definedName name="_VEX1">[16]Tablas!#REF!</definedName>
    <definedName name="_VFA1" localSheetId="2">#REF!</definedName>
    <definedName name="_VFA1" localSheetId="4">#REF!</definedName>
    <definedName name="_VFA1" localSheetId="1">#REF!</definedName>
    <definedName name="_VFA1" localSheetId="3">#REF!</definedName>
    <definedName name="_VFA1" localSheetId="0">#REF!</definedName>
    <definedName name="_VFA1">[16]Tablas!#REF!</definedName>
    <definedName name="_vfv4" localSheetId="2">{"via1",#N/A,TRUE,"general";"via2",#N/A,TRUE,"general";"via3",#N/A,TRUE,"general"}</definedName>
    <definedName name="_vfv4" localSheetId="4">{"via1",#N/A,TRUE,"general";"via2",#N/A,TRUE,"general";"via3",#N/A,TRUE,"general"}</definedName>
    <definedName name="_vfv4" localSheetId="1">{"via1",#N/A,TRUE,"general";"via2",#N/A,TRUE,"general";"via3",#N/A,TRUE,"general"}</definedName>
    <definedName name="_vfv4" localSheetId="3">{"via1",#N/A,TRUE,"general";"via2",#N/A,TRUE,"general";"via3",#N/A,TRUE,"general"}</definedName>
    <definedName name="_vfv4" localSheetId="0">#REF!</definedName>
    <definedName name="_vfv4">{"via1",#N/A,TRUE,"general";"via2",#N/A,TRUE,"general";"via3",#N/A,TRUE,"general"}</definedName>
    <definedName name="_VIT1" localSheetId="2">#REF!</definedName>
    <definedName name="_VIT1" localSheetId="4">#REF!</definedName>
    <definedName name="_VIT1" localSheetId="1">#REF!</definedName>
    <definedName name="_VIT1" localSheetId="3">#REF!</definedName>
    <definedName name="_VIT1" localSheetId="0">#REF!</definedName>
    <definedName name="_VIT1">[16]Tablas!#REF!</definedName>
    <definedName name="_VPR1" localSheetId="2">#REF!</definedName>
    <definedName name="_VPR1" localSheetId="4">#REF!</definedName>
    <definedName name="_VPR1" localSheetId="1">#REF!</definedName>
    <definedName name="_VPR1" localSheetId="3">#REF!</definedName>
    <definedName name="_VPR1" localSheetId="0">#REF!</definedName>
    <definedName name="_VPR1">[16]Tablas!#REF!</definedName>
    <definedName name="_VPR2" localSheetId="2">#REF!</definedName>
    <definedName name="_VPR2" localSheetId="4">#REF!</definedName>
    <definedName name="_VPR2" localSheetId="1">#REF!</definedName>
    <definedName name="_VPR2" localSheetId="3">#REF!</definedName>
    <definedName name="_VPR2" localSheetId="0">#REF!</definedName>
    <definedName name="_VPR2">[17]Tablas!#REF!</definedName>
    <definedName name="_VRP1" localSheetId="2">#REF!</definedName>
    <definedName name="_VRP1" localSheetId="4">#REF!</definedName>
    <definedName name="_VRP1" localSheetId="1">#REF!</definedName>
    <definedName name="_VRP1" localSheetId="3">#REF!</definedName>
    <definedName name="_VRP1" localSheetId="0">#REF!</definedName>
    <definedName name="_VRP1">[16]Tablas!#REF!</definedName>
    <definedName name="_VSM1" localSheetId="2">#REF!</definedName>
    <definedName name="_VSM1" localSheetId="4">#REF!</definedName>
    <definedName name="_VSM1" localSheetId="1">#REF!</definedName>
    <definedName name="_VSM1" localSheetId="3">#REF!</definedName>
    <definedName name="_VSM1" localSheetId="0">#REF!</definedName>
    <definedName name="_VSM1">[16]Tablas!#REF!</definedName>
    <definedName name="_x1" localSheetId="2">{"TAB1",#N/A,TRUE,"GENERAL";"TAB2",#N/A,TRUE,"GENERAL";"TAB3",#N/A,TRUE,"GENERAL";"TAB4",#N/A,TRUE,"GENERAL";"TAB5",#N/A,TRUE,"GENERAL"}</definedName>
    <definedName name="_x1" localSheetId="4">{"TAB1",#N/A,TRUE,"GENERAL";"TAB2",#N/A,TRUE,"GENERAL";"TAB3",#N/A,TRUE,"GENERAL";"TAB4",#N/A,TRUE,"GENERAL";"TAB5",#N/A,TRUE,"GENERAL"}</definedName>
    <definedName name="_x1" localSheetId="1">{"TAB1",#N/A,TRUE,"GENERAL";"TAB2",#N/A,TRUE,"GENERAL";"TAB3",#N/A,TRUE,"GENERAL";"TAB4",#N/A,TRUE,"GENERAL";"TAB5",#N/A,TRUE,"GENERAL"}</definedName>
    <definedName name="_x1" localSheetId="3">{"TAB1",#N/A,TRUE,"GENERAL";"TAB2",#N/A,TRUE,"GENERAL";"TAB3",#N/A,TRUE,"GENERAL";"TAB4",#N/A,TRUE,"GENERAL";"TAB5",#N/A,TRUE,"GENERAL"}</definedName>
    <definedName name="_x1" localSheetId="0">#REF!</definedName>
    <definedName name="_x1">{"TAB1",#N/A,TRUE,"GENERAL";"TAB2",#N/A,TRUE,"GENERAL";"TAB3",#N/A,TRUE,"GENERAL";"TAB4",#N/A,TRUE,"GENERAL";"TAB5",#N/A,TRUE,"GENERAL"}</definedName>
    <definedName name="_x2" localSheetId="2">{"via1",#N/A,TRUE,"general";"via2",#N/A,TRUE,"general";"via3",#N/A,TRUE,"general"}</definedName>
    <definedName name="_x2" localSheetId="4">{"via1",#N/A,TRUE,"general";"via2",#N/A,TRUE,"general";"via3",#N/A,TRUE,"general"}</definedName>
    <definedName name="_x2" localSheetId="1">{"via1",#N/A,TRUE,"general";"via2",#N/A,TRUE,"general";"via3",#N/A,TRUE,"general"}</definedName>
    <definedName name="_x2" localSheetId="3">{"via1",#N/A,TRUE,"general";"via2",#N/A,TRUE,"general";"via3",#N/A,TRUE,"general"}</definedName>
    <definedName name="_x2" localSheetId="0">#REF!</definedName>
    <definedName name="_x2">{"via1",#N/A,TRUE,"general";"via2",#N/A,TRUE,"general";"via3",#N/A,TRUE,"general"}</definedName>
    <definedName name="_x3" localSheetId="2">{"via1",#N/A,TRUE,"general";"via2",#N/A,TRUE,"general";"via3",#N/A,TRUE,"general"}</definedName>
    <definedName name="_x3" localSheetId="4">{"via1",#N/A,TRUE,"general";"via2",#N/A,TRUE,"general";"via3",#N/A,TRUE,"general"}</definedName>
    <definedName name="_x3" localSheetId="1">{"via1",#N/A,TRUE,"general";"via2",#N/A,TRUE,"general";"via3",#N/A,TRUE,"general"}</definedName>
    <definedName name="_x3" localSheetId="3">{"via1",#N/A,TRUE,"general";"via2",#N/A,TRUE,"general";"via3",#N/A,TRUE,"general"}</definedName>
    <definedName name="_x3" localSheetId="0">#REF!</definedName>
    <definedName name="_x3">{"via1",#N/A,TRUE,"general";"via2",#N/A,TRUE,"general";"via3",#N/A,TRUE,"general"}</definedName>
    <definedName name="_x4" localSheetId="2">{"via1",#N/A,TRUE,"general";"via2",#N/A,TRUE,"general";"via3",#N/A,TRUE,"general"}</definedName>
    <definedName name="_x4" localSheetId="4">{"via1",#N/A,TRUE,"general";"via2",#N/A,TRUE,"general";"via3",#N/A,TRUE,"general"}</definedName>
    <definedName name="_x4" localSheetId="1">{"via1",#N/A,TRUE,"general";"via2",#N/A,TRUE,"general";"via3",#N/A,TRUE,"general"}</definedName>
    <definedName name="_x4" localSheetId="3">{"via1",#N/A,TRUE,"general";"via2",#N/A,TRUE,"general";"via3",#N/A,TRUE,"general"}</definedName>
    <definedName name="_x4" localSheetId="0">#REF!</definedName>
    <definedName name="_x4">{"via1",#N/A,TRUE,"general";"via2",#N/A,TRUE,"general";"via3",#N/A,TRUE,"general"}</definedName>
    <definedName name="_x5" localSheetId="2">{"TAB1",#N/A,TRUE,"GENERAL";"TAB2",#N/A,TRUE,"GENERAL";"TAB3",#N/A,TRUE,"GENERAL";"TAB4",#N/A,TRUE,"GENERAL";"TAB5",#N/A,TRUE,"GENERAL"}</definedName>
    <definedName name="_x5" localSheetId="4">{"TAB1",#N/A,TRUE,"GENERAL";"TAB2",#N/A,TRUE,"GENERAL";"TAB3",#N/A,TRUE,"GENERAL";"TAB4",#N/A,TRUE,"GENERAL";"TAB5",#N/A,TRUE,"GENERAL"}</definedName>
    <definedName name="_x5" localSheetId="1">{"TAB1",#N/A,TRUE,"GENERAL";"TAB2",#N/A,TRUE,"GENERAL";"TAB3",#N/A,TRUE,"GENERAL";"TAB4",#N/A,TRUE,"GENERAL";"TAB5",#N/A,TRUE,"GENERAL"}</definedName>
    <definedName name="_x5" localSheetId="3">{"TAB1",#N/A,TRUE,"GENERAL";"TAB2",#N/A,TRUE,"GENERAL";"TAB3",#N/A,TRUE,"GENERAL";"TAB4",#N/A,TRUE,"GENERAL";"TAB5",#N/A,TRUE,"GENERAL"}</definedName>
    <definedName name="_x5" localSheetId="0">#REF!</definedName>
    <definedName name="_x5">{"TAB1",#N/A,TRUE,"GENERAL";"TAB2",#N/A,TRUE,"GENERAL";"TAB3",#N/A,TRUE,"GENERAL";"TAB4",#N/A,TRUE,"GENERAL";"TAB5",#N/A,TRUE,"GENERAL"}</definedName>
    <definedName name="_x6" localSheetId="2">{"TAB1",#N/A,TRUE,"GENERAL";"TAB2",#N/A,TRUE,"GENERAL";"TAB3",#N/A,TRUE,"GENERAL";"TAB4",#N/A,TRUE,"GENERAL";"TAB5",#N/A,TRUE,"GENERAL"}</definedName>
    <definedName name="_x6" localSheetId="4">{"TAB1",#N/A,TRUE,"GENERAL";"TAB2",#N/A,TRUE,"GENERAL";"TAB3",#N/A,TRUE,"GENERAL";"TAB4",#N/A,TRUE,"GENERAL";"TAB5",#N/A,TRUE,"GENERAL"}</definedName>
    <definedName name="_x6" localSheetId="1">{"TAB1",#N/A,TRUE,"GENERAL";"TAB2",#N/A,TRUE,"GENERAL";"TAB3",#N/A,TRUE,"GENERAL";"TAB4",#N/A,TRUE,"GENERAL";"TAB5",#N/A,TRUE,"GENERAL"}</definedName>
    <definedName name="_x6" localSheetId="3">{"TAB1",#N/A,TRUE,"GENERAL";"TAB2",#N/A,TRUE,"GENERAL";"TAB3",#N/A,TRUE,"GENERAL";"TAB4",#N/A,TRUE,"GENERAL";"TAB5",#N/A,TRUE,"GENERAL"}</definedName>
    <definedName name="_x6" localSheetId="0">#REF!</definedName>
    <definedName name="_x6">{"TAB1",#N/A,TRUE,"GENERAL";"TAB2",#N/A,TRUE,"GENERAL";"TAB3",#N/A,TRUE,"GENERAL";"TAB4",#N/A,TRUE,"GENERAL";"TAB5",#N/A,TRUE,"GENERAL"}</definedName>
    <definedName name="_x7" localSheetId="2">{"TAB1",#N/A,TRUE,"GENERAL";"TAB2",#N/A,TRUE,"GENERAL";"TAB3",#N/A,TRUE,"GENERAL";"TAB4",#N/A,TRUE,"GENERAL";"TAB5",#N/A,TRUE,"GENERAL"}</definedName>
    <definedName name="_x7" localSheetId="4">{"TAB1",#N/A,TRUE,"GENERAL";"TAB2",#N/A,TRUE,"GENERAL";"TAB3",#N/A,TRUE,"GENERAL";"TAB4",#N/A,TRUE,"GENERAL";"TAB5",#N/A,TRUE,"GENERAL"}</definedName>
    <definedName name="_x7" localSheetId="1">{"TAB1",#N/A,TRUE,"GENERAL";"TAB2",#N/A,TRUE,"GENERAL";"TAB3",#N/A,TRUE,"GENERAL";"TAB4",#N/A,TRUE,"GENERAL";"TAB5",#N/A,TRUE,"GENERAL"}</definedName>
    <definedName name="_x7" localSheetId="3">{"TAB1",#N/A,TRUE,"GENERAL";"TAB2",#N/A,TRUE,"GENERAL";"TAB3",#N/A,TRUE,"GENERAL";"TAB4",#N/A,TRUE,"GENERAL";"TAB5",#N/A,TRUE,"GENERAL"}</definedName>
    <definedName name="_x7" localSheetId="0">#REF!</definedName>
    <definedName name="_x7">{"TAB1",#N/A,TRUE,"GENERAL";"TAB2",#N/A,TRUE,"GENERAL";"TAB3",#N/A,TRUE,"GENERAL";"TAB4",#N/A,TRUE,"GENERAL";"TAB5",#N/A,TRUE,"GENERAL"}</definedName>
    <definedName name="_x8" localSheetId="2">{"via1",#N/A,TRUE,"general";"via2",#N/A,TRUE,"general";"via3",#N/A,TRUE,"general"}</definedName>
    <definedName name="_x8" localSheetId="4">{"via1",#N/A,TRUE,"general";"via2",#N/A,TRUE,"general";"via3",#N/A,TRUE,"general"}</definedName>
    <definedName name="_x8" localSheetId="1">{"via1",#N/A,TRUE,"general";"via2",#N/A,TRUE,"general";"via3",#N/A,TRUE,"general"}</definedName>
    <definedName name="_x8" localSheetId="3">{"via1",#N/A,TRUE,"general";"via2",#N/A,TRUE,"general";"via3",#N/A,TRUE,"general"}</definedName>
    <definedName name="_x8" localSheetId="0">#REF!</definedName>
    <definedName name="_x8">{"via1",#N/A,TRUE,"general";"via2",#N/A,TRUE,"general";"via3",#N/A,TRUE,"general"}</definedName>
    <definedName name="_x9" localSheetId="2">{"TAB1",#N/A,TRUE,"GENERAL";"TAB2",#N/A,TRUE,"GENERAL";"TAB3",#N/A,TRUE,"GENERAL";"TAB4",#N/A,TRUE,"GENERAL";"TAB5",#N/A,TRUE,"GENERAL"}</definedName>
    <definedName name="_x9" localSheetId="4">{"TAB1",#N/A,TRUE,"GENERAL";"TAB2",#N/A,TRUE,"GENERAL";"TAB3",#N/A,TRUE,"GENERAL";"TAB4",#N/A,TRUE,"GENERAL";"TAB5",#N/A,TRUE,"GENERAL"}</definedName>
    <definedName name="_x9" localSheetId="1">{"TAB1",#N/A,TRUE,"GENERAL";"TAB2",#N/A,TRUE,"GENERAL";"TAB3",#N/A,TRUE,"GENERAL";"TAB4",#N/A,TRUE,"GENERAL";"TAB5",#N/A,TRUE,"GENERAL"}</definedName>
    <definedName name="_x9" localSheetId="3">{"TAB1",#N/A,TRUE,"GENERAL";"TAB2",#N/A,TRUE,"GENERAL";"TAB3",#N/A,TRUE,"GENERAL";"TAB4",#N/A,TRUE,"GENERAL";"TAB5",#N/A,TRUE,"GENERAL"}</definedName>
    <definedName name="_x9" localSheetId="0">#REF!</definedName>
    <definedName name="_x9">{"TAB1",#N/A,TRUE,"GENERAL";"TAB2",#N/A,TRUE,"GENERAL";"TAB3",#N/A,TRUE,"GENERAL";"TAB4",#N/A,TRUE,"GENERAL";"TAB5",#N/A,TRUE,"GENERAL"}</definedName>
    <definedName name="_Y110705" localSheetId="2">#REF!</definedName>
    <definedName name="_Y110705" localSheetId="4">#REF!</definedName>
    <definedName name="_Y110705" localSheetId="1">#REF!</definedName>
    <definedName name="_Y110705" localSheetId="3">#REF!</definedName>
    <definedName name="_Y110705">#REF!</definedName>
    <definedName name="_y2" localSheetId="2">{"TAB1",#N/A,TRUE,"GENERAL";"TAB2",#N/A,TRUE,"GENERAL";"TAB3",#N/A,TRUE,"GENERAL";"TAB4",#N/A,TRUE,"GENERAL";"TAB5",#N/A,TRUE,"GENERAL"}</definedName>
    <definedName name="_y2" localSheetId="4">{"TAB1",#N/A,TRUE,"GENERAL";"TAB2",#N/A,TRUE,"GENERAL";"TAB3",#N/A,TRUE,"GENERAL";"TAB4",#N/A,TRUE,"GENERAL";"TAB5",#N/A,TRUE,"GENERAL"}</definedName>
    <definedName name="_y2" localSheetId="1">{"TAB1",#N/A,TRUE,"GENERAL";"TAB2",#N/A,TRUE,"GENERAL";"TAB3",#N/A,TRUE,"GENERAL";"TAB4",#N/A,TRUE,"GENERAL";"TAB5",#N/A,TRUE,"GENERAL"}</definedName>
    <definedName name="_y2" localSheetId="3">{"TAB1",#N/A,TRUE,"GENERAL";"TAB2",#N/A,TRUE,"GENERAL";"TAB3",#N/A,TRUE,"GENERAL";"TAB4",#N/A,TRUE,"GENERAL";"TAB5",#N/A,TRUE,"GENERAL"}</definedName>
    <definedName name="_y2" localSheetId="0">#REF!</definedName>
    <definedName name="_y2">{"TAB1",#N/A,TRUE,"GENERAL";"TAB2",#N/A,TRUE,"GENERAL";"TAB3",#N/A,TRUE,"GENERAL";"TAB4",#N/A,TRUE,"GENERAL";"TAB5",#N/A,TRUE,"GENERAL"}</definedName>
    <definedName name="_y3" localSheetId="2">{"via1",#N/A,TRUE,"general";"via2",#N/A,TRUE,"general";"via3",#N/A,TRUE,"general"}</definedName>
    <definedName name="_y3" localSheetId="4">{"via1",#N/A,TRUE,"general";"via2",#N/A,TRUE,"general";"via3",#N/A,TRUE,"general"}</definedName>
    <definedName name="_y3" localSheetId="1">{"via1",#N/A,TRUE,"general";"via2",#N/A,TRUE,"general";"via3",#N/A,TRUE,"general"}</definedName>
    <definedName name="_y3" localSheetId="3">{"via1",#N/A,TRUE,"general";"via2",#N/A,TRUE,"general";"via3",#N/A,TRUE,"general"}</definedName>
    <definedName name="_y3" localSheetId="0">#REF!</definedName>
    <definedName name="_y3">{"via1",#N/A,TRUE,"general";"via2",#N/A,TRUE,"general";"via3",#N/A,TRUE,"general"}</definedName>
    <definedName name="_y4" localSheetId="2">{"via1",#N/A,TRUE,"general";"via2",#N/A,TRUE,"general";"via3",#N/A,TRUE,"general"}</definedName>
    <definedName name="_y4" localSheetId="4">{"via1",#N/A,TRUE,"general";"via2",#N/A,TRUE,"general";"via3",#N/A,TRUE,"general"}</definedName>
    <definedName name="_y4" localSheetId="1">{"via1",#N/A,TRUE,"general";"via2",#N/A,TRUE,"general";"via3",#N/A,TRUE,"general"}</definedName>
    <definedName name="_y4" localSheetId="3">{"via1",#N/A,TRUE,"general";"via2",#N/A,TRUE,"general";"via3",#N/A,TRUE,"general"}</definedName>
    <definedName name="_y4" localSheetId="0">#REF!</definedName>
    <definedName name="_y4">{"via1",#N/A,TRUE,"general";"via2",#N/A,TRUE,"general";"via3",#N/A,TRUE,"general"}</definedName>
    <definedName name="_y5" localSheetId="2">{"TAB1",#N/A,TRUE,"GENERAL";"TAB2",#N/A,TRUE,"GENERAL";"TAB3",#N/A,TRUE,"GENERAL";"TAB4",#N/A,TRUE,"GENERAL";"TAB5",#N/A,TRUE,"GENERAL"}</definedName>
    <definedName name="_y5" localSheetId="4">{"TAB1",#N/A,TRUE,"GENERAL";"TAB2",#N/A,TRUE,"GENERAL";"TAB3",#N/A,TRUE,"GENERAL";"TAB4",#N/A,TRUE,"GENERAL";"TAB5",#N/A,TRUE,"GENERAL"}</definedName>
    <definedName name="_y5" localSheetId="1">{"TAB1",#N/A,TRUE,"GENERAL";"TAB2",#N/A,TRUE,"GENERAL";"TAB3",#N/A,TRUE,"GENERAL";"TAB4",#N/A,TRUE,"GENERAL";"TAB5",#N/A,TRUE,"GENERAL"}</definedName>
    <definedName name="_y5" localSheetId="3">{"TAB1",#N/A,TRUE,"GENERAL";"TAB2",#N/A,TRUE,"GENERAL";"TAB3",#N/A,TRUE,"GENERAL";"TAB4",#N/A,TRUE,"GENERAL";"TAB5",#N/A,TRUE,"GENERAL"}</definedName>
    <definedName name="_y5" localSheetId="0">#REF!</definedName>
    <definedName name="_y5">{"TAB1",#N/A,TRUE,"GENERAL";"TAB2",#N/A,TRUE,"GENERAL";"TAB3",#N/A,TRUE,"GENERAL";"TAB4",#N/A,TRUE,"GENERAL";"TAB5",#N/A,TRUE,"GENERAL"}</definedName>
    <definedName name="_y6" localSheetId="2">{"via1",#N/A,TRUE,"general";"via2",#N/A,TRUE,"general";"via3",#N/A,TRUE,"general"}</definedName>
    <definedName name="_y6" localSheetId="4">{"via1",#N/A,TRUE,"general";"via2",#N/A,TRUE,"general";"via3",#N/A,TRUE,"general"}</definedName>
    <definedName name="_y6" localSheetId="1">{"via1",#N/A,TRUE,"general";"via2",#N/A,TRUE,"general";"via3",#N/A,TRUE,"general"}</definedName>
    <definedName name="_y6" localSheetId="3">{"via1",#N/A,TRUE,"general";"via2",#N/A,TRUE,"general";"via3",#N/A,TRUE,"general"}</definedName>
    <definedName name="_y6" localSheetId="0">#REF!</definedName>
    <definedName name="_y6">{"via1",#N/A,TRUE,"general";"via2",#N/A,TRUE,"general";"via3",#N/A,TRUE,"general"}</definedName>
    <definedName name="_y7" localSheetId="2">{"via1",#N/A,TRUE,"general";"via2",#N/A,TRUE,"general";"via3",#N/A,TRUE,"general"}</definedName>
    <definedName name="_y7" localSheetId="4">{"via1",#N/A,TRUE,"general";"via2",#N/A,TRUE,"general";"via3",#N/A,TRUE,"general"}</definedName>
    <definedName name="_y7" localSheetId="1">{"via1",#N/A,TRUE,"general";"via2",#N/A,TRUE,"general";"via3",#N/A,TRUE,"general"}</definedName>
    <definedName name="_y7" localSheetId="3">{"via1",#N/A,TRUE,"general";"via2",#N/A,TRUE,"general";"via3",#N/A,TRUE,"general"}</definedName>
    <definedName name="_y7" localSheetId="0">#REF!</definedName>
    <definedName name="_y7">{"via1",#N/A,TRUE,"general";"via2",#N/A,TRUE,"general";"via3",#N/A,TRUE,"general"}</definedName>
    <definedName name="_y8" localSheetId="2">{"via1",#N/A,TRUE,"general";"via2",#N/A,TRUE,"general";"via3",#N/A,TRUE,"general"}</definedName>
    <definedName name="_y8" localSheetId="4">{"via1",#N/A,TRUE,"general";"via2",#N/A,TRUE,"general";"via3",#N/A,TRUE,"general"}</definedName>
    <definedName name="_y8" localSheetId="1">{"via1",#N/A,TRUE,"general";"via2",#N/A,TRUE,"general";"via3",#N/A,TRUE,"general"}</definedName>
    <definedName name="_y8" localSheetId="3">{"via1",#N/A,TRUE,"general";"via2",#N/A,TRUE,"general";"via3",#N/A,TRUE,"general"}</definedName>
    <definedName name="_y8" localSheetId="0">#REF!</definedName>
    <definedName name="_y8">{"via1",#N/A,TRUE,"general";"via2",#N/A,TRUE,"general";"via3",#N/A,TRUE,"general"}</definedName>
    <definedName name="_y9" localSheetId="2">{"TAB1",#N/A,TRUE,"GENERAL";"TAB2",#N/A,TRUE,"GENERAL";"TAB3",#N/A,TRUE,"GENERAL";"TAB4",#N/A,TRUE,"GENERAL";"TAB5",#N/A,TRUE,"GENERAL"}</definedName>
    <definedName name="_y9" localSheetId="4">{"TAB1",#N/A,TRUE,"GENERAL";"TAB2",#N/A,TRUE,"GENERAL";"TAB3",#N/A,TRUE,"GENERAL";"TAB4",#N/A,TRUE,"GENERAL";"TAB5",#N/A,TRUE,"GENERAL"}</definedName>
    <definedName name="_y9" localSheetId="1">{"TAB1",#N/A,TRUE,"GENERAL";"TAB2",#N/A,TRUE,"GENERAL";"TAB3",#N/A,TRUE,"GENERAL";"TAB4",#N/A,TRUE,"GENERAL";"TAB5",#N/A,TRUE,"GENERAL"}</definedName>
    <definedName name="_y9" localSheetId="3">{"TAB1",#N/A,TRUE,"GENERAL";"TAB2",#N/A,TRUE,"GENERAL";"TAB3",#N/A,TRUE,"GENERAL";"TAB4",#N/A,TRUE,"GENERAL";"TAB5",#N/A,TRUE,"GENERAL"}</definedName>
    <definedName name="_y9" localSheetId="0">#REF!</definedName>
    <definedName name="_y9">{"TAB1",#N/A,TRUE,"GENERAL";"TAB2",#N/A,TRUE,"GENERAL";"TAB3",#N/A,TRUE,"GENERAL";"TAB4",#N/A,TRUE,"GENERAL";"TAB5",#N/A,TRUE,"GENERAL"}</definedName>
    <definedName name="_YA1" localSheetId="2">#REF!</definedName>
    <definedName name="_YA1" localSheetId="4">#REF!</definedName>
    <definedName name="_YA1" localSheetId="1">#REF!</definedName>
    <definedName name="_YA1" localSheetId="3">#REF!</definedName>
    <definedName name="_YA1">#REF!</definedName>
    <definedName name="_z1" localSheetId="2">{"TAB1",#N/A,TRUE,"GENERAL";"TAB2",#N/A,TRUE,"GENERAL";"TAB3",#N/A,TRUE,"GENERAL";"TAB4",#N/A,TRUE,"GENERAL";"TAB5",#N/A,TRUE,"GENERAL"}</definedName>
    <definedName name="_z1" localSheetId="4">{"TAB1",#N/A,TRUE,"GENERAL";"TAB2",#N/A,TRUE,"GENERAL";"TAB3",#N/A,TRUE,"GENERAL";"TAB4",#N/A,TRUE,"GENERAL";"TAB5",#N/A,TRUE,"GENERAL"}</definedName>
    <definedName name="_z1" localSheetId="1">{"TAB1",#N/A,TRUE,"GENERAL";"TAB2",#N/A,TRUE,"GENERAL";"TAB3",#N/A,TRUE,"GENERAL";"TAB4",#N/A,TRUE,"GENERAL";"TAB5",#N/A,TRUE,"GENERAL"}</definedName>
    <definedName name="_z1" localSheetId="3">{"TAB1",#N/A,TRUE,"GENERAL";"TAB2",#N/A,TRUE,"GENERAL";"TAB3",#N/A,TRUE,"GENERAL";"TAB4",#N/A,TRUE,"GENERAL";"TAB5",#N/A,TRUE,"GENERAL"}</definedName>
    <definedName name="_z1" localSheetId="0">#REF!</definedName>
    <definedName name="_z1">{"TAB1",#N/A,TRUE,"GENERAL";"TAB2",#N/A,TRUE,"GENERAL";"TAB3",#N/A,TRUE,"GENERAL";"TAB4",#N/A,TRUE,"GENERAL";"TAB5",#N/A,TRUE,"GENERAL"}</definedName>
    <definedName name="_z2" localSheetId="2">{"via1",#N/A,TRUE,"general";"via2",#N/A,TRUE,"general";"via3",#N/A,TRUE,"general"}</definedName>
    <definedName name="_z2" localSheetId="4">{"via1",#N/A,TRUE,"general";"via2",#N/A,TRUE,"general";"via3",#N/A,TRUE,"general"}</definedName>
    <definedName name="_z2" localSheetId="1">{"via1",#N/A,TRUE,"general";"via2",#N/A,TRUE,"general";"via3",#N/A,TRUE,"general"}</definedName>
    <definedName name="_z2" localSheetId="3">{"via1",#N/A,TRUE,"general";"via2",#N/A,TRUE,"general";"via3",#N/A,TRUE,"general"}</definedName>
    <definedName name="_z2" localSheetId="0">#REF!</definedName>
    <definedName name="_z2">{"via1",#N/A,TRUE,"general";"via2",#N/A,TRUE,"general";"via3",#N/A,TRUE,"general"}</definedName>
    <definedName name="_z3" localSheetId="2">{"via1",#N/A,TRUE,"general";"via2",#N/A,TRUE,"general";"via3",#N/A,TRUE,"general"}</definedName>
    <definedName name="_z3" localSheetId="4">{"via1",#N/A,TRUE,"general";"via2",#N/A,TRUE,"general";"via3",#N/A,TRUE,"general"}</definedName>
    <definedName name="_z3" localSheetId="1">{"via1",#N/A,TRUE,"general";"via2",#N/A,TRUE,"general";"via3",#N/A,TRUE,"general"}</definedName>
    <definedName name="_z3" localSheetId="3">{"via1",#N/A,TRUE,"general";"via2",#N/A,TRUE,"general";"via3",#N/A,TRUE,"general"}</definedName>
    <definedName name="_z3" localSheetId="0">#REF!</definedName>
    <definedName name="_z3">{"via1",#N/A,TRUE,"general";"via2",#N/A,TRUE,"general";"via3",#N/A,TRUE,"general"}</definedName>
    <definedName name="_z4" localSheetId="2">{"TAB1",#N/A,TRUE,"GENERAL";"TAB2",#N/A,TRUE,"GENERAL";"TAB3",#N/A,TRUE,"GENERAL";"TAB4",#N/A,TRUE,"GENERAL";"TAB5",#N/A,TRUE,"GENERAL"}</definedName>
    <definedName name="_z4" localSheetId="4">{"TAB1",#N/A,TRUE,"GENERAL";"TAB2",#N/A,TRUE,"GENERAL";"TAB3",#N/A,TRUE,"GENERAL";"TAB4",#N/A,TRUE,"GENERAL";"TAB5",#N/A,TRUE,"GENERAL"}</definedName>
    <definedName name="_z4" localSheetId="1">{"TAB1",#N/A,TRUE,"GENERAL";"TAB2",#N/A,TRUE,"GENERAL";"TAB3",#N/A,TRUE,"GENERAL";"TAB4",#N/A,TRUE,"GENERAL";"TAB5",#N/A,TRUE,"GENERAL"}</definedName>
    <definedName name="_z4" localSheetId="3">{"TAB1",#N/A,TRUE,"GENERAL";"TAB2",#N/A,TRUE,"GENERAL";"TAB3",#N/A,TRUE,"GENERAL";"TAB4",#N/A,TRUE,"GENERAL";"TAB5",#N/A,TRUE,"GENERAL"}</definedName>
    <definedName name="_z4" localSheetId="0">#REF!</definedName>
    <definedName name="_z4">{"TAB1",#N/A,TRUE,"GENERAL";"TAB2",#N/A,TRUE,"GENERAL";"TAB3",#N/A,TRUE,"GENERAL";"TAB4",#N/A,TRUE,"GENERAL";"TAB5",#N/A,TRUE,"GENERAL"}</definedName>
    <definedName name="_z5" localSheetId="2">{"via1",#N/A,TRUE,"general";"via2",#N/A,TRUE,"general";"via3",#N/A,TRUE,"general"}</definedName>
    <definedName name="_z5" localSheetId="4">{"via1",#N/A,TRUE,"general";"via2",#N/A,TRUE,"general";"via3",#N/A,TRUE,"general"}</definedName>
    <definedName name="_z5" localSheetId="1">{"via1",#N/A,TRUE,"general";"via2",#N/A,TRUE,"general";"via3",#N/A,TRUE,"general"}</definedName>
    <definedName name="_z5" localSheetId="3">{"via1",#N/A,TRUE,"general";"via2",#N/A,TRUE,"general";"via3",#N/A,TRUE,"general"}</definedName>
    <definedName name="_z5" localSheetId="0">#REF!</definedName>
    <definedName name="_z5">{"via1",#N/A,TRUE,"general";"via2",#N/A,TRUE,"general";"via3",#N/A,TRUE,"general"}</definedName>
    <definedName name="_z6" localSheetId="2">{"TAB1",#N/A,TRUE,"GENERAL";"TAB2",#N/A,TRUE,"GENERAL";"TAB3",#N/A,TRUE,"GENERAL";"TAB4",#N/A,TRUE,"GENERAL";"TAB5",#N/A,TRUE,"GENERAL"}</definedName>
    <definedName name="_z6" localSheetId="4">{"TAB1",#N/A,TRUE,"GENERAL";"TAB2",#N/A,TRUE,"GENERAL";"TAB3",#N/A,TRUE,"GENERAL";"TAB4",#N/A,TRUE,"GENERAL";"TAB5",#N/A,TRUE,"GENERAL"}</definedName>
    <definedName name="_z6" localSheetId="1">{"TAB1",#N/A,TRUE,"GENERAL";"TAB2",#N/A,TRUE,"GENERAL";"TAB3",#N/A,TRUE,"GENERAL";"TAB4",#N/A,TRUE,"GENERAL";"TAB5",#N/A,TRUE,"GENERAL"}</definedName>
    <definedName name="_z6" localSheetId="3">{"TAB1",#N/A,TRUE,"GENERAL";"TAB2",#N/A,TRUE,"GENERAL";"TAB3",#N/A,TRUE,"GENERAL";"TAB4",#N/A,TRUE,"GENERAL";"TAB5",#N/A,TRUE,"GENERAL"}</definedName>
    <definedName name="_z6" localSheetId="0">#REF!</definedName>
    <definedName name="_z6">{"TAB1",#N/A,TRUE,"GENERAL";"TAB2",#N/A,TRUE,"GENERAL";"TAB3",#N/A,TRUE,"GENERAL";"TAB4",#N/A,TRUE,"GENERAL";"TAB5",#N/A,TRUE,"GENERAL"}</definedName>
    <definedName name="¤¤¤¤¤¤">#REF!</definedName>
    <definedName name="¤A¤A¤A¤A¤A">#REF!</definedName>
    <definedName name="¤C¤C¤C¤C">#REF!</definedName>
    <definedName name="¤Ð¤I¤Ð¤I¤I¤I">#REF!</definedName>
    <definedName name="¤E¤A¤A¤A">#REF!</definedName>
    <definedName name="¤I¤I¤I">#REF!</definedName>
    <definedName name="A" localSheetId="2">#REF!</definedName>
    <definedName name="A" localSheetId="4">#REF!</definedName>
    <definedName name="A" localSheetId="1">#REF!</definedName>
    <definedName name="A" localSheetId="3">#REF!</definedName>
    <definedName name="a" localSheetId="0">#REF!</definedName>
    <definedName name="a">'[56]DUB-823'!#REF!</definedName>
    <definedName name="A_1" localSheetId="0">#REF!</definedName>
    <definedName name="A_1">#REF!</definedName>
    <definedName name="A_IMPRESIÓN_IM" localSheetId="1">#REF!</definedName>
    <definedName name="A_IMPRESIÓN_IM" localSheetId="3">#REF!</definedName>
    <definedName name="A_impresión_IM" localSheetId="0">#REF!</definedName>
    <definedName name="A_impresión_IM">#REF!</definedName>
    <definedName name="A01_">#REF!</definedName>
    <definedName name="A01AC">#REF!</definedName>
    <definedName name="A01CAT">#REF!</definedName>
    <definedName name="A01CODE">#REF!</definedName>
    <definedName name="A01DATA">#REF!</definedName>
    <definedName name="A01MI">#REF!</definedName>
    <definedName name="A01TO">#REF!</definedName>
    <definedName name="A18A200" localSheetId="2">#REF!</definedName>
    <definedName name="A18A200" localSheetId="4">#REF!</definedName>
    <definedName name="A18A200" localSheetId="1">#REF!</definedName>
    <definedName name="A18A200" localSheetId="3">#REF!</definedName>
    <definedName name="A18A200" localSheetId="0">#REF!</definedName>
    <definedName name="A18A200">[57]ESPEC!#REF!</definedName>
    <definedName name="A2_" localSheetId="2">#REF!</definedName>
    <definedName name="A2_" localSheetId="4">#REF!</definedName>
    <definedName name="A2_" localSheetId="3">#REF!</definedName>
    <definedName name="A2_">#REF!</definedName>
    <definedName name="A220TT" localSheetId="2">'[46]Estructuras Concreto'!#REF!</definedName>
    <definedName name="A220TT" localSheetId="4">'[46]Estructuras Concreto'!#REF!</definedName>
    <definedName name="A220TT" localSheetId="1">#REF!</definedName>
    <definedName name="A220TT" localSheetId="3">#REF!</definedName>
    <definedName name="A220TT">'[46]Estructuras Concreto'!#REF!</definedName>
    <definedName name="a2a" localSheetId="2">{"TAB1",#N/A,TRUE,"GENERAL";"TAB2",#N/A,TRUE,"GENERAL";"TAB3",#N/A,TRUE,"GENERAL";"TAB4",#N/A,TRUE,"GENERAL";"TAB5",#N/A,TRUE,"GENERAL"}</definedName>
    <definedName name="a2a" localSheetId="4">{"TAB1",#N/A,TRUE,"GENERAL";"TAB2",#N/A,TRUE,"GENERAL";"TAB3",#N/A,TRUE,"GENERAL";"TAB4",#N/A,TRUE,"GENERAL";"TAB5",#N/A,TRUE,"GENERAL"}</definedName>
    <definedName name="a2a" localSheetId="1">{"TAB1",#N/A,TRUE,"GENERAL";"TAB2",#N/A,TRUE,"GENERAL";"TAB3",#N/A,TRUE,"GENERAL";"TAB4",#N/A,TRUE,"GENERAL";"TAB5",#N/A,TRUE,"GENERAL"}</definedName>
    <definedName name="a2a" localSheetId="3">{"TAB1",#N/A,TRUE,"GENERAL";"TAB2",#N/A,TRUE,"GENERAL";"TAB3",#N/A,TRUE,"GENERAL";"TAB4",#N/A,TRUE,"GENERAL";"TAB5",#N/A,TRUE,"GENERAL"}</definedName>
    <definedName name="a2a" localSheetId="0">#REF!</definedName>
    <definedName name="a2a">{"TAB1",#N/A,TRUE,"GENERAL";"TAB2",#N/A,TRUE,"GENERAL";"TAB3",#N/A,TRUE,"GENERAL";"TAB4",#N/A,TRUE,"GENERAL";"TAB5",#N/A,TRUE,"GENERAL"}</definedName>
    <definedName name="A40FI" localSheetId="2">#REF!</definedName>
    <definedName name="A40FI" localSheetId="4">#REF!</definedName>
    <definedName name="A40FI" localSheetId="1">#REF!</definedName>
    <definedName name="A40FI" localSheetId="3">#REF!</definedName>
    <definedName name="A40FI">#REF!</definedName>
    <definedName name="A40LI" localSheetId="2">#REF!</definedName>
    <definedName name="A40LI" localSheetId="4">#REF!</definedName>
    <definedName name="A40LI" localSheetId="1">#REF!</definedName>
    <definedName name="A40LI" localSheetId="3">#REF!</definedName>
    <definedName name="A40LI">#REF!</definedName>
    <definedName name="A60FI" localSheetId="1">#REF!</definedName>
    <definedName name="A60FI" localSheetId="3">#REF!</definedName>
    <definedName name="A60FI">[41]BASE!$D$24</definedName>
    <definedName name="A60FI1" localSheetId="1">#REF!</definedName>
    <definedName name="A60FI1" localSheetId="3">#REF!</definedName>
    <definedName name="A60FI1">[41]BASE!$D$25</definedName>
    <definedName name="A60PR" localSheetId="1">#REF!</definedName>
    <definedName name="A60PR" localSheetId="3">#REF!</definedName>
    <definedName name="A60PR">'[46]Estructuras Concreto'!#REF!</definedName>
    <definedName name="A60TT" localSheetId="1">#REF!</definedName>
    <definedName name="A60TT" localSheetId="3">#REF!</definedName>
    <definedName name="A60TT">'[46]Estructuras Concreto'!#REF!</definedName>
    <definedName name="a6d" localSheetId="2">{#N/A,#N/A,FALSE,"DITCAR";#N/A,#N/A,FALSE,"a1";#N/A,#N/A,FALSE,"a2";#N/A,#N/A,FALSE,"a3";#N/A,#N/A,FALSE,"a4";#N/A,#N/A,FALSE,"a4a";#N/A,#N/A,FALSE,"a4B";#N/A,#N/A,FALSE,"a4C";#N/A,#N/A,FALSE,"A5a ";#N/A,#N/A,FALSE,"A5b";#N/A,#N/A,FALSE,"A6A";#N/A,#N/A,FALSE,"A6B";#N/A,#N/A,FALSE,"A6C";#N/A,#N/A,FALSE,"04PG12NB"}</definedName>
    <definedName name="a6d" localSheetId="4">{#N/A,#N/A,FALSE,"DITCAR";#N/A,#N/A,FALSE,"a1";#N/A,#N/A,FALSE,"a2";#N/A,#N/A,FALSE,"a3";#N/A,#N/A,FALSE,"a4";#N/A,#N/A,FALSE,"a4a";#N/A,#N/A,FALSE,"a4B";#N/A,#N/A,FALSE,"a4C";#N/A,#N/A,FALSE,"A5a ";#N/A,#N/A,FALSE,"A5b";#N/A,#N/A,FALSE,"A6A";#N/A,#N/A,FALSE,"A6B";#N/A,#N/A,FALSE,"A6C";#N/A,#N/A,FALSE,"04PG12NB"}</definedName>
    <definedName name="a6d" localSheetId="1">{#N/A,#N/A,FALSE,"DITCAR";#N/A,#N/A,FALSE,"a1";#N/A,#N/A,FALSE,"a2";#N/A,#N/A,FALSE,"a3";#N/A,#N/A,FALSE,"a4";#N/A,#N/A,FALSE,"a4a";#N/A,#N/A,FALSE,"a4B";#N/A,#N/A,FALSE,"a4C";#N/A,#N/A,FALSE,"A5a ";#N/A,#N/A,FALSE,"A5b";#N/A,#N/A,FALSE,"A6A";#N/A,#N/A,FALSE,"A6B";#N/A,#N/A,FALSE,"A6C";#N/A,#N/A,FALSE,"04PG12NB"}</definedName>
    <definedName name="a6d" localSheetId="3">{#N/A,#N/A,FALSE,"DITCAR";#N/A,#N/A,FALSE,"a1";#N/A,#N/A,FALSE,"a2";#N/A,#N/A,FALSE,"a3";#N/A,#N/A,FALSE,"a4";#N/A,#N/A,FALSE,"a4a";#N/A,#N/A,FALSE,"a4B";#N/A,#N/A,FALSE,"a4C";#N/A,#N/A,FALSE,"A5a ";#N/A,#N/A,FALSE,"A5b";#N/A,#N/A,FALSE,"A6A";#N/A,#N/A,FALSE,"A6B";#N/A,#N/A,FALSE,"A6C";#N/A,#N/A,FALSE,"04PG12NB"}</definedName>
    <definedName name="a6d" localSheetId="0">{#N/A,#N/A,FALSE,"DITCAR";#N/A,#N/A,FALSE,"a1";#N/A,#N/A,FALSE,"a2";#N/A,#N/A,FALSE,"a3";#N/A,#N/A,FALSE,"a4";#N/A,#N/A,FALSE,"a4a";#N/A,#N/A,FALSE,"a4B";#N/A,#N/A,FALSE,"a4C";#N/A,#N/A,FALSE,"A5a ";#N/A,#N/A,FALSE,"A5b";#N/A,#N/A,FALSE,"A6A";#N/A,#N/A,FALSE,"A6B";#N/A,#N/A,FALSE,"A6C";#N/A,#N/A,FALSE,"04PG12NB"}</definedName>
    <definedName name="a6d">{#N/A,#N/A,FALSE,"DITCAR";#N/A,#N/A,FALSE,"a1";#N/A,#N/A,FALSE,"a2";#N/A,#N/A,FALSE,"a3";#N/A,#N/A,FALSE,"a4";#N/A,#N/A,FALSE,"a4a";#N/A,#N/A,FALSE,"a4B";#N/A,#N/A,FALSE,"a4C";#N/A,#N/A,FALSE,"A5a ";#N/A,#N/A,FALSE,"A5b";#N/A,#N/A,FALSE,"A6A";#N/A,#N/A,FALSE,"A6B";#N/A,#N/A,FALSE,"A6C";#N/A,#N/A,FALSE,"04PG12NB"}</definedName>
    <definedName name="AA" localSheetId="2">#REF!</definedName>
    <definedName name="AA" localSheetId="4">#REF!</definedName>
    <definedName name="aa" localSheetId="1">'APU SECTOR 1'!ERR</definedName>
    <definedName name="aa" localSheetId="3">'APU SECTOR 2'!ERR</definedName>
    <definedName name="AA" localSheetId="0">#REF!</definedName>
    <definedName name="aa">[0]!ERR</definedName>
    <definedName name="Åä">#REF!</definedName>
    <definedName name="AAA" localSheetId="2">#REF!</definedName>
    <definedName name="AAA" localSheetId="4">#REF!</definedName>
    <definedName name="AAA" localSheetId="1">'APU SECTOR 1'!ERR</definedName>
    <definedName name="AAA" localSheetId="3">'APU SECTOR 2'!ERR</definedName>
    <definedName name="AAA" localSheetId="0">#REF!</definedName>
    <definedName name="AAA">[0]!ERR</definedName>
    <definedName name="aaaa" localSheetId="2">{"Book1","my ddc.xls"}</definedName>
    <definedName name="aaaa" localSheetId="4">{"Book1","my ddc.xls"}</definedName>
    <definedName name="aaaa" localSheetId="1">{"Book1","my ddc.xls"}</definedName>
    <definedName name="aaaa" localSheetId="3">{"Book1","my ddc.xls"}</definedName>
    <definedName name="aaaa" localSheetId="0">{"Book1","my ddc.xls"}</definedName>
    <definedName name="aaaa">{"Book1","my ddc.xls"}</definedName>
    <definedName name="aaaaaa" localSheetId="1">#REF!</definedName>
    <definedName name="aaaaaa" localSheetId="3">#REF!</definedName>
    <definedName name="aaaaaa">[58]otros!$C$5</definedName>
    <definedName name="aaaaaaa" localSheetId="2">{#N/A,#N/A,FALSE,"type1";#N/A,#N/A,FALSE,"지지력";#N/A,#N/A,FALSE,"PILE계산";#N/A,#N/A,FALSE,"PILE ";#N/A,#N/A,FALSE,"철근량";#N/A,#N/A,FALSE,"균열검토";#N/A,#N/A,FALSE,"날개벽";#N/A,#N/A,FALSE,"주철근조립도";#N/A,#N/A,FALSE,"교좌"}</definedName>
    <definedName name="aaaaaaa" localSheetId="4">{#N/A,#N/A,FALSE,"type1";#N/A,#N/A,FALSE,"지지력";#N/A,#N/A,FALSE,"PILE계산";#N/A,#N/A,FALSE,"PILE ";#N/A,#N/A,FALSE,"철근량";#N/A,#N/A,FALSE,"균열검토";#N/A,#N/A,FALSE,"날개벽";#N/A,#N/A,FALSE,"주철근조립도";#N/A,#N/A,FALSE,"교좌"}</definedName>
    <definedName name="aaaaaaa" localSheetId="1">{#N/A,#N/A,FALSE,"type1";#N/A,#N/A,FALSE,"지지력";#N/A,#N/A,FALSE,"PILE계산";#N/A,#N/A,FALSE,"PILE ";#N/A,#N/A,FALSE,"철근량";#N/A,#N/A,FALSE,"균열검토";#N/A,#N/A,FALSE,"날개벽";#N/A,#N/A,FALSE,"주철근조립도";#N/A,#N/A,FALSE,"교좌"}</definedName>
    <definedName name="aaaaaaa" localSheetId="3">{#N/A,#N/A,FALSE,"type1";#N/A,#N/A,FALSE,"지지력";#N/A,#N/A,FALSE,"PILE계산";#N/A,#N/A,FALSE,"PILE ";#N/A,#N/A,FALSE,"철근량";#N/A,#N/A,FALSE,"균열검토";#N/A,#N/A,FALSE,"날개벽";#N/A,#N/A,FALSE,"주철근조립도";#N/A,#N/A,FALSE,"교좌"}</definedName>
    <definedName name="aaaaaaa" localSheetId="0">{#N/A,#N/A,FALSE,"type1";#N/A,#N/A,FALSE,"지지력";#N/A,#N/A,FALSE,"PILE계산";#N/A,#N/A,FALSE,"PILE ";#N/A,#N/A,FALSE,"철근량";#N/A,#N/A,FALSE,"균열검토";#N/A,#N/A,FALSE,"날개벽";#N/A,#N/A,FALSE,"주철근조립도";#N/A,#N/A,FALSE,"교좌"}</definedName>
    <definedName name="aaaaaaa">{#N/A,#N/A,FALSE,"type1";#N/A,#N/A,FALSE,"지지력";#N/A,#N/A,FALSE,"PILE계산";#N/A,#N/A,FALSE,"PILE ";#N/A,#N/A,FALSE,"철근량";#N/A,#N/A,FALSE,"균열검토";#N/A,#N/A,FALSE,"날개벽";#N/A,#N/A,FALSE,"주철근조립도";#N/A,#N/A,FALSE,"교좌"}</definedName>
    <definedName name="aaaaas" localSheetId="2">{"TAB1",#N/A,TRUE,"GENERAL";"TAB2",#N/A,TRUE,"GENERAL";"TAB3",#N/A,TRUE,"GENERAL";"TAB4",#N/A,TRUE,"GENERAL";"TAB5",#N/A,TRUE,"GENERAL"}</definedName>
    <definedName name="aaaaas" localSheetId="4">{"TAB1",#N/A,TRUE,"GENERAL";"TAB2",#N/A,TRUE,"GENERAL";"TAB3",#N/A,TRUE,"GENERAL";"TAB4",#N/A,TRUE,"GENERAL";"TAB5",#N/A,TRUE,"GENERAL"}</definedName>
    <definedName name="aaaaas" localSheetId="1">{"TAB1",#N/A,TRUE,"GENERAL";"TAB2",#N/A,TRUE,"GENERAL";"TAB3",#N/A,TRUE,"GENERAL";"TAB4",#N/A,TRUE,"GENERAL";"TAB5",#N/A,TRUE,"GENERAL"}</definedName>
    <definedName name="aaaaas" localSheetId="3">{"TAB1",#N/A,TRUE,"GENERAL";"TAB2",#N/A,TRUE,"GENERAL";"TAB3",#N/A,TRUE,"GENERAL";"TAB4",#N/A,TRUE,"GENERAL";"TAB5",#N/A,TRUE,"GENERAL"}</definedName>
    <definedName name="aaaaas" localSheetId="0">#REF!</definedName>
    <definedName name="aaaaas">{"TAB1",#N/A,TRUE,"GENERAL";"TAB2",#N/A,TRUE,"GENERAL";"TAB3",#N/A,TRUE,"GENERAL";"TAB4",#N/A,TRUE,"GENERAL";"TAB5",#N/A,TRUE,"GENERAL"}</definedName>
    <definedName name="AAC" localSheetId="2">[30]AASHTO!$A$14:$F$17</definedName>
    <definedName name="AAC" localSheetId="4">[30]AASHTO!$A$14:$F$17</definedName>
    <definedName name="AAC" localSheetId="1">#REF!</definedName>
    <definedName name="AAC" localSheetId="3">#REF!</definedName>
    <definedName name="AAC" localSheetId="0">[30]AASHTO!$A$14:$F$17</definedName>
    <definedName name="AAC">[6]AASHTO!$A$14:$F$17</definedName>
    <definedName name="AAD" localSheetId="1">#REF!</definedName>
    <definedName name="AAD" localSheetId="3">#REF!</definedName>
    <definedName name="AAD">'[42]Obras preliminares'!$D$3</definedName>
    <definedName name="aæÐRIiÞA_Iª">#REF!</definedName>
    <definedName name="AAG" localSheetId="1">#REF!</definedName>
    <definedName name="AAG" localSheetId="3">#REF!</definedName>
    <definedName name="AAG">#REF!</definedName>
    <definedName name="AAG_DT" localSheetId="1">#REF!</definedName>
    <definedName name="AAG_DT" localSheetId="3">#REF!</definedName>
    <definedName name="AAG_DT">#REF!</definedName>
    <definedName name="AAG_INI" localSheetId="1">#REF!</definedName>
    <definedName name="AAG_INI">#REF!</definedName>
    <definedName name="AAG_Q">#REF!</definedName>
    <definedName name="AAL">#REF!</definedName>
    <definedName name="aas" localSheetId="2">{"TAB1",#N/A,TRUE,"GENERAL";"TAB2",#N/A,TRUE,"GENERAL";"TAB3",#N/A,TRUE,"GENERAL";"TAB4",#N/A,TRUE,"GENERAL";"TAB5",#N/A,TRUE,"GENERAL"}</definedName>
    <definedName name="aas" localSheetId="4">{"TAB1",#N/A,TRUE,"GENERAL";"TAB2",#N/A,TRUE,"GENERAL";"TAB3",#N/A,TRUE,"GENERAL";"TAB4",#N/A,TRUE,"GENERAL";"TAB5",#N/A,TRUE,"GENERAL"}</definedName>
    <definedName name="aas" localSheetId="1">{"TAB1",#N/A,TRUE,"GENERAL";"TAB2",#N/A,TRUE,"GENERAL";"TAB3",#N/A,TRUE,"GENERAL";"TAB4",#N/A,TRUE,"GENERAL";"TAB5",#N/A,TRUE,"GENERAL"}</definedName>
    <definedName name="aas" localSheetId="3">{"TAB1",#N/A,TRUE,"GENERAL";"TAB2",#N/A,TRUE,"GENERAL";"TAB3",#N/A,TRUE,"GENERAL";"TAB4",#N/A,TRUE,"GENERAL";"TAB5",#N/A,TRUE,"GENERAL"}</definedName>
    <definedName name="aas" localSheetId="0">#REF!</definedName>
    <definedName name="aas">{"TAB1",#N/A,TRUE,"GENERAL";"TAB2",#N/A,TRUE,"GENERAL";"TAB3",#N/A,TRUE,"GENERAL";"TAB4",#N/A,TRUE,"GENERAL";"TAB5",#N/A,TRUE,"GENERAL"}</definedName>
    <definedName name="aB" localSheetId="2">[59]E!#REF!</definedName>
    <definedName name="aB" localSheetId="4">[59]E!#REF!</definedName>
    <definedName name="AB" localSheetId="1">#REF!</definedName>
    <definedName name="AB" localSheetId="3">#REF!</definedName>
    <definedName name="AB" localSheetId="0">#REF!</definedName>
    <definedName name="AB">#REF!</definedName>
    <definedName name="aba_1" localSheetId="2">#REF!</definedName>
    <definedName name="aba_1" localSheetId="4">#REF!</definedName>
    <definedName name="aba_1" localSheetId="0">#REF!</definedName>
    <definedName name="aba_1">#REF!</definedName>
    <definedName name="aba_2" localSheetId="2">#REF!</definedName>
    <definedName name="aba_2" localSheetId="4">#REF!</definedName>
    <definedName name="aba_2" localSheetId="0">#REF!</definedName>
    <definedName name="aba_2">#REF!</definedName>
    <definedName name="abc">#REF!</definedName>
    <definedName name="ABCD">#REF!</definedName>
    <definedName name="ABCDE">#REF!</definedName>
    <definedName name="ABG" localSheetId="2">[30]AASHTO!$A$2:$F$5</definedName>
    <definedName name="ABG" localSheetId="4">[30]AASHTO!$A$2:$F$5</definedName>
    <definedName name="ABG" localSheetId="1">#REF!</definedName>
    <definedName name="ABG" localSheetId="3">#REF!</definedName>
    <definedName name="ABG" localSheetId="0">[30]AASHTO!$A$2:$F$5</definedName>
    <definedName name="ABG">[6]AASHTO!$A$2:$F$5</definedName>
    <definedName name="absc">#REF!</definedName>
    <definedName name="absc1" localSheetId="1">#REF!</definedName>
    <definedName name="absc1" localSheetId="3">#REF!</definedName>
    <definedName name="absc1" localSheetId="0">[60]!absc</definedName>
    <definedName name="absc1">[60]!absc</definedName>
    <definedName name="AbT" localSheetId="1">#REF!</definedName>
    <definedName name="AbT" localSheetId="3">#REF!</definedName>
    <definedName name="AbT">'[42]Estructuras Concreto'!$D$146</definedName>
    <definedName name="Abtd2" localSheetId="1">#REF!</definedName>
    <definedName name="Abtd2" localSheetId="3">#REF!</definedName>
    <definedName name="Abtd2">'[61]Estructuras Concreto'!#REF!</definedName>
    <definedName name="Abtd4" localSheetId="1">#REF!</definedName>
    <definedName name="Abtd4" localSheetId="3">#REF!</definedName>
    <definedName name="Abtd4">'[61]Estructuras Concreto'!#REF!</definedName>
    <definedName name="Abtd6" localSheetId="1">#REF!</definedName>
    <definedName name="Abtd6" localSheetId="3">#REF!</definedName>
    <definedName name="Abtd6">'[61]Estructuras Concreto'!#REF!</definedName>
    <definedName name="aC" localSheetId="2">[59]E!#REF!</definedName>
    <definedName name="aC" localSheetId="4">[59]E!#REF!</definedName>
    <definedName name="ac" localSheetId="1">#REF!</definedName>
    <definedName name="ac" localSheetId="3">#REF!</definedName>
    <definedName name="ac" localSheetId="0">#REF!</definedName>
    <definedName name="ac">#REF!</definedName>
    <definedName name="ACARREO" localSheetId="2">#REF!</definedName>
    <definedName name="ACARREO" localSheetId="4">#REF!</definedName>
    <definedName name="ACARREO" localSheetId="1">#REF!</definedName>
    <definedName name="ACARREO" localSheetId="3">#REF!</definedName>
    <definedName name="ACARREO" localSheetId="0">#REF!</definedName>
    <definedName name="ACARREO">#REF!</definedName>
    <definedName name="ACASA" localSheetId="1">#REF!</definedName>
    <definedName name="ACASA" localSheetId="3">#REF!</definedName>
    <definedName name="ACASA">'[42]Estructuras Concreto'!$D$341</definedName>
    <definedName name="acc" localSheetId="1">#REF!</definedName>
    <definedName name="acc" localSheetId="3">#REF!</definedName>
    <definedName name="AcC">'[42]Estructuras Concreto'!$D$190</definedName>
    <definedName name="AccesNvoAbs" localSheetId="2">#REF!</definedName>
    <definedName name="AccesNvoAbs" localSheetId="4">#REF!</definedName>
    <definedName name="AccesNvoAbs" localSheetId="3">#REF!</definedName>
    <definedName name="AccesNvoAbs">#REF!</definedName>
    <definedName name="AccessButton">"INSUMOS"</definedName>
    <definedName name="AccessDatabase" localSheetId="2">"A:\SAIN.mdb"</definedName>
    <definedName name="AccessDatabase" localSheetId="4">"A:\SAIN.mdb"</definedName>
    <definedName name="AccessDatabase" localSheetId="0">"A:\SAIN.mdb"</definedName>
    <definedName name="AccessDatabase">"C:\C-314\VOLUMENES\volfin4.mdb"</definedName>
    <definedName name="ACE" localSheetId="1">#REF!</definedName>
    <definedName name="ACE" localSheetId="3">#REF!</definedName>
    <definedName name="ACE">[62]A!$D$38</definedName>
    <definedName name="ACERO" localSheetId="1">#REF!</definedName>
    <definedName name="ACERO" localSheetId="3">#REF!</definedName>
    <definedName name="ACERO">[62]A!$D$70:$D$71</definedName>
    <definedName name="ACOLC" localSheetId="1">#REF!</definedName>
    <definedName name="ACOLC" localSheetId="3">#REF!</definedName>
    <definedName name="ACOLC">'[42]Estructuras Concreto'!$D$333</definedName>
    <definedName name="ACOM" localSheetId="2">#REF!</definedName>
    <definedName name="ACOM" localSheetId="4">#REF!</definedName>
    <definedName name="ACOM" localSheetId="3">#REF!</definedName>
    <definedName name="ACOM">#REF!</definedName>
    <definedName name="ACOND" localSheetId="2">#REF!</definedName>
    <definedName name="ACOND" localSheetId="4">#REF!</definedName>
    <definedName name="ACOND">#REF!</definedName>
    <definedName name="ACPM" localSheetId="2">'[13]Datos Generales'!$B$12</definedName>
    <definedName name="ACPM" localSheetId="4">'[13]Datos Generales'!$B$12</definedName>
    <definedName name="ACPM" localSheetId="0">'[13]Datos Generales'!$B$12</definedName>
    <definedName name="acpm">5000</definedName>
    <definedName name="AcT" localSheetId="2">'[42]Estructuras Concreto'!$D$135</definedName>
    <definedName name="AcT" localSheetId="4">'[42]Estructuras Concreto'!$D$135</definedName>
    <definedName name="ACT" localSheetId="1">#REF!</definedName>
    <definedName name="ACT" localSheetId="3">#REF!</definedName>
    <definedName name="ACT" localSheetId="0">#REF!</definedName>
    <definedName name="ACT">#REF!</definedName>
    <definedName name="ACT_COMP" localSheetId="2">#REF!</definedName>
    <definedName name="ACT_COMP" localSheetId="4">#REF!</definedName>
    <definedName name="ACT_COMP" localSheetId="0">#REF!</definedName>
    <definedName name="ACT_COMP">#REF!</definedName>
    <definedName name="ACT_COMP2" localSheetId="2">#REF!</definedName>
    <definedName name="ACT_COMP2" localSheetId="4">#REF!</definedName>
    <definedName name="ACT_COMP2" localSheetId="0">#REF!</definedName>
    <definedName name="ACT_COMP2">#REF!</definedName>
    <definedName name="ACT_CONT">#REF!</definedName>
    <definedName name="ACT_CONT2">#REF!</definedName>
    <definedName name="Acta">#REF!</definedName>
    <definedName name="Acta1">#REF!</definedName>
    <definedName name="AcTc" localSheetId="1">#REF!</definedName>
    <definedName name="AcTc" localSheetId="3">#REF!</definedName>
    <definedName name="AcTc">'[42]Estructuras Concreto'!$D$174</definedName>
    <definedName name="Actividades" localSheetId="2">#REF!</definedName>
    <definedName name="Actividades" localSheetId="4">#REF!</definedName>
    <definedName name="Actividades" localSheetId="0">#REF!</definedName>
    <definedName name="Actividades">#REF!</definedName>
    <definedName name="AcTP" localSheetId="2">#REF!</definedName>
    <definedName name="AcTP" localSheetId="4">#REF!</definedName>
    <definedName name="AcTP">#REF!</definedName>
    <definedName name="ACTV" localSheetId="2">#REF!</definedName>
    <definedName name="ACTV" localSheetId="4">#REF!</definedName>
    <definedName name="ACTV" localSheetId="0">#REF!</definedName>
    <definedName name="ACTV">#REF!</definedName>
    <definedName name="AcTZ" localSheetId="2">'[42]Estructuras Concreto'!#REF!</definedName>
    <definedName name="AcTZ" localSheetId="4">'[42]Estructuras Concreto'!#REF!</definedName>
    <definedName name="AcTZ" localSheetId="1">#REF!</definedName>
    <definedName name="AcTZ" localSheetId="3">#REF!</definedName>
    <definedName name="AcTZ">'[42]Estructuras Concreto'!#REF!</definedName>
    <definedName name="acueducto" localSheetId="1">#REF!</definedName>
    <definedName name="acueducto" localSheetId="3">#REF!</definedName>
    <definedName name="acueducto">'[63]FORMATO ACOM ACDTO FRENTE'!$M$8</definedName>
    <definedName name="acumulado" localSheetId="2">#REF!</definedName>
    <definedName name="acumulado" localSheetId="4">#REF!</definedName>
    <definedName name="acumulado" localSheetId="1">#REF!,#REF!,#REF!,#REF!</definedName>
    <definedName name="acumulado" localSheetId="3">#REF!,#REF!,#REF!,#REF!</definedName>
    <definedName name="acumulado" localSheetId="0">#REF!</definedName>
    <definedName name="acumulado">'[64]Reservas de Petróleo'!$A$2,'[64]Reservas de Petróleo'!$A$1,'[64]Reservas de Petróleo'!$D$4,'[64]Reservas de Petróleo'!$E$1:$E$65536</definedName>
    <definedName name="ACwvu.TAB1." localSheetId="2">#REF!</definedName>
    <definedName name="ACwvu.TAB1." localSheetId="4">#REF!</definedName>
    <definedName name="ACwvu.TAB1." localSheetId="1">#REF!</definedName>
    <definedName name="ACwvu.TAB1." localSheetId="3">#REF!</definedName>
    <definedName name="ACwvu.TAB1.">#REF!</definedName>
    <definedName name="ACwvu.TAB10." localSheetId="2">#REF!</definedName>
    <definedName name="ACwvu.TAB10." localSheetId="4">#REF!</definedName>
    <definedName name="ACwvu.TAB10.">#REF!</definedName>
    <definedName name="ACwvu.TAB2." localSheetId="2">#REF!</definedName>
    <definedName name="ACwvu.TAB2." localSheetId="4">#REF!</definedName>
    <definedName name="ACwvu.TAB2.">#REF!</definedName>
    <definedName name="ACwvu.TAB3.">#REF!</definedName>
    <definedName name="ACwvu.TAB4.">#REF!</definedName>
    <definedName name="ACwvu.TAB5.">#REF!</definedName>
    <definedName name="aD" localSheetId="2">[59]E!#REF!</definedName>
    <definedName name="aD" localSheetId="4">[59]E!#REF!</definedName>
    <definedName name="ad" localSheetId="1">#REF!</definedName>
    <definedName name="ad" localSheetId="3">#REF!</definedName>
    <definedName name="ad" localSheetId="0">#REF!</definedName>
    <definedName name="ad">#REF!</definedName>
    <definedName name="adasd" localSheetId="2">#REF!</definedName>
    <definedName name="adasd" localSheetId="4">#REF!</definedName>
    <definedName name="adasd" localSheetId="0">#REF!</definedName>
    <definedName name="adasd">#REF!</definedName>
    <definedName name="AdditionalConstruction" localSheetId="2">'[65]INGRESOS - COP'!#REF!</definedName>
    <definedName name="AdditionalConstruction" localSheetId="4">'[65]INGRESOS - COP'!#REF!</definedName>
    <definedName name="AdditionalConstruction" localSheetId="1">#REF!</definedName>
    <definedName name="AdditionalConstruction" localSheetId="3">#REF!</definedName>
    <definedName name="AdditionalConstruction">'[65]INGRESOS - COP'!#REF!</definedName>
    <definedName name="ADFGSDB" localSheetId="2">{"via1",#N/A,TRUE,"general";"via2",#N/A,TRUE,"general";"via3",#N/A,TRUE,"general"}</definedName>
    <definedName name="ADFGSDB" localSheetId="4">{"via1",#N/A,TRUE,"general";"via2",#N/A,TRUE,"general";"via3",#N/A,TRUE,"general"}</definedName>
    <definedName name="ADFGSDB" localSheetId="1">{"via1",#N/A,TRUE,"general";"via2",#N/A,TRUE,"general";"via3",#N/A,TRUE,"general"}</definedName>
    <definedName name="ADFGSDB" localSheetId="3">{"via1",#N/A,TRUE,"general";"via2",#N/A,TRUE,"general";"via3",#N/A,TRUE,"general"}</definedName>
    <definedName name="ADFGSDB" localSheetId="0">#REF!</definedName>
    <definedName name="ADFGSDB">{"via1",#N/A,TRUE,"general";"via2",#N/A,TRUE,"general";"via3",#N/A,TRUE,"general"}</definedName>
    <definedName name="Adm" localSheetId="2">[66]PRESUPUESTO!$G$316</definedName>
    <definedName name="Adm" localSheetId="4">[66]PRESUPUESTO!$G$316</definedName>
    <definedName name="ADM" localSheetId="1">#REF!</definedName>
    <definedName name="ADM" localSheetId="3">#REF!</definedName>
    <definedName name="Adm" localSheetId="0">[66]PRESUPUESTO!$G$316</definedName>
    <definedName name="ADM">[58]otros!$C$2</definedName>
    <definedName name="ADMGP" localSheetId="1">#REF!</definedName>
    <definedName name="ADMGP" localSheetId="3">#REF!</definedName>
    <definedName name="ADMGP">'[67]PRESUPUESTOS Escenario Optimist'!$T$5</definedName>
    <definedName name="ADMINISTRACION" localSheetId="2">#REF!</definedName>
    <definedName name="ADMINISTRACION" localSheetId="4">#REF!</definedName>
    <definedName name="ADMINISTRACION" localSheetId="3">#REF!</definedName>
    <definedName name="ADMINISTRACION">#REF!</definedName>
    <definedName name="administrador" localSheetId="1">#REF!</definedName>
    <definedName name="administrador" localSheetId="3">#REF!</definedName>
    <definedName name="administrador">[68]Informacion!$B$15</definedName>
    <definedName name="ADMM" localSheetId="2">#REF!</definedName>
    <definedName name="ADMM" localSheetId="4">#REF!</definedName>
    <definedName name="ADMM" localSheetId="3">#REF!</definedName>
    <definedName name="ADMM">#REF!</definedName>
    <definedName name="ADMON" localSheetId="2">'[69]Formulario N° 4'!$F$129</definedName>
    <definedName name="ADMON" localSheetId="4">'[69]Formulario N° 4'!$F$129</definedName>
    <definedName name="ADMON" localSheetId="1">#REF!</definedName>
    <definedName name="ADMON" localSheetId="3">#REF!</definedName>
    <definedName name="ADMON" localSheetId="0">#REF!</definedName>
    <definedName name="ADMON">#REF!</definedName>
    <definedName name="ADMON1" localSheetId="2">#REF!</definedName>
    <definedName name="ADMON1" localSheetId="4">#REF!</definedName>
    <definedName name="ADMON1" localSheetId="0">#REF!</definedName>
    <definedName name="ADMON1">#REF!</definedName>
    <definedName name="adoc1" localSheetId="1">#REF!</definedName>
    <definedName name="adoc1" localSheetId="3">#REF!</definedName>
    <definedName name="adoc1" localSheetId="0">[60]!absc</definedName>
    <definedName name="adoc1">[60]!absc</definedName>
    <definedName name="ADOC125" localSheetId="1">#REF!</definedName>
    <definedName name="ADOC125" localSheetId="3">#REF!</definedName>
    <definedName name="ADOC125" localSheetId="0">[70]!absc</definedName>
    <definedName name="ADOC125">[70]!absc</definedName>
    <definedName name="adoq" localSheetId="2">[71]!absc</definedName>
    <definedName name="adoq" localSheetId="4">[71]!absc</definedName>
    <definedName name="adoq" localSheetId="1">#REF!</definedName>
    <definedName name="adoq" localSheetId="3">#REF!</definedName>
    <definedName name="adoq" localSheetId="0">[71]!absc</definedName>
    <definedName name="adoq">[71]!absc</definedName>
    <definedName name="Adri" localSheetId="1">#REF!</definedName>
    <definedName name="Adri" localSheetId="3">#REF!</definedName>
    <definedName name="Adri">#REF!</definedName>
    <definedName name="Adriana" localSheetId="1">#REF!</definedName>
    <definedName name="Adriana">#REF!</definedName>
    <definedName name="ADSAD" localSheetId="2">{"TAB1",#N/A,TRUE,"GENERAL";"TAB2",#N/A,TRUE,"GENERAL";"TAB3",#N/A,TRUE,"GENERAL";"TAB4",#N/A,TRUE,"GENERAL";"TAB5",#N/A,TRUE,"GENERAL"}</definedName>
    <definedName name="ADSAD" localSheetId="4">{"TAB1",#N/A,TRUE,"GENERAL";"TAB2",#N/A,TRUE,"GENERAL";"TAB3",#N/A,TRUE,"GENERAL";"TAB4",#N/A,TRUE,"GENERAL";"TAB5",#N/A,TRUE,"GENERAL"}</definedName>
    <definedName name="ADSAD" localSheetId="1">{"TAB1",#N/A,TRUE,"GENERAL";"TAB2",#N/A,TRUE,"GENERAL";"TAB3",#N/A,TRUE,"GENERAL";"TAB4",#N/A,TRUE,"GENERAL";"TAB5",#N/A,TRUE,"GENERAL"}</definedName>
    <definedName name="ADSAD" localSheetId="3">{"TAB1",#N/A,TRUE,"GENERAL";"TAB2",#N/A,TRUE,"GENERAL";"TAB3",#N/A,TRUE,"GENERAL";"TAB4",#N/A,TRUE,"GENERAL";"TAB5",#N/A,TRUE,"GENERAL"}</definedName>
    <definedName name="ADSAD" localSheetId="0">#REF!</definedName>
    <definedName name="ADSAD">{"TAB1",#N/A,TRUE,"GENERAL";"TAB2",#N/A,TRUE,"GENERAL";"TAB3",#N/A,TRUE,"GENERAL";"TAB4",#N/A,TRUE,"GENERAL";"TAB5",#N/A,TRUE,"GENERAL"}</definedName>
    <definedName name="Advance" localSheetId="2">'[65]INGRESOS - COP'!#REF!</definedName>
    <definedName name="Advance" localSheetId="4">'[65]INGRESOS - COP'!#REF!</definedName>
    <definedName name="Advance" localSheetId="1">#REF!</definedName>
    <definedName name="Advance" localSheetId="3">#REF!</definedName>
    <definedName name="Advance">'[65]INGRESOS - COP'!#REF!</definedName>
    <definedName name="aefa" localSheetId="2">{"via1",#N/A,TRUE,"general";"via2",#N/A,TRUE,"general";"via3",#N/A,TRUE,"general"}</definedName>
    <definedName name="aefa" localSheetId="4">{"via1",#N/A,TRUE,"general";"via2",#N/A,TRUE,"general";"via3",#N/A,TRUE,"general"}</definedName>
    <definedName name="aefa" localSheetId="1">{"via1",#N/A,TRUE,"general";"via2",#N/A,TRUE,"general";"via3",#N/A,TRUE,"general"}</definedName>
    <definedName name="aefa" localSheetId="3">{"via1",#N/A,TRUE,"general";"via2",#N/A,TRUE,"general";"via3",#N/A,TRUE,"general"}</definedName>
    <definedName name="aefa" localSheetId="0">#REF!</definedName>
    <definedName name="aefa">{"via1",#N/A,TRUE,"general";"via2",#N/A,TRUE,"general";"via3",#N/A,TRUE,"general"}</definedName>
    <definedName name="Af" localSheetId="1">#REF!</definedName>
    <definedName name="Af" localSheetId="3">#REF!</definedName>
    <definedName name="Af">'[42]Estructuras Concreto'!$D$159</definedName>
    <definedName name="afdasgh" localSheetId="2">{#N/A,#N/A,FALSE,"CCTV"}</definedName>
    <definedName name="afdasgh" localSheetId="4">{#N/A,#N/A,FALSE,"CCTV"}</definedName>
    <definedName name="afdasgh" localSheetId="1">{#N/A,#N/A,FALSE,"CCTV"}</definedName>
    <definedName name="afdasgh" localSheetId="3">{#N/A,#N/A,FALSE,"CCTV"}</definedName>
    <definedName name="afdasgh" localSheetId="0">{#N/A,#N/A,FALSE,"CCTV"}</definedName>
    <definedName name="afdasgh">{#N/A,#N/A,FALSE,"CCTV"}</definedName>
    <definedName name="afdsfdg" localSheetId="2">{#N/A,#N/A,FALSE,"CCTV"}</definedName>
    <definedName name="afdsfdg" localSheetId="4">{#N/A,#N/A,FALSE,"CCTV"}</definedName>
    <definedName name="afdsfdg" localSheetId="1">{#N/A,#N/A,FALSE,"CCTV"}</definedName>
    <definedName name="afdsfdg" localSheetId="3">{#N/A,#N/A,FALSE,"CCTV"}</definedName>
    <definedName name="afdsfdg" localSheetId="0">{#N/A,#N/A,FALSE,"CCTV"}</definedName>
    <definedName name="afdsfdg">{#N/A,#N/A,FALSE,"CCTV"}</definedName>
    <definedName name="afdsw" localSheetId="2">{"TAB1",#N/A,TRUE,"GENERAL";"TAB2",#N/A,TRUE,"GENERAL";"TAB3",#N/A,TRUE,"GENERAL";"TAB4",#N/A,TRUE,"GENERAL";"TAB5",#N/A,TRUE,"GENERAL"}</definedName>
    <definedName name="afdsw" localSheetId="4">{"TAB1",#N/A,TRUE,"GENERAL";"TAB2",#N/A,TRUE,"GENERAL";"TAB3",#N/A,TRUE,"GENERAL";"TAB4",#N/A,TRUE,"GENERAL";"TAB5",#N/A,TRUE,"GENERAL"}</definedName>
    <definedName name="afdsw" localSheetId="1">{"TAB1",#N/A,TRUE,"GENERAL";"TAB2",#N/A,TRUE,"GENERAL";"TAB3",#N/A,TRUE,"GENERAL";"TAB4",#N/A,TRUE,"GENERAL";"TAB5",#N/A,TRUE,"GENERAL"}</definedName>
    <definedName name="afdsw" localSheetId="3">{"TAB1",#N/A,TRUE,"GENERAL";"TAB2",#N/A,TRUE,"GENERAL";"TAB3",#N/A,TRUE,"GENERAL";"TAB4",#N/A,TRUE,"GENERAL";"TAB5",#N/A,TRUE,"GENERAL"}</definedName>
    <definedName name="afdsw" localSheetId="0">#REF!</definedName>
    <definedName name="afdsw">{"TAB1",#N/A,TRUE,"GENERAL";"TAB2",#N/A,TRUE,"GENERAL";"TAB3",#N/A,TRUE,"GENERAL";"TAB4",#N/A,TRUE,"GENERAL";"TAB5",#N/A,TRUE,"GENERAL"}</definedName>
    <definedName name="afffgff" localSheetId="2">{#N/A,#N/A,FALSE,"CCTV"}</definedName>
    <definedName name="afffgff" localSheetId="4">{#N/A,#N/A,FALSE,"CCTV"}</definedName>
    <definedName name="afffgff" localSheetId="1">{#N/A,#N/A,FALSE,"CCTV"}</definedName>
    <definedName name="afffgff" localSheetId="3">{#N/A,#N/A,FALSE,"CCTV"}</definedName>
    <definedName name="afffgff" localSheetId="0">{#N/A,#N/A,FALSE,"CCTV"}</definedName>
    <definedName name="afffgff">{#N/A,#N/A,FALSE,"CCTV"}</definedName>
    <definedName name="Afranio">#REF!</definedName>
    <definedName name="agdsgg" localSheetId="2">{"via1",#N/A,TRUE,"general";"via2",#N/A,TRUE,"general";"via3",#N/A,TRUE,"general"}</definedName>
    <definedName name="agdsgg" localSheetId="4">{"via1",#N/A,TRUE,"general";"via2",#N/A,TRUE,"general";"via3",#N/A,TRUE,"general"}</definedName>
    <definedName name="agdsgg" localSheetId="1">{"via1",#N/A,TRUE,"general";"via2",#N/A,TRUE,"general";"via3",#N/A,TRUE,"general"}</definedName>
    <definedName name="agdsgg" localSheetId="3">{"via1",#N/A,TRUE,"general";"via2",#N/A,TRUE,"general";"via3",#N/A,TRUE,"general"}</definedName>
    <definedName name="agdsgg" localSheetId="0">#REF!</definedName>
    <definedName name="agdsgg">{"via1",#N/A,TRUE,"general";"via2",#N/A,TRUE,"general";"via3",#N/A,TRUE,"general"}</definedName>
    <definedName name="agdump" localSheetId="2">#REF!</definedName>
    <definedName name="agdump" localSheetId="4">#REF!</definedName>
    <definedName name="agdump" localSheetId="1">#REF!</definedName>
    <definedName name="agdump" localSheetId="3">#REF!</definedName>
    <definedName name="agdump">#REF!</definedName>
    <definedName name="agedump" localSheetId="2">#REF!</definedName>
    <definedName name="agedump" localSheetId="4">#REF!</definedName>
    <definedName name="agedump" localSheetId="1">#REF!</definedName>
    <definedName name="agedump" localSheetId="3">#REF!</definedName>
    <definedName name="agedump">#REF!</definedName>
    <definedName name="agencydump" localSheetId="2">#REF!</definedName>
    <definedName name="agencydump" localSheetId="4">#REF!</definedName>
    <definedName name="agencydump">#REF!</definedName>
    <definedName name="AGENCYLY">#REF!</definedName>
    <definedName name="AGENCYPLAN">#REF!</definedName>
    <definedName name="agp">#REF!</definedName>
    <definedName name="AGRICOLA" localSheetId="1">#REF!</definedName>
    <definedName name="AGRICOLA" localSheetId="3">#REF!</definedName>
    <definedName name="AGRICOLA">[72]PRES.AGRI!$B$1:$N$35</definedName>
    <definedName name="AGUA" localSheetId="1">#REF!</definedName>
    <definedName name="AGUA" localSheetId="3">#REF!</definedName>
    <definedName name="AGUA">[48]INSUMOS!$D$4</definedName>
    <definedName name="AHI" localSheetId="1">#REF!</definedName>
    <definedName name="AHI" localSheetId="3">#REF!</definedName>
    <definedName name="AHI">'[13]Datos Generales'!$B$16</definedName>
    <definedName name="AI" localSheetId="1">#REF!</definedName>
    <definedName name="AI" localSheetId="3">#REF!</definedName>
    <definedName name="AI">'[42]Estructuras Concreto'!$D$5</definedName>
    <definedName name="AI60kv" localSheetId="1">#REF!</definedName>
    <definedName name="AI60kv" localSheetId="3">#REF!</definedName>
    <definedName name="AI60kv">'[46]Estructuras Concreto'!#REF!</definedName>
    <definedName name="aida" localSheetId="2">#REF!</definedName>
    <definedName name="aida" localSheetId="4">#REF!</definedName>
    <definedName name="aida" localSheetId="0">#REF!</definedName>
    <definedName name="aida">#REF!</definedName>
    <definedName name="aida1" localSheetId="2">#REF!</definedName>
    <definedName name="aida1" localSheetId="4">#REF!</definedName>
    <definedName name="aida1" localSheetId="0">#REF!</definedName>
    <definedName name="aida1">#REF!</definedName>
    <definedName name="AIN" localSheetId="1">#REF!</definedName>
    <definedName name="AIN" localSheetId="3">#REF!</definedName>
    <definedName name="AIN">'[42]Estructuras Concreto'!$D$72</definedName>
    <definedName name="air_trap" localSheetId="2">#REF!</definedName>
    <definedName name="air_trap" localSheetId="4">#REF!</definedName>
    <definedName name="air_trap" localSheetId="3">#REF!</definedName>
    <definedName name="air_trap">#REF!</definedName>
    <definedName name="AIU" localSheetId="2">#REF!</definedName>
    <definedName name="AIU" localSheetId="4">#REF!</definedName>
    <definedName name="AIU" localSheetId="0">#REF!</definedName>
    <definedName name="AIU">#REF!</definedName>
    <definedName name="AIU_">#REF!</definedName>
    <definedName name="AIU_01">#REF!</definedName>
    <definedName name="AIU_1" localSheetId="2">'[73]FORMULARIO AIU'!$G$48</definedName>
    <definedName name="AIU_1" localSheetId="4">'[73]FORMULARIO AIU'!$G$48</definedName>
    <definedName name="AIU_1" localSheetId="1">#REF!</definedName>
    <definedName name="AIU_1" localSheetId="3">#REF!</definedName>
    <definedName name="AIU_1" localSheetId="0">#REF!</definedName>
    <definedName name="AIU_1">#REF!</definedName>
    <definedName name="AIU_2" localSheetId="2">'[74]FORMULARIO AIU'!$G$44</definedName>
    <definedName name="AIU_2" localSheetId="4">'[74]FORMULARIO AIU'!$G$44</definedName>
    <definedName name="AIU_2" localSheetId="1">#REF!</definedName>
    <definedName name="AIU_2" localSheetId="3">#REF!</definedName>
    <definedName name="AIU_2" localSheetId="0">#REF!</definedName>
    <definedName name="AIU_2">#REF!</definedName>
    <definedName name="AIUA" localSheetId="2">#REF!</definedName>
    <definedName name="AIUA" localSheetId="4">#REF!</definedName>
    <definedName name="AIUA">#REF!</definedName>
    <definedName name="aiun" localSheetId="1">#REF!</definedName>
    <definedName name="aiun" localSheetId="3">#REF!</definedName>
    <definedName name="aiun">[75]BASE!$C$3</definedName>
    <definedName name="AIUR" localSheetId="1">#REF!</definedName>
    <definedName name="AIUR" localSheetId="3">#REF!</definedName>
    <definedName name="AIUR">'[67]PRESUPUESTOS Escenario Optimist'!$R$85</definedName>
    <definedName name="Ajizal" localSheetId="1">#REF!</definedName>
    <definedName name="Ajizal" localSheetId="3">#REF!</definedName>
    <definedName name="Ajizal">'[76]AJIZAL 3335'!$A$7:$J$142</definedName>
    <definedName name="AjustDelAIU" localSheetId="2">#REF!</definedName>
    <definedName name="AjustDelAIU" localSheetId="4">#REF!</definedName>
    <definedName name="AjustDelAIU" localSheetId="0">#REF!</definedName>
    <definedName name="AjustDelAIU">#REF!</definedName>
    <definedName name="AJUSTE" localSheetId="0">#REF!</definedName>
    <definedName name="AJUSTE">#REF!</definedName>
    <definedName name="Ajusteinf" localSheetId="2">{#N/A,#N/A,FALSE,"Costos Productos 6A";#N/A,#N/A,FALSE,"Costo Unitario Total H-94-12"}</definedName>
    <definedName name="Ajusteinf" localSheetId="4">{#N/A,#N/A,FALSE,"Costos Productos 6A";#N/A,#N/A,FALSE,"Costo Unitario Total H-94-12"}</definedName>
    <definedName name="Ajusteinf" localSheetId="1">{#N/A,#N/A,FALSE,"Costos Productos 6A";#N/A,#N/A,FALSE,"Costo Unitario Total H-94-12"}</definedName>
    <definedName name="Ajusteinf" localSheetId="3">{#N/A,#N/A,FALSE,"Costos Productos 6A";#N/A,#N/A,FALSE,"Costo Unitario Total H-94-12"}</definedName>
    <definedName name="Ajusteinf" localSheetId="0">{#N/A,#N/A,FALSE,"Costos Productos 6A";#N/A,#N/A,FALSE,"Costo Unitario Total H-94-12"}</definedName>
    <definedName name="Ajusteinf">{#N/A,#N/A,FALSE,"Costos Productos 6A";#N/A,#N/A,FALSE,"Costo Unitario Total H-94-12"}</definedName>
    <definedName name="AJUSTPTO" localSheetId="2">{#N/A,#N/A,FALSE,"Costos Productos 6A";#N/A,#N/A,FALSE,"Costo Unitario Total H-94-12"}</definedName>
    <definedName name="AJUSTPTO" localSheetId="4">{#N/A,#N/A,FALSE,"Costos Productos 6A";#N/A,#N/A,FALSE,"Costo Unitario Total H-94-12"}</definedName>
    <definedName name="AJUSTPTO" localSheetId="1">{#N/A,#N/A,FALSE,"Costos Productos 6A";#N/A,#N/A,FALSE,"Costo Unitario Total H-94-12"}</definedName>
    <definedName name="AJUSTPTO" localSheetId="3">{#N/A,#N/A,FALSE,"Costos Productos 6A";#N/A,#N/A,FALSE,"Costo Unitario Total H-94-12"}</definedName>
    <definedName name="AJUSTPTO" localSheetId="0">{#N/A,#N/A,FALSE,"Costos Productos 6A";#N/A,#N/A,FALSE,"Costo Unitario Total H-94-12"}</definedName>
    <definedName name="AJUSTPTO">{#N/A,#N/A,FALSE,"Costos Productos 6A";#N/A,#N/A,FALSE,"Costo Unitario Total H-94-12"}</definedName>
    <definedName name="alam" localSheetId="2">#REF!</definedName>
    <definedName name="alam" localSheetId="4">#REF!</definedName>
    <definedName name="alam" localSheetId="1">#REF!</definedName>
    <definedName name="alam" localSheetId="3">#REF!</definedName>
    <definedName name="alam" localSheetId="0">#REF!</definedName>
    <definedName name="alam">#REF!</definedName>
    <definedName name="ALAMB" localSheetId="1">#REF!</definedName>
    <definedName name="ALAMB" localSheetId="3">#REF!</definedName>
    <definedName name="ALAMB">[48]INSUMOS!$D$39</definedName>
    <definedName name="alambre" localSheetId="1">#REF!</definedName>
    <definedName name="alambre" localSheetId="3">#REF!</definedName>
    <definedName name="alambre">[49]PrecRec!$D$59</definedName>
    <definedName name="ALANR" localSheetId="1">#REF!</definedName>
    <definedName name="ALANR" localSheetId="3">#REF!</definedName>
    <definedName name="ALANR">[41]BASE!$D$23</definedName>
    <definedName name="alc" localSheetId="2">[77]!absc</definedName>
    <definedName name="alc" localSheetId="4">[77]!absc</definedName>
    <definedName name="alc" localSheetId="1">#REF!</definedName>
    <definedName name="alc" localSheetId="3">#REF!</definedName>
    <definedName name="alc" localSheetId="0">[77]!absc</definedName>
    <definedName name="alc">[77]!absc</definedName>
    <definedName name="AlcanceProyecto" localSheetId="2">#REF!</definedName>
    <definedName name="AlcanceProyecto" localSheetId="4">#REF!</definedName>
    <definedName name="AlcanceProyecto" localSheetId="0">#REF!</definedName>
    <definedName name="AlcanceProyecto">#REF!</definedName>
    <definedName name="alcantarillado" localSheetId="1">#REF!</definedName>
    <definedName name="alcantarillado" localSheetId="3">#REF!</definedName>
    <definedName name="alcantarillado">'[78]FORMATO ACOM ALDO. FRENTE'!$L$9</definedName>
    <definedName name="alcVE" localSheetId="1">#REF!</definedName>
    <definedName name="alcVE" localSheetId="3">#REF!</definedName>
    <definedName name="alcVE">[27]Alcantarillas!#REF!</definedName>
    <definedName name="AlcVN" localSheetId="1">#REF!</definedName>
    <definedName name="AlcVN" localSheetId="3">#REF!</definedName>
    <definedName name="AlcVN">[27]Alcantarillas!#REF!</definedName>
    <definedName name="ALFA" localSheetId="2">#REF!</definedName>
    <definedName name="ALFA" localSheetId="4">#REF!</definedName>
    <definedName name="ALFA" localSheetId="3">#REF!</definedName>
    <definedName name="ALFA">#REF!</definedName>
    <definedName name="ALFAJ" localSheetId="2">#REF!</definedName>
    <definedName name="ALFAJ" localSheetId="4">#REF!</definedName>
    <definedName name="ALFAJ">#REF!</definedName>
    <definedName name="ALIV487" localSheetId="2">#REF!</definedName>
    <definedName name="ALIV487" localSheetId="4">#REF!</definedName>
    <definedName name="ALIV487">#REF!</definedName>
    <definedName name="All_Item">#REF!</definedName>
    <definedName name="ALM" localSheetId="0">#REF!</definedName>
    <definedName name="ALM">#REF!</definedName>
    <definedName name="Almacenista">#REF!</definedName>
    <definedName name="ALPIN">#REF!</definedName>
    <definedName name="ALPJYOU">#REF!</definedName>
    <definedName name="ALPTOI">#REF!</definedName>
    <definedName name="ALPUA">#REF!</definedName>
    <definedName name="ALTO" localSheetId="1">#REF!</definedName>
    <definedName name="ALTO" localSheetId="3">#REF!</definedName>
    <definedName name="ALTO">[79]Tabla!$A$1:$A$5</definedName>
    <definedName name="altof" localSheetId="1">#REF!</definedName>
    <definedName name="altof" localSheetId="3">#REF!</definedName>
    <definedName name="altof">'[42]Estructuras Concreto'!$D$161</definedName>
    <definedName name="altofo1" localSheetId="1">#REF!</definedName>
    <definedName name="altofo1" localSheetId="3">#REF!</definedName>
    <definedName name="altofo1">'[42]Estructuras Concreto'!$D$168</definedName>
    <definedName name="altofo2" localSheetId="1">#REF!</definedName>
    <definedName name="altofo2" localSheetId="3">#REF!</definedName>
    <definedName name="altofo2">[34]CONS!#REF!</definedName>
    <definedName name="AMO" localSheetId="1">#REF!</definedName>
    <definedName name="AMO" localSheetId="3">#REF!</definedName>
    <definedName name="AMO">'[13]Datos Generales'!$B$14</definedName>
    <definedName name="Amount" localSheetId="2">#REF!</definedName>
    <definedName name="Amount" localSheetId="4">#REF!</definedName>
    <definedName name="Amount" localSheetId="0">#REF!</definedName>
    <definedName name="Amount">#REF!</definedName>
    <definedName name="ANALI" localSheetId="2">#REF!</definedName>
    <definedName name="ANALI" localSheetId="4">#REF!</definedName>
    <definedName name="ANALI">#REF!</definedName>
    <definedName name="ANALISIS" localSheetId="2">#REF!</definedName>
    <definedName name="ANALISIS" localSheetId="4">#REF!</definedName>
    <definedName name="ANALISIS">#REF!</definedName>
    <definedName name="ANCLAJE" localSheetId="2">#REF!</definedName>
    <definedName name="ANCLAJE" localSheetId="4">#REF!</definedName>
    <definedName name="ANCLAJE" localSheetId="1">#REF!</definedName>
    <definedName name="ANCLAJE" localSheetId="3">#REF!</definedName>
    <definedName name="ANCLAJE" localSheetId="0">#REF!</definedName>
    <definedName name="ANCLAJE">'[80]MC SF GAVIONES'!#REF!</definedName>
    <definedName name="ANCOLC" localSheetId="1">#REF!</definedName>
    <definedName name="ANCOLC" localSheetId="3">#REF!</definedName>
    <definedName name="ANCOLC">'[42]Estructuras Concreto'!$D$334</definedName>
    <definedName name="AND" localSheetId="2">#REF!</definedName>
    <definedName name="AND" localSheetId="4">#REF!</definedName>
    <definedName name="AND" localSheetId="0">#REF!</definedName>
    <definedName name="AND">#REF!</definedName>
    <definedName name="ANDAM" localSheetId="1">#REF!</definedName>
    <definedName name="ANDAM" localSheetId="3">#REF!</definedName>
    <definedName name="ANDAM">[48]INSUMOS!$D$146</definedName>
    <definedName name="ANDEN" localSheetId="2">#REF!</definedName>
    <definedName name="ANDEN" localSheetId="4">#REF!</definedName>
    <definedName name="ANDEN" localSheetId="3">#REF!</definedName>
    <definedName name="ANDEN">#REF!</definedName>
    <definedName name="ANE" localSheetId="2">#REF!</definedName>
    <definedName name="ANE" localSheetId="4">#REF!</definedName>
    <definedName name="ANE">#REF!</definedName>
    <definedName name="anex7" localSheetId="2">#REF!</definedName>
    <definedName name="anex7" localSheetId="4">#REF!</definedName>
    <definedName name="anex7" localSheetId="0">#REF!</definedName>
    <definedName name="anex7">#REF!</definedName>
    <definedName name="anex8" localSheetId="0">#REF!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21">#REF!</definedName>
    <definedName name="anexo3">#REF!</definedName>
    <definedName name="anexo4">#REF!</definedName>
    <definedName name="anexo5">#REF!</definedName>
    <definedName name="anexo6">#REF!</definedName>
    <definedName name="anexo7" localSheetId="2">#REF!</definedName>
    <definedName name="anexo7" localSheetId="4">#REF!</definedName>
    <definedName name="anexo7" localSheetId="1">#REF!</definedName>
    <definedName name="anexo7" localSheetId="3">#REF!</definedName>
    <definedName name="anexo7" localSheetId="0">#REF!</definedName>
    <definedName name="anexo7">[81]COMPARATIVO!#REF!</definedName>
    <definedName name="anexo8" localSheetId="0">#REF!</definedName>
    <definedName name="anexo8">#REF!</definedName>
    <definedName name="anexo9" localSheetId="0">#REF!</definedName>
    <definedName name="anexo9">#REF!</definedName>
    <definedName name="anexos">#REF!</definedName>
    <definedName name="anexů7" localSheetId="0">#REF!</definedName>
    <definedName name="anexů7">#REF!</definedName>
    <definedName name="angle">#REF!</definedName>
    <definedName name="ANOUNO">#REF!</definedName>
    <definedName name="Antic" localSheetId="1">#REF!</definedName>
    <definedName name="Antic" localSheetId="3">#REF!</definedName>
    <definedName name="Antic">[82]BASES!$B$33</definedName>
    <definedName name="ANTICIPO" localSheetId="1">#REF!</definedName>
    <definedName name="ANTICIPO" localSheetId="3">#REF!</definedName>
    <definedName name="ANTICIPO">[83]BASES!$B$33</definedName>
    <definedName name="ANTISB" localSheetId="1">#REF!</definedName>
    <definedName name="ANTISB" localSheetId="3">#REF!</definedName>
    <definedName name="ANTISB">[48]INSUMOS!$D$42</definedName>
    <definedName name="ANTRA" localSheetId="2">#REF!</definedName>
    <definedName name="ANTRA" localSheetId="4">#REF!</definedName>
    <definedName name="ANTRA" localSheetId="3">#REF!</definedName>
    <definedName name="ANTRA">#REF!</definedName>
    <definedName name="AÑO" localSheetId="2">#REF!</definedName>
    <definedName name="AÑO" localSheetId="4">#REF!</definedName>
    <definedName name="AÑO" localSheetId="1">#REF!</definedName>
    <definedName name="AÑO" localSheetId="3">#REF!</definedName>
    <definedName name="AÑO" localSheetId="0">'PRESUPUESTO OFICIAL 2026 LOTE 1'!#REF!</definedName>
    <definedName name="AÑO">[58]PRESUPUESTO!$D$13</definedName>
    <definedName name="AÑOWUIE" localSheetId="2">'[84]Res-Accide-10'!$R$2:$R$7</definedName>
    <definedName name="AÑOWUIE" localSheetId="4">'[84]Res-Accide-10'!$R$2:$R$7</definedName>
    <definedName name="AÑOWUIE" localSheetId="1">#REF!</definedName>
    <definedName name="AÑOWUIE" localSheetId="3">#REF!</definedName>
    <definedName name="AÑOWUIE" localSheetId="0">'[84]Res-Accide-10'!$R$2:$R$7</definedName>
    <definedName name="AÑOWUIE">'[85]Res-Accide-10'!$R$2:$R$7</definedName>
    <definedName name="AOMC" localSheetId="2">#REF!</definedName>
    <definedName name="AOMC" localSheetId="4">#REF!</definedName>
    <definedName name="AOMC" localSheetId="0">#REF!</definedName>
    <definedName name="AOMC">#REF!</definedName>
    <definedName name="AOMI" localSheetId="2">#REF!</definedName>
    <definedName name="AOMI" localSheetId="4">#REF!</definedName>
    <definedName name="AOMI" localSheetId="0">#REF!</definedName>
    <definedName name="AOMI">#REF!</definedName>
    <definedName name="AP" localSheetId="1">#REF!</definedName>
    <definedName name="AP" localSheetId="3">#REF!</definedName>
    <definedName name="AP">'[42]Estructuras Concreto'!$D$49</definedName>
    <definedName name="AP220TT" localSheetId="1">#REF!</definedName>
    <definedName name="AP220TT" localSheetId="3">#REF!</definedName>
    <definedName name="AP220TT">'[46]Estructuras Concreto'!#REF!</definedName>
    <definedName name="AP60TT" localSheetId="1">#REF!</definedName>
    <definedName name="AP60TT" localSheetId="3">#REF!</definedName>
    <definedName name="AP60TT">'[46]Estructuras Concreto'!#REF!</definedName>
    <definedName name="apaiy" localSheetId="2">#REF!</definedName>
    <definedName name="apaiy" localSheetId="4">#REF!</definedName>
    <definedName name="apaiy" localSheetId="0">#REF!</definedName>
    <definedName name="apaiy">#REF!</definedName>
    <definedName name="APB" localSheetId="2">[12]PRECIOS!#REF!</definedName>
    <definedName name="APB" localSheetId="4">[12]PRECIOS!#REF!</definedName>
    <definedName name="APB" localSheetId="1">#REF!</definedName>
    <definedName name="APB" localSheetId="3">#REF!</definedName>
    <definedName name="APB" localSheetId="0">[12]PRECIOS!#REF!</definedName>
    <definedName name="APB">[12]PRECIOS!#REF!</definedName>
    <definedName name="ApC" localSheetId="1">#REF!</definedName>
    <definedName name="ApC" localSheetId="3">#REF!</definedName>
    <definedName name="ApC">'[42]Estructuras Concreto'!$D$194</definedName>
    <definedName name="APELLIDOS" localSheetId="2">#REF!</definedName>
    <definedName name="APELLIDOS" localSheetId="4">#REF!</definedName>
    <definedName name="APELLIDOS" localSheetId="0">#REF!</definedName>
    <definedName name="APELLIDOS">#REF!</definedName>
    <definedName name="API" localSheetId="0">#REF!</definedName>
    <definedName name="API">#REF!</definedName>
    <definedName name="APISOC" localSheetId="1">#REF!</definedName>
    <definedName name="APISOC" localSheetId="3">#REF!</definedName>
    <definedName name="APISOC">'[42]Estructuras Concreto'!$D$349</definedName>
    <definedName name="APOR" localSheetId="2">#REF!</definedName>
    <definedName name="APOR" localSheetId="4">#REF!</definedName>
    <definedName name="APOR" localSheetId="3">#REF!</definedName>
    <definedName name="APOR">#REF!</definedName>
    <definedName name="APOR100" localSheetId="1">#REF!</definedName>
    <definedName name="APOR100" localSheetId="3">#REF!</definedName>
    <definedName name="APOR100">'[11]Constantes Generales'!#REF!</definedName>
    <definedName name="APOR2" localSheetId="1">#REF!</definedName>
    <definedName name="APOR2" localSheetId="3">#REF!</definedName>
    <definedName name="APOR2">'[42]Estructuras Concreto'!$D$272</definedName>
    <definedName name="APOR3" localSheetId="1">#REF!</definedName>
    <definedName name="APOR3" localSheetId="3">#REF!</definedName>
    <definedName name="APOR3">'[42]Estructuras Concreto'!$D$395</definedName>
    <definedName name="APTC60" localSheetId="1">#REF!</definedName>
    <definedName name="APTC60" localSheetId="3">#REF!</definedName>
    <definedName name="APTC60">'[46]Estructuras Concreto'!#REF!</definedName>
    <definedName name="APU" localSheetId="2">[86]MATERIALES!$A$10:$A$12</definedName>
    <definedName name="APU" localSheetId="4">[86]MATERIALES!$A$10:$A$12</definedName>
    <definedName name="APU" localSheetId="1">#REF!</definedName>
    <definedName name="APU" localSheetId="3">#REF!</definedName>
    <definedName name="APU" localSheetId="0">[86]MATERIALES!$A$10:$A$12</definedName>
    <definedName name="APU">[87]!absc</definedName>
    <definedName name="APU_directos" localSheetId="2">#REF!</definedName>
    <definedName name="APU_directos" localSheetId="4">#REF!</definedName>
    <definedName name="APU_directos" localSheetId="0">#REF!</definedName>
    <definedName name="APU_directos">#REF!</definedName>
    <definedName name="APU221.1" localSheetId="2">#REF!</definedName>
    <definedName name="APU221.1" localSheetId="4">#REF!</definedName>
    <definedName name="APU221.1" localSheetId="0">#REF!</definedName>
    <definedName name="APU221.1">#REF!</definedName>
    <definedName name="APU221.2">#REF!</definedName>
    <definedName name="APUS" localSheetId="1">#REF!</definedName>
    <definedName name="APUS" localSheetId="3">#REF!</definedName>
    <definedName name="APUS">[20]APU!$A$6:$C$255</definedName>
    <definedName name="APUSENDEROSVILLALILIAM" localSheetId="2">#REF!</definedName>
    <definedName name="APUSENDEROSVILLALILIAM" localSheetId="4">#REF!</definedName>
    <definedName name="APUSENDEROSVILLALILIAM" localSheetId="0">#REF!</definedName>
    <definedName name="APUSENDEROSVILLALILIAM">#REF!</definedName>
    <definedName name="aq" localSheetId="1">'APU SECTOR 1'!ERR</definedName>
    <definedName name="aq" localSheetId="3">'APU SECTOR 2'!ERR</definedName>
    <definedName name="aq">[0]!ERR</definedName>
    <definedName name="aqaq" localSheetId="2">{"TAB1",#N/A,TRUE,"GENERAL";"TAB2",#N/A,TRUE,"GENERAL";"TAB3",#N/A,TRUE,"GENERAL";"TAB4",#N/A,TRUE,"GENERAL";"TAB5",#N/A,TRUE,"GENERAL"}</definedName>
    <definedName name="aqaq" localSheetId="4">{"TAB1",#N/A,TRUE,"GENERAL";"TAB2",#N/A,TRUE,"GENERAL";"TAB3",#N/A,TRUE,"GENERAL";"TAB4",#N/A,TRUE,"GENERAL";"TAB5",#N/A,TRUE,"GENERAL"}</definedName>
    <definedName name="aqaq" localSheetId="1">{"TAB1",#N/A,TRUE,"GENERAL";"TAB2",#N/A,TRUE,"GENERAL";"TAB3",#N/A,TRUE,"GENERAL";"TAB4",#N/A,TRUE,"GENERAL";"TAB5",#N/A,TRUE,"GENERAL"}</definedName>
    <definedName name="aqaq" localSheetId="3">{"TAB1",#N/A,TRUE,"GENERAL";"TAB2",#N/A,TRUE,"GENERAL";"TAB3",#N/A,TRUE,"GENERAL";"TAB4",#N/A,TRUE,"GENERAL";"TAB5",#N/A,TRUE,"GENERAL"}</definedName>
    <definedName name="aqaq" localSheetId="0">#REF!</definedName>
    <definedName name="aqaq">{"TAB1",#N/A,TRUE,"GENERAL";"TAB2",#N/A,TRUE,"GENERAL";"TAB3",#N/A,TRUE,"GENERAL";"TAB4",#N/A,TRUE,"GENERAL";"TAB5",#N/A,TRUE,"GENERAL"}</definedName>
    <definedName name="aqua" localSheetId="2">#REF!</definedName>
    <definedName name="aqua" localSheetId="4">#REF!</definedName>
    <definedName name="aqua" localSheetId="1">#REF!</definedName>
    <definedName name="aqua" localSheetId="3">#REF!</definedName>
    <definedName name="aqua">#REF!</definedName>
    <definedName name="aqual" localSheetId="2">#REF!</definedName>
    <definedName name="aqual" localSheetId="4">#REF!</definedName>
    <definedName name="aqual" localSheetId="1">#REF!</definedName>
    <definedName name="aqual" localSheetId="3">#REF!</definedName>
    <definedName name="aqual">#REF!</definedName>
    <definedName name="AQW" localSheetId="0">#REF!</definedName>
    <definedName name="AQW">#REF!</definedName>
    <definedName name="AR" localSheetId="1">#REF!</definedName>
    <definedName name="AR" localSheetId="3">#REF!</definedName>
    <definedName name="AR">[47]PRECIOS!$G$2:$G$3</definedName>
    <definedName name="ARANA" localSheetId="2">#REF!</definedName>
    <definedName name="ARANA" localSheetId="4">#REF!</definedName>
    <definedName name="ARANA" localSheetId="3">#REF!</definedName>
    <definedName name="ARANA">#REF!</definedName>
    <definedName name="ARANCEL" localSheetId="2">#REF!</definedName>
    <definedName name="ARANCEL" localSheetId="4">#REF!</definedName>
    <definedName name="ARANCEL" localSheetId="0">#REF!</definedName>
    <definedName name="ARANCEL">#REF!</definedName>
    <definedName name="arbol" localSheetId="1">#REF!</definedName>
    <definedName name="arbol" localSheetId="3">#REF!</definedName>
    <definedName name="arbol">[49]PrecRec!$D$65</definedName>
    <definedName name="arbolunmetro" localSheetId="2">#REF!</definedName>
    <definedName name="arbolunmetro" localSheetId="4">#REF!</definedName>
    <definedName name="arbolunmetro" localSheetId="3">#REF!</definedName>
    <definedName name="arbolunmetro">#REF!</definedName>
    <definedName name="ARCH" localSheetId="2">#REF!</definedName>
    <definedName name="ARCH" localSheetId="4">#REF!</definedName>
    <definedName name="ARCH">#REF!</definedName>
    <definedName name="are" localSheetId="1">#REF!</definedName>
    <definedName name="are" localSheetId="3">#REF!</definedName>
    <definedName name="are">[49]PrecRec!$D$33</definedName>
    <definedName name="AREA" localSheetId="2">#REF!</definedName>
    <definedName name="AREA" localSheetId="4">#REF!</definedName>
    <definedName name="AREA" localSheetId="0">#REF!</definedName>
    <definedName name="AREA">#REF!</definedName>
    <definedName name="Área_de_Cantidades" localSheetId="0">#REF!</definedName>
    <definedName name="Área_de_Cantidades">#REF!</definedName>
    <definedName name="AreaLimpiar" localSheetId="1">#REF!,#REF!,#REF!,#REF!,#REF!,#REF!,#REF!,#REF!,#REF!,#REF!</definedName>
    <definedName name="AreaLimpiar" localSheetId="3">#REF!,#REF!,#REF!,#REF!,#REF!,#REF!,#REF!,#REF!,#REF!,#REF!</definedName>
    <definedName name="AreaLimpiar">'[88]Info-Portaf'!$N$4,'[88]Info-Portaf'!$C$10:$AE$24,'[88]Info-Portaf'!$C$26:$AE$28,'[88]Info-Portaf'!$C$31:$AE$40,'[88]Info-Portaf'!$C$41:$H$41,'[88]Info-Portaf'!$C$42:$AE$51,'[88]Info-Portaf'!$C$53:$AE$54,'[88]Info-Portaf'!$C$57:$AE$57,'[88]Info-Portaf'!$C$59:$AE$59,'[88]Info-Portaf'!$B$10:$B$61</definedName>
    <definedName name="AREAPRIVADA" localSheetId="2">#REF!</definedName>
    <definedName name="AREAPRIVADA" localSheetId="4">#REF!</definedName>
    <definedName name="AREAPRIVADA" localSheetId="1">#REF!</definedName>
    <definedName name="AREAPRIVADA" localSheetId="3">#REF!</definedName>
    <definedName name="AREAPRIVADA" localSheetId="0">#REF!</definedName>
    <definedName name="AREAPRIVADA">#REF!</definedName>
    <definedName name="AREAS_PISOS" localSheetId="2">#REF!</definedName>
    <definedName name="AREAS_PISOS" localSheetId="4">#REF!</definedName>
    <definedName name="AREAS_PISOS" localSheetId="0">#REF!</definedName>
    <definedName name="AREAS_PISOS">#REF!</definedName>
    <definedName name="Areatotal" localSheetId="0">#REF!</definedName>
    <definedName name="Areatotal">#REF!</definedName>
    <definedName name="Aref" localSheetId="0">#REF!</definedName>
    <definedName name="Aref">#REF!</definedName>
    <definedName name="ARELC" localSheetId="1">#REF!</definedName>
    <definedName name="ARELC" localSheetId="3">#REF!</definedName>
    <definedName name="ARELC">[89]BASE!$C$50</definedName>
    <definedName name="ARELF" localSheetId="2">#REF!</definedName>
    <definedName name="ARELF" localSheetId="4">#REF!</definedName>
    <definedName name="ARELF" localSheetId="0">#REF!</definedName>
    <definedName name="ARELF">#REF!</definedName>
    <definedName name="ARENA" localSheetId="1">#REF!</definedName>
    <definedName name="ARENA" localSheetId="3">#REF!</definedName>
    <definedName name="ARENA">[90]INSUMOS!$D$185</definedName>
    <definedName name="ARENC" localSheetId="1">#REF!</definedName>
    <definedName name="ARENC" localSheetId="3">#REF!</definedName>
    <definedName name="ARENC">[41]BASE!$D$60</definedName>
    <definedName name="ARENI" localSheetId="1">#REF!</definedName>
    <definedName name="ARENI" localSheetId="3">#REF!</definedName>
    <definedName name="ARENI">[41]BASE!$D$59</definedName>
    <definedName name="ARENP" localSheetId="1">#REF!</definedName>
    <definedName name="ARENP" localSheetId="3">#REF!</definedName>
    <definedName name="ARENP">[41]BASE!$D$58</definedName>
    <definedName name="armuve" localSheetId="1">'APU SECTOR 1'!ERR</definedName>
    <definedName name="armuve" localSheetId="3">'APU SECTOR 2'!ERR</definedName>
    <definedName name="armuve">[0]!ERR</definedName>
    <definedName name="ARP" localSheetId="2">#REF!</definedName>
    <definedName name="ARP" localSheetId="4">#REF!</definedName>
    <definedName name="ARP" localSheetId="1">#REF!</definedName>
    <definedName name="ARP" localSheetId="3">#REF!</definedName>
    <definedName name="ARP" localSheetId="0">#REF!</definedName>
    <definedName name="ARP">#REF!</definedName>
    <definedName name="ARPASEVAN" localSheetId="2">{#N/A,#N/A,FALSE,"CCTV"}</definedName>
    <definedName name="ARPASEVAN" localSheetId="4">{#N/A,#N/A,FALSE,"CCTV"}</definedName>
    <definedName name="ARPASEVAN" localSheetId="1">{#N/A,#N/A,FALSE,"CCTV"}</definedName>
    <definedName name="ARPASEVAN" localSheetId="3">{#N/A,#N/A,FALSE,"CCTV"}</definedName>
    <definedName name="ARPASEVAN" localSheetId="0">{#N/A,#N/A,FALSE,"CCTV"}</definedName>
    <definedName name="ARPASEVAN">{#N/A,#N/A,FALSE,"CCTV"}</definedName>
    <definedName name="ARS" localSheetId="2">#REF!</definedName>
    <definedName name="ARS" localSheetId="4">#REF!</definedName>
    <definedName name="ARS" localSheetId="1">#REF!</definedName>
    <definedName name="ARS" localSheetId="3">#REF!</definedName>
    <definedName name="ARS" localSheetId="0">#REF!</definedName>
    <definedName name="ARS">#REF!</definedName>
    <definedName name="ARTURO" localSheetId="2">#REF!</definedName>
    <definedName name="ARTURO" localSheetId="4">#REF!</definedName>
    <definedName name="ARTURO">#REF!</definedName>
    <definedName name="as" localSheetId="2">#REF!</definedName>
    <definedName name="as" localSheetId="4">#REF!</definedName>
    <definedName name="as" localSheetId="1">'APU SECTOR 1'!ERR</definedName>
    <definedName name="as" localSheetId="3">'APU SECTOR 2'!ERR</definedName>
    <definedName name="as" localSheetId="0">#REF!</definedName>
    <definedName name="as">[0]!ERR</definedName>
    <definedName name="AS60kv" localSheetId="2">'[46]Estructuras Concreto'!#REF!</definedName>
    <definedName name="AS60kv" localSheetId="4">'[46]Estructuras Concreto'!#REF!</definedName>
    <definedName name="AS60kv" localSheetId="1">#REF!</definedName>
    <definedName name="AS60kv" localSheetId="3">#REF!</definedName>
    <definedName name="AS60kv">'[46]Estructuras Concreto'!#REF!</definedName>
    <definedName name="ASAS" localSheetId="2">#REF!</definedName>
    <definedName name="ASAS" localSheetId="4">#REF!</definedName>
    <definedName name="ASAS" localSheetId="3">#REF!</definedName>
    <definedName name="ASAS">#REF!</definedName>
    <definedName name="asas2" localSheetId="2">#REF!</definedName>
    <definedName name="asas2" localSheetId="4">#REF!</definedName>
    <definedName name="asas2">#REF!</definedName>
    <definedName name="ASASAS" localSheetId="2">'[33]ANEXO 3'!#REF!</definedName>
    <definedName name="ASASAS" localSheetId="4">'[33]ANEXO 3'!#REF!</definedName>
    <definedName name="ASASAS" localSheetId="1">#REF!</definedName>
    <definedName name="ASASAS" localSheetId="3">#REF!</definedName>
    <definedName name="ASASAS">'[33]ANEXO 3'!#REF!</definedName>
    <definedName name="ASB" localSheetId="2">[30]AASHTO!$A$8:$F$11</definedName>
    <definedName name="ASB" localSheetId="4">[30]AASHTO!$A$8:$F$11</definedName>
    <definedName name="ASB" localSheetId="1">#REF!</definedName>
    <definedName name="ASB" localSheetId="3">#REF!</definedName>
    <definedName name="ASB" localSheetId="0">[30]AASHTO!$A$8:$F$11</definedName>
    <definedName name="ASB">[6]AASHTO!$A$8:$F$11</definedName>
    <definedName name="ASD" localSheetId="2">{"via1",#N/A,TRUE,"general";"via2",#N/A,TRUE,"general";"via3",#N/A,TRUE,"general"}</definedName>
    <definedName name="ASD" localSheetId="4">{"via1",#N/A,TRUE,"general";"via2",#N/A,TRUE,"general";"via3",#N/A,TRUE,"general"}</definedName>
    <definedName name="ASD" localSheetId="1">{"via1",#N/A,TRUE,"general";"via2",#N/A,TRUE,"general";"via3",#N/A,TRUE,"general"}</definedName>
    <definedName name="ASD" localSheetId="3">{"via1",#N/A,TRUE,"general";"via2",#N/A,TRUE,"general";"via3",#N/A,TRUE,"general"}</definedName>
    <definedName name="ASD" localSheetId="0">#REF!</definedName>
    <definedName name="ASD">{"via1",#N/A,TRUE,"general";"via2",#N/A,TRUE,"general";"via3",#N/A,TRUE,"general"}</definedName>
    <definedName name="ASDA" localSheetId="2">{"via1",#N/A,TRUE,"general";"via2",#N/A,TRUE,"general";"via3",#N/A,TRUE,"general"}</definedName>
    <definedName name="ASDA" localSheetId="4">{"via1",#N/A,TRUE,"general";"via2",#N/A,TRUE,"general";"via3",#N/A,TRUE,"general"}</definedName>
    <definedName name="ASDA" localSheetId="1">{"via1",#N/A,TRUE,"general";"via2",#N/A,TRUE,"general";"via3",#N/A,TRUE,"general"}</definedName>
    <definedName name="ASDA" localSheetId="3">{"via1",#N/A,TRUE,"general";"via2",#N/A,TRUE,"general";"via3",#N/A,TRUE,"general"}</definedName>
    <definedName name="ASDA" localSheetId="0">#REF!</definedName>
    <definedName name="ASDA">{"via1",#N/A,TRUE,"general";"via2",#N/A,TRUE,"general";"via3",#N/A,TRUE,"general"}</definedName>
    <definedName name="asdasd" localSheetId="2">{"TAB1",#N/A,TRUE,"GENERAL";"TAB2",#N/A,TRUE,"GENERAL";"TAB3",#N/A,TRUE,"GENERAL";"TAB4",#N/A,TRUE,"GENERAL";"TAB5",#N/A,TRUE,"GENERAL"}</definedName>
    <definedName name="asdasd" localSheetId="4">{"TAB1",#N/A,TRUE,"GENERAL";"TAB2",#N/A,TRUE,"GENERAL";"TAB3",#N/A,TRUE,"GENERAL";"TAB4",#N/A,TRUE,"GENERAL";"TAB5",#N/A,TRUE,"GENERAL"}</definedName>
    <definedName name="asdasd" localSheetId="1">{"TAB1",#N/A,TRUE,"GENERAL";"TAB2",#N/A,TRUE,"GENERAL";"TAB3",#N/A,TRUE,"GENERAL";"TAB4",#N/A,TRUE,"GENERAL";"TAB5",#N/A,TRUE,"GENERAL"}</definedName>
    <definedName name="asdasd" localSheetId="3">{"TAB1",#N/A,TRUE,"GENERAL";"TAB2",#N/A,TRUE,"GENERAL";"TAB3",#N/A,TRUE,"GENERAL";"TAB4",#N/A,TRUE,"GENERAL";"TAB5",#N/A,TRUE,"GENERAL"}</definedName>
    <definedName name="asdasd" localSheetId="0">#REF!</definedName>
    <definedName name="asdasd">{"TAB1",#N/A,TRUE,"GENERAL";"TAB2",#N/A,TRUE,"GENERAL";"TAB3",#N/A,TRUE,"GENERAL";"TAB4",#N/A,TRUE,"GENERAL";"TAB5",#N/A,TRUE,"GENERAL"}</definedName>
    <definedName name="asdf" localSheetId="2">{"via1",#N/A,TRUE,"general";"via2",#N/A,TRUE,"general";"via3",#N/A,TRUE,"general"}</definedName>
    <definedName name="asdf" localSheetId="4">{"via1",#N/A,TRUE,"general";"via2",#N/A,TRUE,"general";"via3",#N/A,TRUE,"general"}</definedName>
    <definedName name="asdf" localSheetId="1">{"via1",#N/A,TRUE,"general";"via2",#N/A,TRUE,"general";"via3",#N/A,TRUE,"general"}</definedName>
    <definedName name="asdf" localSheetId="3">{"via1",#N/A,TRUE,"general";"via2",#N/A,TRUE,"general";"via3",#N/A,TRUE,"general"}</definedName>
    <definedName name="asdf" localSheetId="0">#REF!</definedName>
    <definedName name="asdf">{"via1",#N/A,TRUE,"general";"via2",#N/A,TRUE,"general";"via3",#N/A,TRUE,"general"}</definedName>
    <definedName name="asdfa" localSheetId="2">{"via1",#N/A,TRUE,"general";"via2",#N/A,TRUE,"general";"via3",#N/A,TRUE,"general"}</definedName>
    <definedName name="asdfa" localSheetId="4">{"via1",#N/A,TRUE,"general";"via2",#N/A,TRUE,"general";"via3",#N/A,TRUE,"general"}</definedName>
    <definedName name="asdfa" localSheetId="1">{"via1",#N/A,TRUE,"general";"via2",#N/A,TRUE,"general";"via3",#N/A,TRUE,"general"}</definedName>
    <definedName name="asdfa" localSheetId="3">{"via1",#N/A,TRUE,"general";"via2",#N/A,TRUE,"general";"via3",#N/A,TRUE,"general"}</definedName>
    <definedName name="asdfa" localSheetId="0">#REF!</definedName>
    <definedName name="asdfa">{"via1",#N/A,TRUE,"general";"via2",#N/A,TRUE,"general";"via3",#N/A,TRUE,"general"}</definedName>
    <definedName name="ASDFDW" localSheetId="2">#REF!</definedName>
    <definedName name="ASDFDW" localSheetId="4">#REF!</definedName>
    <definedName name="ASDFDW" localSheetId="1">#REF!</definedName>
    <definedName name="ASDFDW" localSheetId="3">#REF!</definedName>
    <definedName name="ASDFDW">#REF!</definedName>
    <definedName name="ASDFGHJKLÑ" localSheetId="1">'APU SECTOR 1'!ERR</definedName>
    <definedName name="ASDFGHJKLÑ" localSheetId="3">'APU SECTOR 2'!ERR</definedName>
    <definedName name="ASDFGHJKLÑ">[0]!ERR</definedName>
    <definedName name="asdfñk" localSheetId="2">[91]!absc</definedName>
    <definedName name="asdfñk" localSheetId="4">[91]!absc</definedName>
    <definedName name="asdfñk" localSheetId="1">#REF!</definedName>
    <definedName name="asdfñk" localSheetId="3">#REF!</definedName>
    <definedName name="asdfñk" localSheetId="0">[91]!absc</definedName>
    <definedName name="asdfñk">[91]!absc</definedName>
    <definedName name="ASDS" localSheetId="2">#REF!</definedName>
    <definedName name="ASDS" localSheetId="4">#REF!</definedName>
    <definedName name="ASDS" localSheetId="1">#REF!</definedName>
    <definedName name="ASDS" localSheetId="3">#REF!</definedName>
    <definedName name="ASDS" localSheetId="0">#REF!</definedName>
    <definedName name="ASDS">#REF!</definedName>
    <definedName name="ASEC" localSheetId="1">#REF!</definedName>
    <definedName name="ASEC" localSheetId="3">#REF!</definedName>
    <definedName name="ASEC">'[42]Estructuras Concreto'!$D$83</definedName>
    <definedName name="asfasd" localSheetId="2">{"via1",#N/A,TRUE,"general";"via2",#N/A,TRUE,"general";"via3",#N/A,TRUE,"general"}</definedName>
    <definedName name="asfasd" localSheetId="4">{"via1",#N/A,TRUE,"general";"via2",#N/A,TRUE,"general";"via3",#N/A,TRUE,"general"}</definedName>
    <definedName name="asfasd" localSheetId="1">{"via1",#N/A,TRUE,"general";"via2",#N/A,TRUE,"general";"via3",#N/A,TRUE,"general"}</definedName>
    <definedName name="asfasd" localSheetId="3">{"via1",#N/A,TRUE,"general";"via2",#N/A,TRUE,"general";"via3",#N/A,TRUE,"general"}</definedName>
    <definedName name="asfasd" localSheetId="0">#REF!</definedName>
    <definedName name="asfasd">{"via1",#N/A,TRUE,"general";"via2",#N/A,TRUE,"general";"via3",#N/A,TRUE,"general"}</definedName>
    <definedName name="asfasdl" localSheetId="2">{"via1",#N/A,TRUE,"general";"via2",#N/A,TRUE,"general";"via3",#N/A,TRUE,"general"}</definedName>
    <definedName name="asfasdl" localSheetId="4">{"via1",#N/A,TRUE,"general";"via2",#N/A,TRUE,"general";"via3",#N/A,TRUE,"general"}</definedName>
    <definedName name="asfasdl" localSheetId="1">{"via1",#N/A,TRUE,"general";"via2",#N/A,TRUE,"general";"via3",#N/A,TRUE,"general"}</definedName>
    <definedName name="asfasdl" localSheetId="3">{"via1",#N/A,TRUE,"general";"via2",#N/A,TRUE,"general";"via3",#N/A,TRUE,"general"}</definedName>
    <definedName name="asfasdl" localSheetId="0">#REF!</definedName>
    <definedName name="asfasdl">{"via1",#N/A,TRUE,"general";"via2",#N/A,TRUE,"general";"via3",#N/A,TRUE,"general"}</definedName>
    <definedName name="asfdfe" localSheetId="2">#REF!</definedName>
    <definedName name="asfdfe" localSheetId="4">#REF!</definedName>
    <definedName name="asfdfe" localSheetId="1">{#N/A,#N/A,TRUE,"INGENIERIA";#N/A,#N/A,TRUE,"COMPRAS";#N/A,#N/A,TRUE,"DIRECCION";#N/A,#N/A,TRUE,"RESUMEN"}</definedName>
    <definedName name="asfdfe" localSheetId="3">{#N/A,#N/A,TRUE,"INGENIERIA";#N/A,#N/A,TRUE,"COMPRAS";#N/A,#N/A,TRUE,"DIRECCION";#N/A,#N/A,TRUE,"RESUMEN"}</definedName>
    <definedName name="asfdfe" localSheetId="0">#REF!</definedName>
    <definedName name="asfdfe">{#N/A,#N/A,TRUE,"INGENIERIA";#N/A,#N/A,TRUE,"COMPRAS";#N/A,#N/A,TRUE,"DIRECCION";#N/A,#N/A,TRUE,"RESUMEN"}</definedName>
    <definedName name="asff" localSheetId="2">{"TAB1",#N/A,TRUE,"GENERAL";"TAB2",#N/A,TRUE,"GENERAL";"TAB3",#N/A,TRUE,"GENERAL";"TAB4",#N/A,TRUE,"GENERAL";"TAB5",#N/A,TRUE,"GENERAL"}</definedName>
    <definedName name="asff" localSheetId="4">{"TAB1",#N/A,TRUE,"GENERAL";"TAB2",#N/A,TRUE,"GENERAL";"TAB3",#N/A,TRUE,"GENERAL";"TAB4",#N/A,TRUE,"GENERAL";"TAB5",#N/A,TRUE,"GENERAL"}</definedName>
    <definedName name="asff" localSheetId="1">{"TAB1",#N/A,TRUE,"GENERAL";"TAB2",#N/A,TRUE,"GENERAL";"TAB3",#N/A,TRUE,"GENERAL";"TAB4",#N/A,TRUE,"GENERAL";"TAB5",#N/A,TRUE,"GENERAL"}</definedName>
    <definedName name="asff" localSheetId="3">{"TAB1",#N/A,TRUE,"GENERAL";"TAB2",#N/A,TRUE,"GENERAL";"TAB3",#N/A,TRUE,"GENERAL";"TAB4",#N/A,TRUE,"GENERAL";"TAB5",#N/A,TRUE,"GENERAL"}</definedName>
    <definedName name="asff" localSheetId="0">#REF!</definedName>
    <definedName name="asff">{"TAB1",#N/A,TRUE,"GENERAL";"TAB2",#N/A,TRUE,"GENERAL";"TAB3",#N/A,TRUE,"GENERAL";"TAB4",#N/A,TRUE,"GENERAL";"TAB5",#N/A,TRUE,"GENERAL"}</definedName>
    <definedName name="asfghjoi" localSheetId="2">{"via1",#N/A,TRUE,"general";"via2",#N/A,TRUE,"general";"via3",#N/A,TRUE,"general"}</definedName>
    <definedName name="asfghjoi" localSheetId="4">{"via1",#N/A,TRUE,"general";"via2",#N/A,TRUE,"general";"via3",#N/A,TRUE,"general"}</definedName>
    <definedName name="asfghjoi" localSheetId="1">{"via1",#N/A,TRUE,"general";"via2",#N/A,TRUE,"general";"via3",#N/A,TRUE,"general"}</definedName>
    <definedName name="asfghjoi" localSheetId="3">{"via1",#N/A,TRUE,"general";"via2",#N/A,TRUE,"general";"via3",#N/A,TRUE,"general"}</definedName>
    <definedName name="asfghjoi" localSheetId="0">#REF!</definedName>
    <definedName name="asfghjoi">{"via1",#N/A,TRUE,"general";"via2",#N/A,TRUE,"general";"via3",#N/A,TRUE,"general"}</definedName>
    <definedName name="asojkdr" localSheetId="2">{"TAB1",#N/A,TRUE,"GENERAL";"TAB2",#N/A,TRUE,"GENERAL";"TAB3",#N/A,TRUE,"GENERAL";"TAB4",#N/A,TRUE,"GENERAL";"TAB5",#N/A,TRUE,"GENERAL"}</definedName>
    <definedName name="asojkdr" localSheetId="4">{"TAB1",#N/A,TRUE,"GENERAL";"TAB2",#N/A,TRUE,"GENERAL";"TAB3",#N/A,TRUE,"GENERAL";"TAB4",#N/A,TRUE,"GENERAL";"TAB5",#N/A,TRUE,"GENERAL"}</definedName>
    <definedName name="asojkdr" localSheetId="1">{"TAB1",#N/A,TRUE,"GENERAL";"TAB2",#N/A,TRUE,"GENERAL";"TAB3",#N/A,TRUE,"GENERAL";"TAB4",#N/A,TRUE,"GENERAL";"TAB5",#N/A,TRUE,"GENERAL"}</definedName>
    <definedName name="asojkdr" localSheetId="3">{"TAB1",#N/A,TRUE,"GENERAL";"TAB2",#N/A,TRUE,"GENERAL";"TAB3",#N/A,TRUE,"GENERAL";"TAB4",#N/A,TRUE,"GENERAL";"TAB5",#N/A,TRUE,"GENERAL"}</definedName>
    <definedName name="asojkdr" localSheetId="0">#REF!</definedName>
    <definedName name="asojkdr">{"TAB1",#N/A,TRUE,"GENERAL";"TAB2",#N/A,TRUE,"GENERAL";"TAB3",#N/A,TRUE,"GENERAL";"TAB4",#N/A,TRUE,"GENERAL";"TAB5",#N/A,TRUE,"GENERAL"}</definedName>
    <definedName name="aspecto" localSheetId="1">#REF!</definedName>
    <definedName name="aspecto" localSheetId="3">#REF!</definedName>
    <definedName name="aspecto">'[92]Aspecto General Obras'!$B$3</definedName>
    <definedName name="AST220TT" localSheetId="1">#REF!</definedName>
    <definedName name="AST220TT" localSheetId="3">#REF!</definedName>
    <definedName name="AST220TT">'[46]Estructuras Concreto'!#REF!</definedName>
    <definedName name="AST60PR" localSheetId="1">#REF!</definedName>
    <definedName name="AST60PR" localSheetId="3">#REF!</definedName>
    <definedName name="AST60PR">'[46]Estructuras Concreto'!#REF!</definedName>
    <definedName name="AST60TT" localSheetId="1">#REF!</definedName>
    <definedName name="AST60TT" localSheetId="3">#REF!</definedName>
    <definedName name="AST60TT">'[46]Estructuras Concreto'!#REF!</definedName>
    <definedName name="ASTA" localSheetId="1">#REF!</definedName>
    <definedName name="ASTA" localSheetId="3">#REF!</definedName>
    <definedName name="ASTA">'[42]Estructuras Concreto'!$D$63</definedName>
    <definedName name="astf" localSheetId="1">#REF!</definedName>
    <definedName name="astf" localSheetId="3">#REF!</definedName>
    <definedName name="astf">'[42]Estructuras Concreto'!$D$164</definedName>
    <definedName name="astfo1" localSheetId="1">#REF!</definedName>
    <definedName name="astfo1" localSheetId="3">#REF!</definedName>
    <definedName name="astfo1">'[42]Estructuras Concreto'!$D$171</definedName>
    <definedName name="ASTI" localSheetId="1">#REF!</definedName>
    <definedName name="ASTI" localSheetId="3">#REF!</definedName>
    <definedName name="ASTI">'[42]Estructuras Concreto'!$D$8</definedName>
    <definedName name="ASTI60kv" localSheetId="1">#REF!</definedName>
    <definedName name="ASTI60kv" localSheetId="3">#REF!</definedName>
    <definedName name="ASTI60kv">'[46]Estructuras Concreto'!#REF!</definedName>
    <definedName name="ASTIN" localSheetId="1">#REF!</definedName>
    <definedName name="ASTIN" localSheetId="3">#REF!</definedName>
    <definedName name="ASTIN">'[42]Estructuras Concreto'!$D$75</definedName>
    <definedName name="ASTM" localSheetId="2">#REF!</definedName>
    <definedName name="ASTM" localSheetId="4">#REF!</definedName>
    <definedName name="ASTM" localSheetId="3">#REF!</definedName>
    <definedName name="ASTM">#REF!</definedName>
    <definedName name="ASTP" localSheetId="1">#REF!</definedName>
    <definedName name="ASTP" localSheetId="3">#REF!</definedName>
    <definedName name="ASTP">'[42]Estructuras Concreto'!$D$52</definedName>
    <definedName name="ASTPOR" localSheetId="2">#REF!</definedName>
    <definedName name="ASTPOR" localSheetId="4">#REF!</definedName>
    <definedName name="ASTPOR" localSheetId="3">#REF!</definedName>
    <definedName name="ASTPOR">#REF!</definedName>
    <definedName name="ASTPOR2" localSheetId="1">#REF!</definedName>
    <definedName name="ASTPOR2" localSheetId="3">#REF!</definedName>
    <definedName name="ASTPOR2">'[42]Estructuras Concreto'!$D$275</definedName>
    <definedName name="ASTPOR3" localSheetId="1">#REF!</definedName>
    <definedName name="ASTPOR3" localSheetId="3">#REF!</definedName>
    <definedName name="ASTPOR3">'[42]Estructuras Concreto'!$D$398</definedName>
    <definedName name="ASTPR2" localSheetId="1">#REF!</definedName>
    <definedName name="ASTPR2" localSheetId="3">#REF!</definedName>
    <definedName name="ASTPR2">'[42]Estructuras Concreto'!$D$130</definedName>
    <definedName name="astrid" localSheetId="2">#REF!</definedName>
    <definedName name="astrid" localSheetId="4">#REF!</definedName>
    <definedName name="astrid" localSheetId="3">#REF!</definedName>
    <definedName name="astrid">#REF!</definedName>
    <definedName name="ASTS" localSheetId="1">#REF!</definedName>
    <definedName name="ASTS" localSheetId="3">#REF!</definedName>
    <definedName name="ASTS">'[42]Estructuras Concreto'!$D$19</definedName>
    <definedName name="ASTS60kv" localSheetId="1">#REF!</definedName>
    <definedName name="ASTS60kv" localSheetId="3">#REF!</definedName>
    <definedName name="ASTS60kv">'[46]Estructuras Concreto'!#REF!</definedName>
    <definedName name="ASTSEC" localSheetId="1">#REF!</definedName>
    <definedName name="ASTSEC" localSheetId="3">#REF!</definedName>
    <definedName name="ASTSEC">'[42]Estructuras Concreto'!$D$86</definedName>
    <definedName name="ASTT" localSheetId="1">#REF!</definedName>
    <definedName name="ASTT" localSheetId="3">#REF!</definedName>
    <definedName name="ASTT">'[42]Estructuras Concreto'!$D$30</definedName>
    <definedName name="ASTTC" localSheetId="1">#REF!</definedName>
    <definedName name="ASTTC" localSheetId="3">#REF!</definedName>
    <definedName name="ASTTC">'[42]Estructuras Concreto'!$D$108</definedName>
    <definedName name="ASTTC60" localSheetId="1">#REF!</definedName>
    <definedName name="ASTTC60" localSheetId="3">#REF!</definedName>
    <definedName name="ASTTC60">'[46]Estructuras Concreto'!#REF!</definedName>
    <definedName name="ASTTO" localSheetId="2">#REF!</definedName>
    <definedName name="ASTTO" localSheetId="4">#REF!</definedName>
    <definedName name="ASTTO" localSheetId="3">#REF!</definedName>
    <definedName name="ASTTO">#REF!</definedName>
    <definedName name="ASTTT" localSheetId="1">#REF!</definedName>
    <definedName name="ASTTT" localSheetId="3">#REF!</definedName>
    <definedName name="ASTTT">'[42]Estructuras Concreto'!$D$41</definedName>
    <definedName name="ASTTT2" localSheetId="1">#REF!</definedName>
    <definedName name="ASTTT2" localSheetId="3">#REF!</definedName>
    <definedName name="ASTTT2">'[42]Estructuras Concreto'!$D$119</definedName>
    <definedName name="AT" localSheetId="1">#REF!</definedName>
    <definedName name="AT" localSheetId="3">#REF!</definedName>
    <definedName name="AT">'[42]Estructuras Concreto'!$D$27</definedName>
    <definedName name="AtapaC" localSheetId="1">#REF!</definedName>
    <definedName name="AtapaC" localSheetId="3">#REF!</definedName>
    <definedName name="AtapaC">'[42]Estructuras Concreto'!$D$254</definedName>
    <definedName name="AtapaC2" localSheetId="2">#REF!</definedName>
    <definedName name="AtapaC2" localSheetId="4">#REF!</definedName>
    <definedName name="AtapaC2" localSheetId="3">#REF!</definedName>
    <definedName name="AtapaC2">#REF!</definedName>
    <definedName name="Atbd2" localSheetId="2">#REF!</definedName>
    <definedName name="Atbd2" localSheetId="4">#REF!</definedName>
    <definedName name="Atbd2">#REF!</definedName>
    <definedName name="Atbd4" localSheetId="2">#REF!</definedName>
    <definedName name="Atbd4" localSheetId="4">#REF!</definedName>
    <definedName name="Atbd4">#REF!</definedName>
    <definedName name="Atbd6" localSheetId="1">#REF!</definedName>
    <definedName name="Atbd6" localSheetId="3">#REF!</definedName>
    <definedName name="Atbd6">'[42]Estructuras Concreto'!$D$241</definedName>
    <definedName name="ATC" localSheetId="1">#REF!</definedName>
    <definedName name="ATC" localSheetId="3">#REF!</definedName>
    <definedName name="ATC">'[42]Estructuras Concreto'!$D$105</definedName>
    <definedName name="AtcC" localSheetId="1">#REF!</definedName>
    <definedName name="AtcC" localSheetId="3">#REF!</definedName>
    <definedName name="AtcC">'[42]Estructuras Concreto'!$D$199</definedName>
    <definedName name="AtcC1" localSheetId="1">#REF!</definedName>
    <definedName name="AtcC1" localSheetId="3">#REF!</definedName>
    <definedName name="AtcC1">'[42]Estructuras Concreto'!$D$215</definedName>
    <definedName name="AtcC2" localSheetId="2">#REF!</definedName>
    <definedName name="AtcC2" localSheetId="4">#REF!</definedName>
    <definedName name="AtcC2" localSheetId="3">#REF!</definedName>
    <definedName name="AtcC2">#REF!</definedName>
    <definedName name="ATO" localSheetId="2">#REF!</definedName>
    <definedName name="ATO" localSheetId="4">#REF!</definedName>
    <definedName name="ATO">#REF!</definedName>
    <definedName name="Atp" localSheetId="1">#REF!</definedName>
    <definedName name="Atp" localSheetId="3">#REF!</definedName>
    <definedName name="Atp">[15]EMPRESA!$F$20</definedName>
    <definedName name="ATR" localSheetId="1">#REF!</definedName>
    <definedName name="ATR" localSheetId="3">#REF!</definedName>
    <definedName name="ATR">'[13]Datos Generales'!$B$15</definedName>
    <definedName name="ATT" localSheetId="1">#REF!</definedName>
    <definedName name="ATT" localSheetId="3">#REF!</definedName>
    <definedName name="ATT">'[42]Estructuras Concreto'!$D$38</definedName>
    <definedName name="AttrRange" localSheetId="2">#REF!</definedName>
    <definedName name="AttrRange" localSheetId="4">#REF!</definedName>
    <definedName name="AttrRange" localSheetId="3">#REF!</definedName>
    <definedName name="AttrRange">#REF!</definedName>
    <definedName name="attrRange_Q" localSheetId="2">#REF!</definedName>
    <definedName name="attrRange_Q" localSheetId="4">#REF!</definedName>
    <definedName name="attrRange_Q">#REF!</definedName>
    <definedName name="Au">#REF!</definedName>
    <definedName name="Àü">#REF!</definedName>
    <definedName name="AUIT" localSheetId="1">#REF!</definedName>
    <definedName name="AUIT" localSheetId="3">#REF!</definedName>
    <definedName name="AUIT">'[67]PRESUPUESTOS Escenario Optimist'!$R$73</definedName>
    <definedName name="Aumento" localSheetId="1">#REF!</definedName>
    <definedName name="Aumento" localSheetId="3">#REF!</definedName>
    <definedName name="Aumento">'[93]Vía de Acceso'!$O$7</definedName>
    <definedName name="Aut" localSheetId="2">#REF!</definedName>
    <definedName name="Aut" localSheetId="4">#REF!</definedName>
    <definedName name="Aut" localSheetId="0">#REF!</definedName>
    <definedName name="Aut">#REF!</definedName>
    <definedName name="AUTO" localSheetId="2">#REF!</definedName>
    <definedName name="AUTO" localSheetId="4">#REF!</definedName>
    <definedName name="AUTO" localSheetId="0">#REF!</definedName>
    <definedName name="AUTO">#REF!</definedName>
    <definedName name="auto1" localSheetId="1">#REF!</definedName>
    <definedName name="auto1" localSheetId="3">#REF!</definedName>
    <definedName name="auto1" localSheetId="0">#REF!</definedName>
    <definedName name="auto1">#REF!</definedName>
    <definedName name="auto123" localSheetId="1">#REF!</definedName>
    <definedName name="auto123" localSheetId="3">#REF!</definedName>
    <definedName name="auto123">#REF!</definedName>
    <definedName name="auto2" localSheetId="1">#REF!</definedName>
    <definedName name="auto2" localSheetId="3">#REF!</definedName>
    <definedName name="auto2">#REF!</definedName>
    <definedName name="autoexec">#REF!</definedName>
    <definedName name="AUTOMOTOR">#REF!</definedName>
    <definedName name="AUTOMOTOR1">#REF!</definedName>
    <definedName name="aux">#REF!</definedName>
    <definedName name="AuxAlim" localSheetId="1">#REF!</definedName>
    <definedName name="AuxAlim" localSheetId="3">#REF!</definedName>
    <definedName name="AuxAlim">'[15]DATOS CONTRATO'!$E$18</definedName>
    <definedName name="auxalimentacion" localSheetId="1">#REF!</definedName>
    <definedName name="auxalimentacion" localSheetId="3">#REF!</definedName>
    <definedName name="auxalimentacion">[94]CONTRATO!$E$18</definedName>
    <definedName name="AuxCom" localSheetId="1">#REF!</definedName>
    <definedName name="AuxCom" localSheetId="3">#REF!</definedName>
    <definedName name="AuxCom">'[15]DATOS CONTRATO'!$I$16</definedName>
    <definedName name="auxcomisariato" localSheetId="1">#REF!</definedName>
    <definedName name="auxcomisariato" localSheetId="3">#REF!</definedName>
    <definedName name="auxcomisariato">[94]CONTRATO!$I$16</definedName>
    <definedName name="AuxDot" localSheetId="1">#REF!</definedName>
    <definedName name="AuxDot" localSheetId="3">#REF!</definedName>
    <definedName name="AuxDot">'[15]DATOS CONTRATO'!$I$17</definedName>
    <definedName name="auxdotacion" localSheetId="1">#REF!</definedName>
    <definedName name="auxdotacion" localSheetId="3">#REF!</definedName>
    <definedName name="auxdotacion">[94]CONTRATO!$I$17</definedName>
    <definedName name="AuxHab" localSheetId="1">#REF!</definedName>
    <definedName name="AuxHab" localSheetId="3">#REF!</definedName>
    <definedName name="AuxHab">'[15]DATOS CONTRATO'!$E$17</definedName>
    <definedName name="auxhabi" localSheetId="1">#REF!</definedName>
    <definedName name="auxhabi" localSheetId="3">#REF!</definedName>
    <definedName name="auxhabi">[95]CONTRATO!$E$17</definedName>
    <definedName name="auxhabitacion" localSheetId="1">#REF!</definedName>
    <definedName name="auxhabitacion" localSheetId="3">#REF!</definedName>
    <definedName name="auxhabitacion">[94]CONTRATO!$E$17</definedName>
    <definedName name="auxtransporte" localSheetId="1">#REF!</definedName>
    <definedName name="auxtransporte" localSheetId="3">#REF!</definedName>
    <definedName name="auxtransporte">[94]CONTRATO!$E$16</definedName>
    <definedName name="AV" localSheetId="1">#REF!</definedName>
    <definedName name="AV" localSheetId="3">#REF!</definedName>
    <definedName name="AV">'[42]Obras preliminares'!$D$14</definedName>
    <definedName name="AV_1">#REF!</definedName>
    <definedName name="AV.1" localSheetId="2">#REF!</definedName>
    <definedName name="AV.1" localSheetId="4">#REF!</definedName>
    <definedName name="AV.1" localSheetId="3">#REF!</definedName>
    <definedName name="AV.1">#REF!</definedName>
    <definedName name="AVAC" localSheetId="1">#REF!</definedName>
    <definedName name="AVAC" localSheetId="3">#REF!</definedName>
    <definedName name="AVAC">'[42]Estructuras Concreto'!$D$343</definedName>
    <definedName name="Avance_por_item" localSheetId="2">#REF!</definedName>
    <definedName name="Avance_por_item" localSheetId="4">#REF!</definedName>
    <definedName name="Avance_por_item" localSheetId="1">#REF!,#REF!,#REF!,#REF!,#REF!,#REF!,#REF!,#REF!,#REF!,#REF!,#REF!,#REF!,#REF!,#REF!,#REF!,#REF!,#REF!,#REF!</definedName>
    <definedName name="Avance_por_item" localSheetId="3">#REF!,#REF!,#REF!,#REF!,#REF!,#REF!,#REF!,#REF!,#REF!,#REF!,#REF!,#REF!,#REF!,#REF!,#REF!,#REF!,#REF!,#REF!</definedName>
    <definedName name="Avance_por_item" localSheetId="0">#REF!</definedName>
    <definedName name="Avance_por_item">#REF!,#REF!,#REF!,#REF!,#REF!,#REF!,#REF!,#REF!,#REF!,#REF!,#REF!,#REF!,#REF!,#REF!,#REF!,#REF!,#REF!,#REF!</definedName>
    <definedName name="Avances_Totales" localSheetId="2">#REF!</definedName>
    <definedName name="Avances_Totales" localSheetId="4">#REF!</definedName>
    <definedName name="Avances_Totales" localSheetId="1">#REF!,#REF!,#REF!,#REF!,#REF!,#REF!,#REF!,#REF!,#REF!,#REF!,#REF!,#REF!,#REF!,#REF!,#REF!,#REF!,#REF!,#REF!</definedName>
    <definedName name="Avances_Totales" localSheetId="3">#REF!,#REF!,#REF!,#REF!,#REF!,#REF!,#REF!,#REF!,#REF!,#REF!,#REF!,#REF!,#REF!,#REF!,#REF!,#REF!,#REF!,#REF!</definedName>
    <definedName name="Avances_Totales" localSheetId="0">#REF!</definedName>
    <definedName name="Avances_Totales">#REF!,#REF!,#REF!,#REF!,#REF!,#REF!,#REF!,#REF!,#REF!,#REF!,#REF!,#REF!,#REF!,#REF!,#REF!,#REF!,#REF!,#REF!</definedName>
    <definedName name="AvbT" localSheetId="1">#REF!</definedName>
    <definedName name="AvbT" localSheetId="3">#REF!</definedName>
    <definedName name="AvbT">'[42]Estructuras Concreto'!$D$148</definedName>
    <definedName name="AVC" localSheetId="2">#REF!</definedName>
    <definedName name="AVC" localSheetId="4">#REF!</definedName>
    <definedName name="AVC" localSheetId="1">#REF!</definedName>
    <definedName name="AVC" localSheetId="3">#REF!</definedName>
    <definedName name="AVC">#REF!</definedName>
    <definedName name="AvcT" localSheetId="1">#REF!</definedName>
    <definedName name="AvcT" localSheetId="3">#REF!</definedName>
    <definedName name="AvcT">'[42]Estructuras Concreto'!$D$139</definedName>
    <definedName name="AvcTc" localSheetId="1">#REF!</definedName>
    <definedName name="AvcTc" localSheetId="3">#REF!</definedName>
    <definedName name="AvcTc">'[42]Estructuras Concreto'!$D$178</definedName>
    <definedName name="AvcTZ" localSheetId="1">#REF!</definedName>
    <definedName name="AvcTZ" localSheetId="3">#REF!</definedName>
    <definedName name="AvcTZ">'[42]Estructuras Concreto'!#REF!</definedName>
    <definedName name="AvITZ" localSheetId="1">#REF!</definedName>
    <definedName name="AvITZ" localSheetId="3">#REF!</definedName>
    <definedName name="AvITZ">'[46]Estructuras Concreto'!#REF!</definedName>
    <definedName name="AvlT" localSheetId="1">#REF!</definedName>
    <definedName name="AvlT" localSheetId="3">#REF!</definedName>
    <definedName name="AvlT">'[42]Estructuras Concreto'!$D$140</definedName>
    <definedName name="AvlTZ" localSheetId="1">#REF!</definedName>
    <definedName name="AvlTZ" localSheetId="3">#REF!</definedName>
    <definedName name="AvlTZ">'[42]Estructuras Concreto'!#REF!</definedName>
    <definedName name="AvtT" localSheetId="1">#REF!</definedName>
    <definedName name="AvtT" localSheetId="3">#REF!</definedName>
    <definedName name="AvtT">'[42]Estructuras Concreto'!$D$141</definedName>
    <definedName name="AvtTZ" localSheetId="1">#REF!</definedName>
    <definedName name="AvtTZ" localSheetId="3">#REF!</definedName>
    <definedName name="AvtTZ">'[42]Estructuras Concreto'!#REF!</definedName>
    <definedName name="AW" localSheetId="2">#REF!</definedName>
    <definedName name="AW" localSheetId="4">#REF!</definedName>
    <definedName name="AW" localSheetId="0">#REF!</definedName>
    <definedName name="AW">#REF!</definedName>
    <definedName name="AY" localSheetId="1">#REF!</definedName>
    <definedName name="AY" localSheetId="3">#REF!</definedName>
    <definedName name="AY">'[13]Datos Generales'!$B$4</definedName>
    <definedName name="ayu" localSheetId="1">#REF!</definedName>
    <definedName name="ayu" localSheetId="3">#REF!</definedName>
    <definedName name="ayu">[96]BASE!$D$13</definedName>
    <definedName name="AYUDA" localSheetId="1">#REF!</definedName>
    <definedName name="AYUDA" localSheetId="3">#REF!</definedName>
    <definedName name="AYUDA">[41]BASE!$D$12</definedName>
    <definedName name="AYUDA_" localSheetId="1">#REF!</definedName>
    <definedName name="AYUDA_" localSheetId="3">#REF!</definedName>
    <definedName name="AYUDA_">[74]BASE!$D$12</definedName>
    <definedName name="AYUDR" localSheetId="1">#REF!</definedName>
    <definedName name="AYUDR" localSheetId="3">#REF!</definedName>
    <definedName name="AYUDR">[41]BASE!$D$13</definedName>
    <definedName name="AZ" localSheetId="2">#REF!</definedName>
    <definedName name="AZ" localSheetId="4">#REF!</definedName>
    <definedName name="AZ" localSheetId="3">#REF!</definedName>
    <definedName name="AZ">#REF!</definedName>
    <definedName name="azaz" localSheetId="2">{"TAB1",#N/A,TRUE,"GENERAL";"TAB2",#N/A,TRUE,"GENERAL";"TAB3",#N/A,TRUE,"GENERAL";"TAB4",#N/A,TRUE,"GENERAL";"TAB5",#N/A,TRUE,"GENERAL"}</definedName>
    <definedName name="azaz" localSheetId="4">{"TAB1",#N/A,TRUE,"GENERAL";"TAB2",#N/A,TRUE,"GENERAL";"TAB3",#N/A,TRUE,"GENERAL";"TAB4",#N/A,TRUE,"GENERAL";"TAB5",#N/A,TRUE,"GENERAL"}</definedName>
    <definedName name="azaz" localSheetId="1">{"TAB1",#N/A,TRUE,"GENERAL";"TAB2",#N/A,TRUE,"GENERAL";"TAB3",#N/A,TRUE,"GENERAL";"TAB4",#N/A,TRUE,"GENERAL";"TAB5",#N/A,TRUE,"GENERAL"}</definedName>
    <definedName name="azaz" localSheetId="3">{"TAB1",#N/A,TRUE,"GENERAL";"TAB2",#N/A,TRUE,"GENERAL";"TAB3",#N/A,TRUE,"GENERAL";"TAB4",#N/A,TRUE,"GENERAL";"TAB5",#N/A,TRUE,"GENERAL"}</definedName>
    <definedName name="azaz" localSheetId="0">#REF!</definedName>
    <definedName name="azaz">{"TAB1",#N/A,TRUE,"GENERAL";"TAB2",#N/A,TRUE,"GENERAL";"TAB3",#N/A,TRUE,"GENERAL";"TAB4",#N/A,TRUE,"GENERAL";"TAB5",#N/A,TRUE,"GENERAL"}</definedName>
    <definedName name="AZC" localSheetId="1">#REF!</definedName>
    <definedName name="AZC" localSheetId="3">#REF!</definedName>
    <definedName name="AZC">'[42]Estructuras Concreto'!$D$336</definedName>
    <definedName name="B" localSheetId="2">{"via1",#N/A,TRUE,"general";"via2",#N/A,TRUE,"general";"via3",#N/A,TRUE,"general"}</definedName>
    <definedName name="B" localSheetId="4">{"via1",#N/A,TRUE,"general";"via2",#N/A,TRUE,"general";"via3",#N/A,TRUE,"general"}</definedName>
    <definedName name="B" localSheetId="1">{"via1",#N/A,TRUE,"general";"via2",#N/A,TRUE,"general";"via3",#N/A,TRUE,"general"}</definedName>
    <definedName name="B" localSheetId="3">{"via1",#N/A,TRUE,"general";"via2",#N/A,TRUE,"general";"via3",#N/A,TRUE,"general"}</definedName>
    <definedName name="B" localSheetId="0">#REF!</definedName>
    <definedName name="B">{"via1",#N/A,TRUE,"general";"via2",#N/A,TRUE,"general";"via3",#N/A,TRUE,"general"}</definedName>
    <definedName name="B_1" localSheetId="2">#REF!</definedName>
    <definedName name="B_1" localSheetId="4">#REF!</definedName>
    <definedName name="B_1" localSheetId="1">#REF!</definedName>
    <definedName name="B_1" localSheetId="3">#REF!</definedName>
    <definedName name="B_1">#REF!</definedName>
    <definedName name="B_FLG" localSheetId="2">#REF!</definedName>
    <definedName name="B_FLG" localSheetId="4">#REF!</definedName>
    <definedName name="B_FLG" localSheetId="1">#REF!</definedName>
    <definedName name="B_FLG" localSheetId="3">#REF!</definedName>
    <definedName name="B_FLG">#REF!</definedName>
    <definedName name="B60PR" localSheetId="2">'[46]Estructuras Concreto'!#REF!</definedName>
    <definedName name="B60PR" localSheetId="4">'[46]Estructuras Concreto'!#REF!</definedName>
    <definedName name="B60PR" localSheetId="1">#REF!</definedName>
    <definedName name="B60PR" localSheetId="3">#REF!</definedName>
    <definedName name="B60PR">'[46]Estructuras Concreto'!#REF!</definedName>
    <definedName name="BA" localSheetId="1">#REF!</definedName>
    <definedName name="BA" localSheetId="3">#REF!</definedName>
    <definedName name="BA">'[42]Estructuras Concreto'!$D$57</definedName>
    <definedName name="back_pressure" localSheetId="2">#REF!</definedName>
    <definedName name="back_pressure" localSheetId="4">#REF!</definedName>
    <definedName name="back_pressure" localSheetId="3">#REF!</definedName>
    <definedName name="back_pressure">#REF!</definedName>
    <definedName name="Bajo_L" localSheetId="1">#REF!</definedName>
    <definedName name="Bajo_L" localSheetId="3">#REF!</definedName>
    <definedName name="Bajo_L">[79]Tabla!$A$1:$A$5</definedName>
    <definedName name="BALAST" localSheetId="1">#REF!</definedName>
    <definedName name="BALAST" localSheetId="3">#REF!</definedName>
    <definedName name="BALAST">[90]INSUMOS!$D$199</definedName>
    <definedName name="ball" localSheetId="2">#REF!</definedName>
    <definedName name="ball" localSheetId="4">#REF!</definedName>
    <definedName name="ball" localSheetId="0">#REF!</definedName>
    <definedName name="ball">#REF!</definedName>
    <definedName name="band" localSheetId="1">#REF!</definedName>
    <definedName name="band" localSheetId="3">#REF!</definedName>
    <definedName name="band">[49]PrecRec!$D$54</definedName>
    <definedName name="bandera" localSheetId="2">#REF!</definedName>
    <definedName name="bandera" localSheetId="4">#REF!</definedName>
    <definedName name="bandera" localSheetId="3">#REF!</definedName>
    <definedName name="bandera">#REF!</definedName>
    <definedName name="BASBOX" localSheetId="2">#REF!</definedName>
    <definedName name="BASBOX" localSheetId="4">#REF!</definedName>
    <definedName name="BASBOX">#REF!</definedName>
    <definedName name="BASE" localSheetId="2">#REF!</definedName>
    <definedName name="BASE" localSheetId="4">#REF!</definedName>
    <definedName name="Base" localSheetId="0">#REF!</definedName>
    <definedName name="Base">#REF!</definedName>
    <definedName name="Base_datos_IM" localSheetId="0">#REF!</definedName>
    <definedName name="Base_datos_IM">#REF!</definedName>
    <definedName name="Base_Precios" localSheetId="1">#REF!</definedName>
    <definedName name="Base_Precios" localSheetId="3">#REF!</definedName>
    <definedName name="Base_Precios">[47]PRECIOS!$B$1:$D$65536</definedName>
    <definedName name="base1" localSheetId="2">#REF!</definedName>
    <definedName name="base1" localSheetId="4">#REF!</definedName>
    <definedName name="base1" localSheetId="0">#REF!</definedName>
    <definedName name="base1">#REF!</definedName>
    <definedName name="base2" localSheetId="2">#REF!</definedName>
    <definedName name="base2" localSheetId="4">#REF!</definedName>
    <definedName name="base2" localSheetId="0">#REF!</definedName>
    <definedName name="base2">#REF!</definedName>
    <definedName name="basedatos" localSheetId="1">#REF!</definedName>
    <definedName name="basedatos" localSheetId="3">#REF!</definedName>
    <definedName name="basedatos">[97]Hoja1!$A$4:$BZ$55</definedName>
    <definedName name="BaseDeDatos1" localSheetId="0">#REF!</definedName>
    <definedName name="BaseDeDatos1">#REF!</definedName>
    <definedName name="BASEG" localSheetId="1">#REF!</definedName>
    <definedName name="BASEG" localSheetId="3">#REF!</definedName>
    <definedName name="BASEG">[41]BASE!$D$54</definedName>
    <definedName name="basep" localSheetId="1">#REF!</definedName>
    <definedName name="basep" localSheetId="3">#REF!</definedName>
    <definedName name="basep">[98]PRESUPUESTAL!$A$4:$P$190</definedName>
    <definedName name="Basica_Centro_costo_2001" localSheetId="2">#REF!</definedName>
    <definedName name="Basica_Centro_costo_2001" localSheetId="4">#REF!</definedName>
    <definedName name="Basica_Centro_costo_2001" localSheetId="0">#REF!</definedName>
    <definedName name="Basica_Centro_costo_2001">#REF!</definedName>
    <definedName name="Basica_Facturacion_2001" localSheetId="2">#REF!</definedName>
    <definedName name="Basica_Facturacion_2001" localSheetId="4">#REF!</definedName>
    <definedName name="Basica_Facturacion_2001" localSheetId="0">#REF!</definedName>
    <definedName name="Basica_Facturacion_2001">#REF!</definedName>
    <definedName name="Basica_Reserva_2001" localSheetId="2">#REF!</definedName>
    <definedName name="Basica_Reserva_2001" localSheetId="4">#REF!</definedName>
    <definedName name="Basica_Reserva_2001" localSheetId="0">#REF!</definedName>
    <definedName name="Basica_Reserva_2001">#REF!</definedName>
    <definedName name="Básico">#REF!</definedName>
    <definedName name="baul" localSheetId="2">[0]!ERR</definedName>
    <definedName name="baul" localSheetId="4">[0]!ERR</definedName>
    <definedName name="baul" localSheetId="1">'APU SECTOR 1'!ERR</definedName>
    <definedName name="baul" localSheetId="3">'APU SECTOR 2'!ERR</definedName>
    <definedName name="baul" localSheetId="0">[0]!ERR</definedName>
    <definedName name="baul">[0]!ERR</definedName>
    <definedName name="BB" localSheetId="2">#REF!</definedName>
    <definedName name="BB" localSheetId="4">#REF!</definedName>
    <definedName name="BB" localSheetId="1">'APU SECTOR 1'!ERR</definedName>
    <definedName name="BB" localSheetId="3">'APU SECTOR 2'!ERR</definedName>
    <definedName name="BB" localSheetId="0">#REF!</definedName>
    <definedName name="BB">[0]!ERR</definedName>
    <definedName name="bbb" localSheetId="2">'[10]Gabinetes ctrol, prot. y med. '!#REF!</definedName>
    <definedName name="bbb" localSheetId="4">'[10]Gabinetes ctrol, prot. y med. '!#REF!</definedName>
    <definedName name="bbb" localSheetId="1">#REF!</definedName>
    <definedName name="bbb" localSheetId="3">#REF!</definedName>
    <definedName name="bbb" localSheetId="0">'[10]Gabinetes ctrol, prot. y med. '!#REF!</definedName>
    <definedName name="bbb">'[10]Gabinetes ctrol, prot. y med. '!#REF!</definedName>
    <definedName name="bbbbbb" localSheetId="2">{"via1",#N/A,TRUE,"general";"via2",#N/A,TRUE,"general";"via3",#N/A,TRUE,"general"}</definedName>
    <definedName name="bbbbbb" localSheetId="4">{"via1",#N/A,TRUE,"general";"via2",#N/A,TRUE,"general";"via3",#N/A,TRUE,"general"}</definedName>
    <definedName name="bbbbbb" localSheetId="1">{"via1",#N/A,TRUE,"general";"via2",#N/A,TRUE,"general";"via3",#N/A,TRUE,"general"}</definedName>
    <definedName name="bbbbbb" localSheetId="3">{"via1",#N/A,TRUE,"general";"via2",#N/A,TRUE,"general";"via3",#N/A,TRUE,"general"}</definedName>
    <definedName name="bbbbbb" localSheetId="0">#REF!</definedName>
    <definedName name="bbbbbb">{"via1",#N/A,TRUE,"general";"via2",#N/A,TRUE,"general";"via3",#N/A,TRUE,"general"}</definedName>
    <definedName name="bbbbbh" localSheetId="2">{"TAB1",#N/A,TRUE,"GENERAL";"TAB2",#N/A,TRUE,"GENERAL";"TAB3",#N/A,TRUE,"GENERAL";"TAB4",#N/A,TRUE,"GENERAL";"TAB5",#N/A,TRUE,"GENERAL"}</definedName>
    <definedName name="bbbbbh" localSheetId="4">{"TAB1",#N/A,TRUE,"GENERAL";"TAB2",#N/A,TRUE,"GENERAL";"TAB3",#N/A,TRUE,"GENERAL";"TAB4",#N/A,TRUE,"GENERAL";"TAB5",#N/A,TRUE,"GENERAL"}</definedName>
    <definedName name="bbbbbh" localSheetId="1">{"TAB1",#N/A,TRUE,"GENERAL";"TAB2",#N/A,TRUE,"GENERAL";"TAB3",#N/A,TRUE,"GENERAL";"TAB4",#N/A,TRUE,"GENERAL";"TAB5",#N/A,TRUE,"GENERAL"}</definedName>
    <definedName name="bbbbbh" localSheetId="3">{"TAB1",#N/A,TRUE,"GENERAL";"TAB2",#N/A,TRUE,"GENERAL";"TAB3",#N/A,TRUE,"GENERAL";"TAB4",#N/A,TRUE,"GENERAL";"TAB5",#N/A,TRUE,"GENERAL"}</definedName>
    <definedName name="bbbbbh" localSheetId="0">#REF!</definedName>
    <definedName name="bbbbbh">{"TAB1",#N/A,TRUE,"GENERAL";"TAB2",#N/A,TRUE,"GENERAL";"TAB3",#N/A,TRUE,"GENERAL";"TAB4",#N/A,TRUE,"GENERAL";"TAB5",#N/A,TRUE,"GENERAL"}</definedName>
    <definedName name="bbd" localSheetId="2">{"TAB1",#N/A,TRUE,"GENERAL";"TAB2",#N/A,TRUE,"GENERAL";"TAB3",#N/A,TRUE,"GENERAL";"TAB4",#N/A,TRUE,"GENERAL";"TAB5",#N/A,TRUE,"GENERAL"}</definedName>
    <definedName name="bbd" localSheetId="4">{"TAB1",#N/A,TRUE,"GENERAL";"TAB2",#N/A,TRUE,"GENERAL";"TAB3",#N/A,TRUE,"GENERAL";"TAB4",#N/A,TRUE,"GENERAL";"TAB5",#N/A,TRUE,"GENERAL"}</definedName>
    <definedName name="bbd" localSheetId="1">{"TAB1",#N/A,TRUE,"GENERAL";"TAB2",#N/A,TRUE,"GENERAL";"TAB3",#N/A,TRUE,"GENERAL";"TAB4",#N/A,TRUE,"GENERAL";"TAB5",#N/A,TRUE,"GENERAL"}</definedName>
    <definedName name="bbd" localSheetId="3">{"TAB1",#N/A,TRUE,"GENERAL";"TAB2",#N/A,TRUE,"GENERAL";"TAB3",#N/A,TRUE,"GENERAL";"TAB4",#N/A,TRUE,"GENERAL";"TAB5",#N/A,TRUE,"GENERAL"}</definedName>
    <definedName name="bbd" localSheetId="0">#REF!</definedName>
    <definedName name="bbd">{"TAB1",#N/A,TRUE,"GENERAL";"TAB2",#N/A,TRUE,"GENERAL";"TAB3",#N/A,TRUE,"GENERAL";"TAB4",#N/A,TRUE,"GENERAL";"TAB5",#N/A,TRUE,"GENERAL"}</definedName>
    <definedName name="BC" localSheetId="2">#REF!</definedName>
    <definedName name="BC" localSheetId="4">#REF!</definedName>
    <definedName name="BC" localSheetId="1">#REF!</definedName>
    <definedName name="BC" localSheetId="3">#REF!</definedName>
    <definedName name="BC" localSheetId="0">#REF!</definedName>
    <definedName name="BC">#REF!</definedName>
    <definedName name="BCXBDFG" localSheetId="2">{"TAB1",#N/A,TRUE,"GENERAL";"TAB2",#N/A,TRUE,"GENERAL";"TAB3",#N/A,TRUE,"GENERAL";"TAB4",#N/A,TRUE,"GENERAL";"TAB5",#N/A,TRUE,"GENERAL"}</definedName>
    <definedName name="BCXBDFG" localSheetId="4">{"TAB1",#N/A,TRUE,"GENERAL";"TAB2",#N/A,TRUE,"GENERAL";"TAB3",#N/A,TRUE,"GENERAL";"TAB4",#N/A,TRUE,"GENERAL";"TAB5",#N/A,TRUE,"GENERAL"}</definedName>
    <definedName name="BCXBDFG" localSheetId="1">{"TAB1",#N/A,TRUE,"GENERAL";"TAB2",#N/A,TRUE,"GENERAL";"TAB3",#N/A,TRUE,"GENERAL";"TAB4",#N/A,TRUE,"GENERAL";"TAB5",#N/A,TRUE,"GENERAL"}</definedName>
    <definedName name="BCXBDFG" localSheetId="3">{"TAB1",#N/A,TRUE,"GENERAL";"TAB2",#N/A,TRUE,"GENERAL";"TAB3",#N/A,TRUE,"GENERAL";"TAB4",#N/A,TRUE,"GENERAL";"TAB5",#N/A,TRUE,"GENERAL"}</definedName>
    <definedName name="BCXBDFG" localSheetId="0">#REF!</definedName>
    <definedName name="BCXBDFG">{"TAB1",#N/A,TRUE,"GENERAL";"TAB2",#N/A,TRUE,"GENERAL";"TAB3",#N/A,TRUE,"GENERAL";"TAB4",#N/A,TRUE,"GENERAL";"TAB5",#N/A,TRUE,"GENERAL"}</definedName>
    <definedName name="BDD" localSheetId="2">#REF!</definedName>
    <definedName name="BDD" localSheetId="4">#REF!</definedName>
    <definedName name="BDD" localSheetId="1">#REF!</definedName>
    <definedName name="BDD" localSheetId="3">#REF!</definedName>
    <definedName name="BDD" localSheetId="0">#REF!</definedName>
    <definedName name="BDD">#REF!</definedName>
    <definedName name="BDFB" localSheetId="2">{"via1",#N/A,TRUE,"general";"via2",#N/A,TRUE,"general";"via3",#N/A,TRUE,"general"}</definedName>
    <definedName name="BDFB" localSheetId="4">{"via1",#N/A,TRUE,"general";"via2",#N/A,TRUE,"general";"via3",#N/A,TRUE,"general"}</definedName>
    <definedName name="BDFB" localSheetId="1">{"via1",#N/A,TRUE,"general";"via2",#N/A,TRUE,"general";"via3",#N/A,TRUE,"general"}</definedName>
    <definedName name="BDFB" localSheetId="3">{"via1",#N/A,TRUE,"general";"via2",#N/A,TRUE,"general";"via3",#N/A,TRUE,"general"}</definedName>
    <definedName name="BDFB" localSheetId="0">#REF!</definedName>
    <definedName name="BDFB">{"via1",#N/A,TRUE,"general";"via2",#N/A,TRUE,"general";"via3",#N/A,TRUE,"general"}</definedName>
    <definedName name="BDFGDG" localSheetId="2">{"TAB1",#N/A,TRUE,"GENERAL";"TAB2",#N/A,TRUE,"GENERAL";"TAB3",#N/A,TRUE,"GENERAL";"TAB4",#N/A,TRUE,"GENERAL";"TAB5",#N/A,TRUE,"GENERAL"}</definedName>
    <definedName name="BDFGDG" localSheetId="4">{"TAB1",#N/A,TRUE,"GENERAL";"TAB2",#N/A,TRUE,"GENERAL";"TAB3",#N/A,TRUE,"GENERAL";"TAB4",#N/A,TRUE,"GENERAL";"TAB5",#N/A,TRUE,"GENERAL"}</definedName>
    <definedName name="BDFGDG" localSheetId="1">{"TAB1",#N/A,TRUE,"GENERAL";"TAB2",#N/A,TRUE,"GENERAL";"TAB3",#N/A,TRUE,"GENERAL";"TAB4",#N/A,TRUE,"GENERAL";"TAB5",#N/A,TRUE,"GENERAL"}</definedName>
    <definedName name="BDFGDG" localSheetId="3">{"TAB1",#N/A,TRUE,"GENERAL";"TAB2",#N/A,TRUE,"GENERAL";"TAB3",#N/A,TRUE,"GENERAL";"TAB4",#N/A,TRUE,"GENERAL";"TAB5",#N/A,TRUE,"GENERAL"}</definedName>
    <definedName name="BDFGDG" localSheetId="0">#REF!</definedName>
    <definedName name="BDFGDG">{"TAB1",#N/A,TRUE,"GENERAL";"TAB2",#N/A,TRUE,"GENERAL";"TAB3",#N/A,TRUE,"GENERAL";"TAB4",#N/A,TRUE,"GENERAL";"TAB5",#N/A,TRUE,"GENERAL"}</definedName>
    <definedName name="be" localSheetId="2">{"TAB1",#N/A,TRUE,"GENERAL";"TAB2",#N/A,TRUE,"GENERAL";"TAB3",#N/A,TRUE,"GENERAL";"TAB4",#N/A,TRUE,"GENERAL";"TAB5",#N/A,TRUE,"GENERAL"}</definedName>
    <definedName name="be" localSheetId="4">{"TAB1",#N/A,TRUE,"GENERAL";"TAB2",#N/A,TRUE,"GENERAL";"TAB3",#N/A,TRUE,"GENERAL";"TAB4",#N/A,TRUE,"GENERAL";"TAB5",#N/A,TRUE,"GENERAL"}</definedName>
    <definedName name="be" localSheetId="1">{"TAB1",#N/A,TRUE,"GENERAL";"TAB2",#N/A,TRUE,"GENERAL";"TAB3",#N/A,TRUE,"GENERAL";"TAB4",#N/A,TRUE,"GENERAL";"TAB5",#N/A,TRUE,"GENERAL"}</definedName>
    <definedName name="be" localSheetId="3">{"TAB1",#N/A,TRUE,"GENERAL";"TAB2",#N/A,TRUE,"GENERAL";"TAB3",#N/A,TRUE,"GENERAL";"TAB4",#N/A,TRUE,"GENERAL";"TAB5",#N/A,TRUE,"GENERAL"}</definedName>
    <definedName name="be" localSheetId="0">#REF!</definedName>
    <definedName name="be">{"TAB1",#N/A,TRUE,"GENERAL";"TAB2",#N/A,TRUE,"GENERAL";"TAB3",#N/A,TRUE,"GENERAL";"TAB4",#N/A,TRUE,"GENERAL";"TAB5",#N/A,TRUE,"GENERAL"}</definedName>
    <definedName name="Beg_Bal" localSheetId="2">#REF!</definedName>
    <definedName name="Beg_Bal" localSheetId="4">#REF!</definedName>
    <definedName name="Beg_Bal" localSheetId="1">#REF!</definedName>
    <definedName name="Beg_Bal" localSheetId="3">#REF!</definedName>
    <definedName name="Beg_Bal" localSheetId="0">#REF!</definedName>
    <definedName name="Beg_Bal">#REF!</definedName>
    <definedName name="BENEF.UNIT." localSheetId="2">#REF!</definedName>
    <definedName name="BENEF.UNIT." localSheetId="4">#REF!</definedName>
    <definedName name="BENEF.UNIT." localSheetId="0">#REF!</definedName>
    <definedName name="BENEF.UNIT.">#REF!</definedName>
    <definedName name="bfbfdhfdhdfgh" localSheetId="2">{#N/A,#N/A,FALSE,"CCTV"}</definedName>
    <definedName name="bfbfdhfdhdfgh" localSheetId="4">{#N/A,#N/A,FALSE,"CCTV"}</definedName>
    <definedName name="bfbfdhfdhdfgh" localSheetId="1">{#N/A,#N/A,FALSE,"CCTV"}</definedName>
    <definedName name="bfbfdhfdhdfgh" localSheetId="3">{#N/A,#N/A,FALSE,"CCTV"}</definedName>
    <definedName name="bfbfdhfdhdfgh" localSheetId="0">{#N/A,#N/A,FALSE,"CCTV"}</definedName>
    <definedName name="bfbfdhfdhdfgh">{#N/A,#N/A,FALSE,"CCTV"}</definedName>
    <definedName name="bfnfv" localSheetId="2">{"TAB1",#N/A,TRUE,"GENERAL";"TAB2",#N/A,TRUE,"GENERAL";"TAB3",#N/A,TRUE,"GENERAL";"TAB4",#N/A,TRUE,"GENERAL";"TAB5",#N/A,TRUE,"GENERAL"}</definedName>
    <definedName name="bfnfv" localSheetId="4">{"TAB1",#N/A,TRUE,"GENERAL";"TAB2",#N/A,TRUE,"GENERAL";"TAB3",#N/A,TRUE,"GENERAL";"TAB4",#N/A,TRUE,"GENERAL";"TAB5",#N/A,TRUE,"GENERAL"}</definedName>
    <definedName name="bfnfv" localSheetId="1">{"TAB1",#N/A,TRUE,"GENERAL";"TAB2",#N/A,TRUE,"GENERAL";"TAB3",#N/A,TRUE,"GENERAL";"TAB4",#N/A,TRUE,"GENERAL";"TAB5",#N/A,TRUE,"GENERAL"}</definedName>
    <definedName name="bfnfv" localSheetId="3">{"TAB1",#N/A,TRUE,"GENERAL";"TAB2",#N/A,TRUE,"GENERAL";"TAB3",#N/A,TRUE,"GENERAL";"TAB4",#N/A,TRUE,"GENERAL";"TAB5",#N/A,TRUE,"GENERAL"}</definedName>
    <definedName name="bfnfv" localSheetId="0">#REF!</definedName>
    <definedName name="bfnfv">{"TAB1",#N/A,TRUE,"GENERAL";"TAB2",#N/A,TRUE,"GENERAL";"TAB3",#N/A,TRUE,"GENERAL";"TAB4",#N/A,TRUE,"GENERAL";"TAB5",#N/A,TRUE,"GENERAL"}</definedName>
    <definedName name="bg" localSheetId="1">#REF!</definedName>
    <definedName name="bg" localSheetId="3">#REF!</definedName>
    <definedName name="bg">[49]PrecRec!$D$36</definedName>
    <definedName name="bgb" localSheetId="2">{"TAB1",#N/A,TRUE,"GENERAL";"TAB2",#N/A,TRUE,"GENERAL";"TAB3",#N/A,TRUE,"GENERAL";"TAB4",#N/A,TRUE,"GENERAL";"TAB5",#N/A,TRUE,"GENERAL"}</definedName>
    <definedName name="bgb" localSheetId="4">{"TAB1",#N/A,TRUE,"GENERAL";"TAB2",#N/A,TRUE,"GENERAL";"TAB3",#N/A,TRUE,"GENERAL";"TAB4",#N/A,TRUE,"GENERAL";"TAB5",#N/A,TRUE,"GENERAL"}</definedName>
    <definedName name="bgb" localSheetId="1">{"TAB1",#N/A,TRUE,"GENERAL";"TAB2",#N/A,TRUE,"GENERAL";"TAB3",#N/A,TRUE,"GENERAL";"TAB4",#N/A,TRUE,"GENERAL";"TAB5",#N/A,TRUE,"GENERAL"}</definedName>
    <definedName name="bgb" localSheetId="3">{"TAB1",#N/A,TRUE,"GENERAL";"TAB2",#N/A,TRUE,"GENERAL";"TAB3",#N/A,TRUE,"GENERAL";"TAB4",#N/A,TRUE,"GENERAL";"TAB5",#N/A,TRUE,"GENERAL"}</definedName>
    <definedName name="bgb" localSheetId="0">#REF!</definedName>
    <definedName name="bgb">{"TAB1",#N/A,TRUE,"GENERAL";"TAB2",#N/A,TRUE,"GENERAL";"TAB3",#N/A,TRUE,"GENERAL";"TAB4",#N/A,TRUE,"GENERAL";"TAB5",#N/A,TRUE,"GENERAL"}</definedName>
    <definedName name="BGDGFRT" localSheetId="2">{"via1",#N/A,TRUE,"general";"via2",#N/A,TRUE,"general";"via3",#N/A,TRUE,"general"}</definedName>
    <definedName name="BGDGFRT" localSheetId="4">{"via1",#N/A,TRUE,"general";"via2",#N/A,TRUE,"general";"via3",#N/A,TRUE,"general"}</definedName>
    <definedName name="BGDGFRT" localSheetId="1">{"via1",#N/A,TRUE,"general";"via2",#N/A,TRUE,"general";"via3",#N/A,TRUE,"general"}</definedName>
    <definedName name="BGDGFRT" localSheetId="3">{"via1",#N/A,TRUE,"general";"via2",#N/A,TRUE,"general";"via3",#N/A,TRUE,"general"}</definedName>
    <definedName name="BGDGFRT" localSheetId="0">#REF!</definedName>
    <definedName name="BGDGFRT">{"via1",#N/A,TRUE,"general";"via2",#N/A,TRUE,"general";"via3",#N/A,TRUE,"general"}</definedName>
    <definedName name="BGFBFH" localSheetId="2">{"via1",#N/A,TRUE,"general";"via2",#N/A,TRUE,"general";"via3",#N/A,TRUE,"general"}</definedName>
    <definedName name="BGFBFH" localSheetId="4">{"via1",#N/A,TRUE,"general";"via2",#N/A,TRUE,"general";"via3",#N/A,TRUE,"general"}</definedName>
    <definedName name="BGFBFH" localSheetId="1">{"via1",#N/A,TRUE,"general";"via2",#N/A,TRUE,"general";"via3",#N/A,TRUE,"general"}</definedName>
    <definedName name="BGFBFH" localSheetId="3">{"via1",#N/A,TRUE,"general";"via2",#N/A,TRUE,"general";"via3",#N/A,TRUE,"general"}</definedName>
    <definedName name="BGFBFH" localSheetId="0">#REF!</definedName>
    <definedName name="BGFBFH">{"via1",#N/A,TRUE,"general";"via2",#N/A,TRUE,"general";"via3",#N/A,TRUE,"general"}</definedName>
    <definedName name="BGT" localSheetId="2">#REF!</definedName>
    <definedName name="BGT" localSheetId="4">#REF!</definedName>
    <definedName name="BGT" localSheetId="1">#REF!</definedName>
    <definedName name="BGT" localSheetId="3">#REF!</definedName>
    <definedName name="BGT" localSheetId="0">#REF!</definedName>
    <definedName name="BGT">#REF!</definedName>
    <definedName name="bgvfcdx" localSheetId="2">{"via1",#N/A,TRUE,"general";"via2",#N/A,TRUE,"general";"via3",#N/A,TRUE,"general"}</definedName>
    <definedName name="bgvfcdx" localSheetId="4">{"via1",#N/A,TRUE,"general";"via2",#N/A,TRUE,"general";"via3",#N/A,TRUE,"general"}</definedName>
    <definedName name="bgvfcdx" localSheetId="1">{"via1",#N/A,TRUE,"general";"via2",#N/A,TRUE,"general";"via3",#N/A,TRUE,"general"}</definedName>
    <definedName name="bgvfcdx" localSheetId="3">{"via1",#N/A,TRUE,"general";"via2",#N/A,TRUE,"general";"via3",#N/A,TRUE,"general"}</definedName>
    <definedName name="bgvfcdx" localSheetId="0">#REF!</definedName>
    <definedName name="bgvfcdx">{"via1",#N/A,TRUE,"general";"via2",#N/A,TRUE,"general";"via3",#N/A,TRUE,"general"}</definedName>
    <definedName name="bhjk" localSheetId="2">#REF!</definedName>
    <definedName name="bhjk" localSheetId="4">#REF!</definedName>
    <definedName name="bhjk" localSheetId="1">#REF!</definedName>
    <definedName name="bhjk" localSheetId="3">#REF!</definedName>
    <definedName name="bhjk">#REF!</definedName>
    <definedName name="BHT_F" localSheetId="2">#REF!</definedName>
    <definedName name="BHT_F" localSheetId="4">#REF!</definedName>
    <definedName name="BHT_F" localSheetId="1">#REF!</definedName>
    <definedName name="BHT_F" localSheetId="3">#REF!</definedName>
    <definedName name="BHT_F" localSheetId="0">#REF!</definedName>
    <definedName name="BHT_F">#REF!</definedName>
    <definedName name="BI" localSheetId="2">'[42]Estructuras Concreto'!$D$2</definedName>
    <definedName name="BI" localSheetId="4">'[42]Estructuras Concreto'!$D$2</definedName>
    <definedName name="bi" localSheetId="1">#REF!</definedName>
    <definedName name="bi" localSheetId="3">#REF!</definedName>
    <definedName name="bi" localSheetId="0">#REF!</definedName>
    <definedName name="bi">#REF!</definedName>
    <definedName name="BI60kv" localSheetId="2">'[46]Estructuras Concreto'!#REF!</definedName>
    <definedName name="BI60kv" localSheetId="4">'[46]Estructuras Concreto'!#REF!</definedName>
    <definedName name="BI60kv" localSheetId="1">#REF!</definedName>
    <definedName name="BI60kv" localSheetId="3">#REF!</definedName>
    <definedName name="BI60kv">'[46]Estructuras Concreto'!#REF!</definedName>
    <definedName name="bienvenido" localSheetId="2">#REF!</definedName>
    <definedName name="bienvenido" localSheetId="4">#REF!</definedName>
    <definedName name="bienvenido" localSheetId="3">#REF!</definedName>
    <definedName name="bienvenido">#REF!</definedName>
    <definedName name="BIN" localSheetId="1">#REF!</definedName>
    <definedName name="BIN" localSheetId="3">#REF!</definedName>
    <definedName name="BIN">'[42]Estructuras Concreto'!$D$69</definedName>
    <definedName name="BISCO" localSheetId="2">#REF!</definedName>
    <definedName name="BISCO" localSheetId="4">#REF!</definedName>
    <definedName name="BISCO" localSheetId="3">#REF!</definedName>
    <definedName name="BISCO">#REF!</definedName>
    <definedName name="blActividadesDiarias" localSheetId="2">#REF!</definedName>
    <definedName name="blActividadesDiarias" localSheetId="4">#REF!</definedName>
    <definedName name="blActividadesDiarias" localSheetId="0">#REF!</definedName>
    <definedName name="blActividadesDiarias">#REF!</definedName>
    <definedName name="blCantidades" localSheetId="2">#REF!</definedName>
    <definedName name="blCantidades" localSheetId="4">#REF!</definedName>
    <definedName name="blCantidades" localSheetId="0">#REF!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2">#REF!</definedName>
    <definedName name="blEjecutado" localSheetId="4">#REF!</definedName>
    <definedName name="blEjecutado" localSheetId="1">#REF!</definedName>
    <definedName name="blEjecutado" localSheetId="3">#REF!</definedName>
    <definedName name="blEjecutado" localSheetId="0">#REF!</definedName>
    <definedName name="blEjecutado">'[99]Ejecutado%'!#REF!</definedName>
    <definedName name="blEjecutadoPorcen" localSheetId="1">#REF!</definedName>
    <definedName name="blEjecutadoPorcen" localSheetId="3">#REF!</definedName>
    <definedName name="blEjecutadoPorcen">'[99]Ejecutado$'!$D$1:$CE$45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T" localSheetId="1">#REF!</definedName>
    <definedName name="BLOCT" localSheetId="3">#REF!</definedName>
    <definedName name="BLOCT">[73]BASE!$D$503</definedName>
    <definedName name="bloque" localSheetId="2">#REF!</definedName>
    <definedName name="bloque" localSheetId="4">#REF!</definedName>
    <definedName name="bloque" localSheetId="0">#REF!</definedName>
    <definedName name="bloque">#REF!</definedName>
    <definedName name="blPDT" localSheetId="2">#REF!</definedName>
    <definedName name="blPDT" localSheetId="4">#REF!</definedName>
    <definedName name="blPDT" localSheetId="0">#REF!</definedName>
    <definedName name="blPDT">#REF!</definedName>
    <definedName name="blPerAdmiCantInf" localSheetId="2">#REF!</definedName>
    <definedName name="blPerAdmiCantInf" localSheetId="4">#REF!</definedName>
    <definedName name="blPerAdmiCantInf" localSheetId="0">#REF!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localSheetId="2">#REF!</definedName>
    <definedName name="BLPH1" localSheetId="4">#REF!</definedName>
    <definedName name="BLPH1" localSheetId="1">#REF!</definedName>
    <definedName name="BLPH1" localSheetId="3">#REF!</definedName>
    <definedName name="BLPH1" localSheetId="0">#REF!</definedName>
    <definedName name="BLPH1">#REF!</definedName>
    <definedName name="blProgramadoPesos" localSheetId="1">#REF!</definedName>
    <definedName name="blProgramadoPesos" localSheetId="3">#REF!</definedName>
    <definedName name="blProgramadoPesos">'[99]Programado$'!$I$1:$CK$45</definedName>
    <definedName name="blReferenciaInforme" localSheetId="2">#REF!</definedName>
    <definedName name="blReferenciaInforme" localSheetId="4">#REF!</definedName>
    <definedName name="blReferenciaInforme" localSheetId="0">#REF!</definedName>
    <definedName name="blReferenciaInforme">#REF!</definedName>
    <definedName name="BM" localSheetId="2">{#N/A,#N/A,FALSE,"CCTV"}</definedName>
    <definedName name="BM" localSheetId="4">{#N/A,#N/A,FALSE,"CCTV"}</definedName>
    <definedName name="BM" localSheetId="1">{#N/A,#N/A,FALSE,"CCTV"}</definedName>
    <definedName name="BM" localSheetId="3">{#N/A,#N/A,FALSE,"CCTV"}</definedName>
    <definedName name="BM" localSheetId="0">{#N/A,#N/A,FALSE,"CCTV"}</definedName>
    <definedName name="BM">{#N/A,#N/A,FALSE,"CCTV"}</definedName>
    <definedName name="bn" localSheetId="2">#REF!</definedName>
    <definedName name="bn" localSheetId="4">#REF!</definedName>
    <definedName name="bn" localSheetId="1">#REF!</definedName>
    <definedName name="bn" localSheetId="3">#REF!</definedName>
    <definedName name="bn" localSheetId="0">#REF!</definedName>
    <definedName name="bn">#REF!</definedName>
    <definedName name="BO_ACERO" localSheetId="1">#REF!</definedName>
    <definedName name="BO_ACERO" localSheetId="3">#REF!</definedName>
    <definedName name="BO_ACERO">[62]A!$D$37</definedName>
    <definedName name="BO_ARENA" localSheetId="1">#REF!</definedName>
    <definedName name="BO_ARENA" localSheetId="3">#REF!</definedName>
    <definedName name="BO_ARENA">[62]A!$D$21</definedName>
    <definedName name="BO_CEMENTO" localSheetId="1">#REF!</definedName>
    <definedName name="BO_CEMENTO" localSheetId="3">#REF!</definedName>
    <definedName name="BO_CEMENTO">[62]A!$D$27</definedName>
    <definedName name="BO_FORMALETA" localSheetId="1">#REF!</definedName>
    <definedName name="BO_FORMALETA" localSheetId="3">#REF!</definedName>
    <definedName name="BO_FORMALETA">[62]A!$D$33</definedName>
    <definedName name="BO_GRAVA" localSheetId="1">#REF!</definedName>
    <definedName name="BO_GRAVA" localSheetId="3">#REF!</definedName>
    <definedName name="BO_GRAVA">[62]A!$D$24</definedName>
    <definedName name="BO_OTROS" localSheetId="1">#REF!</definedName>
    <definedName name="BO_OTROS" localSheetId="3">#REF!</definedName>
    <definedName name="BO_OTROS">[62]A!$D$30</definedName>
    <definedName name="BO_SUMINISTRO" localSheetId="1">#REF!</definedName>
    <definedName name="BO_SUMINISTRO" localSheetId="3">#REF!</definedName>
    <definedName name="BO_SUMINISTRO">[62]A!$D$41</definedName>
    <definedName name="BOBCAT" localSheetId="1">#REF!</definedName>
    <definedName name="BOBCAT" localSheetId="3">#REF!</definedName>
    <definedName name="BOBCAT">#REF!</definedName>
    <definedName name="BOLT" localSheetId="3">#REF!</definedName>
    <definedName name="BOLT">#REF!</definedName>
    <definedName name="BOMBA" localSheetId="1">#REF!</definedName>
    <definedName name="BOMBA" localSheetId="3">#REF!</definedName>
    <definedName name="BOMBA">[41]BASE!$D$487</definedName>
    <definedName name="Bombas" localSheetId="2">#REF!</definedName>
    <definedName name="Bombas" localSheetId="4">#REF!</definedName>
    <definedName name="Bombas" localSheetId="0">#REF!</definedName>
    <definedName name="Bombas">#REF!</definedName>
    <definedName name="BOMBEO" localSheetId="1">#REF!</definedName>
    <definedName name="BOMBEO" localSheetId="3">#REF!</definedName>
    <definedName name="BOMBEO">[48]INSUMOS!$D$28</definedName>
    <definedName name="BONO" localSheetId="2">#REF!</definedName>
    <definedName name="BONO" localSheetId="4">#REF!</definedName>
    <definedName name="BONO" localSheetId="0">#REF!</definedName>
    <definedName name="BONO">#REF!</definedName>
    <definedName name="BOQ" localSheetId="2">#REF!</definedName>
    <definedName name="BOQ" localSheetId="4">#REF!</definedName>
    <definedName name="BOQ">#REF!</definedName>
    <definedName name="BORDE1" localSheetId="2">'[8]APU PVC'!#REF!</definedName>
    <definedName name="BORDE1" localSheetId="4">'[8]APU PVC'!#REF!</definedName>
    <definedName name="BORDE1" localSheetId="1">#REF!</definedName>
    <definedName name="BORDE1" localSheetId="3">#REF!</definedName>
    <definedName name="BORDE1">'[8]APU PVC'!#REF!</definedName>
    <definedName name="BORDE2" localSheetId="2">'[8]APU PVC'!#REF!</definedName>
    <definedName name="BORDE2" localSheetId="4">'[8]APU PVC'!#REF!</definedName>
    <definedName name="BORDE2" localSheetId="1">#REF!</definedName>
    <definedName name="BORDE2" localSheetId="3">#REF!</definedName>
    <definedName name="BORDE2">'[8]APU PVC'!#REF!</definedName>
    <definedName name="BORDE3" localSheetId="2">#REF!</definedName>
    <definedName name="BORDE3" localSheetId="4">#REF!</definedName>
    <definedName name="BORDE3" localSheetId="3">#REF!</definedName>
    <definedName name="BORDE3">#REF!</definedName>
    <definedName name="BORDER1" localSheetId="2">#REF!</definedName>
    <definedName name="BORDER1" localSheetId="4">#REF!</definedName>
    <definedName name="BORDER1" localSheetId="1">#REF!</definedName>
    <definedName name="BORDER1" localSheetId="3">#REF!</definedName>
    <definedName name="BORDER1" localSheetId="0">#REF!</definedName>
    <definedName name="BORDER1">[100]steel!#REF!</definedName>
    <definedName name="BORDET" localSheetId="2">#REF!</definedName>
    <definedName name="BORDET" localSheetId="4">#REF!</definedName>
    <definedName name="BORDET" localSheetId="0">#REF!</definedName>
    <definedName name="BORDET">#REF!</definedName>
    <definedName name="Bordevia">#REF!</definedName>
    <definedName name="BORSHE" localSheetId="2">#REF!</definedName>
    <definedName name="BORSHE" localSheetId="4">#REF!</definedName>
    <definedName name="BORSHE" localSheetId="1">#REF!</definedName>
    <definedName name="BORSHE" localSheetId="3">#REF!</definedName>
    <definedName name="BORSHE" localSheetId="0">#REF!</definedName>
    <definedName name="BORSHE">'[52]7422CW00'!#REF!</definedName>
    <definedName name="BORSUM" localSheetId="2">#REF!</definedName>
    <definedName name="BORSUM" localSheetId="4">#REF!</definedName>
    <definedName name="BORSUM" localSheetId="1">#REF!</definedName>
    <definedName name="BORSUM" localSheetId="3">#REF!</definedName>
    <definedName name="BORSUM" localSheetId="0">#REF!</definedName>
    <definedName name="BORSUM">'[52]7422CW00'!#REF!</definedName>
    <definedName name="BOSS" localSheetId="2">#REF!</definedName>
    <definedName name="BOSS" localSheetId="4">#REF!</definedName>
    <definedName name="BOSS" localSheetId="3">#REF!</definedName>
    <definedName name="BOSS">#REF!</definedName>
    <definedName name="BOTAD" localSheetId="1">#REF!</definedName>
    <definedName name="BOTAD" localSheetId="3">#REF!</definedName>
    <definedName name="BOTAD">[41]BASE!$D$498</definedName>
    <definedName name="BOTADA" localSheetId="2">#REF!</definedName>
    <definedName name="BOTADA" localSheetId="4">#REF!</definedName>
    <definedName name="BOTADA" localSheetId="3">#REF!</definedName>
    <definedName name="BOTADA">#REF!</definedName>
    <definedName name="BOTES" localSheetId="1">#REF!</definedName>
    <definedName name="BOTES" localSheetId="3">#REF!</definedName>
    <definedName name="BOTES">[41]BASE!$D$507</definedName>
    <definedName name="boxes" localSheetId="2">#REF!</definedName>
    <definedName name="boxes" localSheetId="4">#REF!</definedName>
    <definedName name="boxes" localSheetId="0">#REF!</definedName>
    <definedName name="boxes">#REF!</definedName>
    <definedName name="BP" localSheetId="1">#REF!</definedName>
    <definedName name="BP" localSheetId="3">#REF!</definedName>
    <definedName name="BP">'[42]Estructuras Concreto'!$D$46</definedName>
    <definedName name="BPOR" localSheetId="2">#REF!</definedName>
    <definedName name="BPOR" localSheetId="4">#REF!</definedName>
    <definedName name="BPOR" localSheetId="3">#REF!</definedName>
    <definedName name="BPOR">#REF!</definedName>
    <definedName name="BPOR2" localSheetId="1">#REF!</definedName>
    <definedName name="BPOR2" localSheetId="3">#REF!</definedName>
    <definedName name="BPOR2">'[42]Estructuras Concreto'!$D$269</definedName>
    <definedName name="BPOR3" localSheetId="1">#REF!</definedName>
    <definedName name="BPOR3" localSheetId="3">#REF!</definedName>
    <definedName name="BPOR3">'[42]Estructuras Concreto'!$D$392</definedName>
    <definedName name="BQ" localSheetId="2">#REF!</definedName>
    <definedName name="BQ" localSheetId="4">#REF!</definedName>
    <definedName name="BQ" localSheetId="0">#REF!</definedName>
    <definedName name="BQ">#REF!</definedName>
    <definedName name="br" localSheetId="2">{"TAB1",#N/A,TRUE,"GENERAL";"TAB2",#N/A,TRUE,"GENERAL";"TAB3",#N/A,TRUE,"GENERAL";"TAB4",#N/A,TRUE,"GENERAL";"TAB5",#N/A,TRUE,"GENERAL"}</definedName>
    <definedName name="br" localSheetId="4">{"TAB1",#N/A,TRUE,"GENERAL";"TAB2",#N/A,TRUE,"GENERAL";"TAB3",#N/A,TRUE,"GENERAL";"TAB4",#N/A,TRUE,"GENERAL";"TAB5",#N/A,TRUE,"GENERAL"}</definedName>
    <definedName name="br" localSheetId="1">{"TAB1",#N/A,TRUE,"GENERAL";"TAB2",#N/A,TRUE,"GENERAL";"TAB3",#N/A,TRUE,"GENERAL";"TAB4",#N/A,TRUE,"GENERAL";"TAB5",#N/A,TRUE,"GENERAL"}</definedName>
    <definedName name="br" localSheetId="3">{"TAB1",#N/A,TRUE,"GENERAL";"TAB2",#N/A,TRUE,"GENERAL";"TAB3",#N/A,TRUE,"GENERAL";"TAB4",#N/A,TRUE,"GENERAL";"TAB5",#N/A,TRUE,"GENERAL"}</definedName>
    <definedName name="br" localSheetId="0">#REF!</definedName>
    <definedName name="br">{"TAB1",#N/A,TRUE,"GENERAL";"TAB2",#N/A,TRUE,"GENERAL";"TAB3",#N/A,TRUE,"GENERAL";"TAB4",#N/A,TRUE,"GENERAL";"TAB5",#N/A,TRUE,"GENERAL"}</definedName>
    <definedName name="BREAKER" localSheetId="2">#REF!</definedName>
    <definedName name="BREAKER" localSheetId="4">#REF!</definedName>
    <definedName name="BREAKER" localSheetId="1">#REF!</definedName>
    <definedName name="BREAKER" localSheetId="3">#REF!</definedName>
    <definedName name="BREAKER" localSheetId="0">#REF!</definedName>
    <definedName name="BREAKER">#REF!</definedName>
    <definedName name="BREAKERS" localSheetId="2">#REF!</definedName>
    <definedName name="BREAKERS" localSheetId="4">#REF!</definedName>
    <definedName name="BREAKERS" localSheetId="0">#REF!</definedName>
    <definedName name="BREAKERS">#REF!</definedName>
    <definedName name="Breakers_Switches" localSheetId="0">#REF!</definedName>
    <definedName name="Breakers_Switches">#REF!</definedName>
    <definedName name="Breakers_y_Switches">#REF!</definedName>
    <definedName name="Brida">#REF!</definedName>
    <definedName name="BRIDACIEGA" localSheetId="1">#REF!</definedName>
    <definedName name="BRIDACIEGA" localSheetId="3">#REF!</definedName>
    <definedName name="BRIDACIEGA">#REF!</definedName>
    <definedName name="BRIDALOCA" localSheetId="1">#REF!</definedName>
    <definedName name="BRIDALOCA" localSheetId="3">#REF!</definedName>
    <definedName name="BRIDALOCA">#REF!</definedName>
    <definedName name="BRIDAUNI" localSheetId="1">#REF!</definedName>
    <definedName name="BRIDAUNI" localSheetId="3">#REF!</definedName>
    <definedName name="BRIDAUNI">#REF!</definedName>
    <definedName name="BRKRKRTDKDK" localSheetId="3">#REF!</definedName>
    <definedName name="BRKRKRTDKDK">#REF!</definedName>
    <definedName name="BROCH" localSheetId="3">#REF!</definedName>
    <definedName name="BROCH">#REF!</definedName>
    <definedName name="BS" localSheetId="1">#REF!</definedName>
    <definedName name="BS" localSheetId="3">#REF!</definedName>
    <definedName name="BS">'[42]Estructuras Concreto'!$D$13</definedName>
    <definedName name="BS60kv" localSheetId="1">#REF!</definedName>
    <definedName name="BS60kv" localSheetId="3">#REF!</definedName>
    <definedName name="BS60kv">'[46]Estructuras Concreto'!#REF!</definedName>
    <definedName name="bsb" localSheetId="2">{"via1",#N/A,TRUE,"general";"via2",#N/A,TRUE,"general";"via3",#N/A,TRUE,"general"}</definedName>
    <definedName name="bsb" localSheetId="4">{"via1",#N/A,TRUE,"general";"via2",#N/A,TRUE,"general";"via3",#N/A,TRUE,"general"}</definedName>
    <definedName name="bsb" localSheetId="1">{"via1",#N/A,TRUE,"general";"via2",#N/A,TRUE,"general";"via3",#N/A,TRUE,"general"}</definedName>
    <definedName name="bsb" localSheetId="3">{"via1",#N/A,TRUE,"general";"via2",#N/A,TRUE,"general";"via3",#N/A,TRUE,"general"}</definedName>
    <definedName name="bsb" localSheetId="0">#REF!</definedName>
    <definedName name="bsb">{"via1",#N/A,TRUE,"general";"via2",#N/A,TRUE,"general";"via3",#N/A,TRUE,"general"}</definedName>
    <definedName name="BSEC" localSheetId="1">#REF!</definedName>
    <definedName name="BSEC" localSheetId="3">#REF!</definedName>
    <definedName name="BSEC">'[42]Estructuras Concreto'!$D$80</definedName>
    <definedName name="bspoi" localSheetId="2">{"TAB1",#N/A,TRUE,"GENERAL";"TAB2",#N/A,TRUE,"GENERAL";"TAB3",#N/A,TRUE,"GENERAL";"TAB4",#N/A,TRUE,"GENERAL";"TAB5",#N/A,TRUE,"GENERAL"}</definedName>
    <definedName name="bspoi" localSheetId="4">{"TAB1",#N/A,TRUE,"GENERAL";"TAB2",#N/A,TRUE,"GENERAL";"TAB3",#N/A,TRUE,"GENERAL";"TAB4",#N/A,TRUE,"GENERAL";"TAB5",#N/A,TRUE,"GENERAL"}</definedName>
    <definedName name="bspoi" localSheetId="1">{"TAB1",#N/A,TRUE,"GENERAL";"TAB2",#N/A,TRUE,"GENERAL";"TAB3",#N/A,TRUE,"GENERAL";"TAB4",#N/A,TRUE,"GENERAL";"TAB5",#N/A,TRUE,"GENERAL"}</definedName>
    <definedName name="bspoi" localSheetId="3">{"TAB1",#N/A,TRUE,"GENERAL";"TAB2",#N/A,TRUE,"GENERAL";"TAB3",#N/A,TRUE,"GENERAL";"TAB4",#N/A,TRUE,"GENERAL";"TAB5",#N/A,TRUE,"GENERAL"}</definedName>
    <definedName name="bspoi" localSheetId="0">#REF!</definedName>
    <definedName name="bspoi">{"TAB1",#N/A,TRUE,"GENERAL";"TAB2",#N/A,TRUE,"GENERAL";"TAB3",#N/A,TRUE,"GENERAL";"TAB4",#N/A,TRUE,"GENERAL";"TAB5",#N/A,TRUE,"GENERAL"}</definedName>
    <definedName name="BSW" localSheetId="1">#REF!</definedName>
    <definedName name="BSW" localSheetId="3">#REF!</definedName>
    <definedName name="BSW">[101]medelo!$D$37</definedName>
    <definedName name="bt" localSheetId="2">{"via1",#N/A,TRUE,"general";"via2",#N/A,TRUE,"general";"via3",#N/A,TRUE,"general"}</definedName>
    <definedName name="bt" localSheetId="4">{"via1",#N/A,TRUE,"general";"via2",#N/A,TRUE,"general";"via3",#N/A,TRUE,"general"}</definedName>
    <definedName name="bt" localSheetId="1">{"via1",#N/A,TRUE,"general";"via2",#N/A,TRUE,"general";"via3",#N/A,TRUE,"general"}</definedName>
    <definedName name="bt" localSheetId="3">{"via1",#N/A,TRUE,"general";"via2",#N/A,TRUE,"general";"via3",#N/A,TRUE,"general"}</definedName>
    <definedName name="bt" localSheetId="0">#REF!</definedName>
    <definedName name="bt">{"via1",#N/A,TRUE,"general";"via2",#N/A,TRUE,"general";"via3",#N/A,TRUE,"general"}</definedName>
    <definedName name="BTC" localSheetId="1">#REF!</definedName>
    <definedName name="BTC" localSheetId="3">#REF!</definedName>
    <definedName name="BTC">'[42]Estructuras Concreto'!$D$102</definedName>
    <definedName name="BTO" localSheetId="2">#REF!</definedName>
    <definedName name="BTO" localSheetId="4">#REF!</definedName>
    <definedName name="BTO" localSheetId="1">#REF!</definedName>
    <definedName name="BTO" localSheetId="3">#REF!</definedName>
    <definedName name="BTO">#REF!</definedName>
    <definedName name="BTP" localSheetId="2">#REF!</definedName>
    <definedName name="BTP" localSheetId="4">#REF!</definedName>
    <definedName name="BTP">#REF!</definedName>
    <definedName name="BTT" localSheetId="1">#REF!</definedName>
    <definedName name="BTT" localSheetId="3">#REF!</definedName>
    <definedName name="BTT">'[42]Estructuras Concreto'!$D$35</definedName>
    <definedName name="BTYJHTR" localSheetId="2">{"TAB1",#N/A,TRUE,"GENERAL";"TAB2",#N/A,TRUE,"GENERAL";"TAB3",#N/A,TRUE,"GENERAL";"TAB4",#N/A,TRUE,"GENERAL";"TAB5",#N/A,TRUE,"GENERAL"}</definedName>
    <definedName name="BTYJHTR" localSheetId="4">{"TAB1",#N/A,TRUE,"GENERAL";"TAB2",#N/A,TRUE,"GENERAL";"TAB3",#N/A,TRUE,"GENERAL";"TAB4",#N/A,TRUE,"GENERAL";"TAB5",#N/A,TRUE,"GENERAL"}</definedName>
    <definedName name="BTYJHTR" localSheetId="1">{"TAB1",#N/A,TRUE,"GENERAL";"TAB2",#N/A,TRUE,"GENERAL";"TAB3",#N/A,TRUE,"GENERAL";"TAB4",#N/A,TRUE,"GENERAL";"TAB5",#N/A,TRUE,"GENERAL"}</definedName>
    <definedName name="BTYJHTR" localSheetId="3">{"TAB1",#N/A,TRUE,"GENERAL";"TAB2",#N/A,TRUE,"GENERAL";"TAB3",#N/A,TRUE,"GENERAL";"TAB4",#N/A,TRUE,"GENERAL";"TAB5",#N/A,TRUE,"GENERAL"}</definedName>
    <definedName name="BTYJHTR" localSheetId="0">#REF!</definedName>
    <definedName name="BTYJHTR">{"TAB1",#N/A,TRUE,"GENERAL";"TAB2",#N/A,TRUE,"GENERAL";"TAB3",#N/A,TRUE,"GENERAL";"TAB4",#N/A,TRUE,"GENERAL";"TAB5",#N/A,TRUE,"GENERAL"}</definedName>
    <definedName name="BuiltIn_Print_Area" localSheetId="2">'[102]Form5 _Pág_ 1'!#REF!</definedName>
    <definedName name="BuiltIn_Print_Area" localSheetId="4">'[102]Form5 _Pág_ 1'!#REF!</definedName>
    <definedName name="BuiltIn_Print_Area" localSheetId="1">#REF!</definedName>
    <definedName name="BuiltIn_Print_Area" localSheetId="3">#REF!</definedName>
    <definedName name="BuiltIn_Print_Area" localSheetId="0">#REF!</definedName>
    <definedName name="BuiltIn_Print_Area">'[103]Form5 _Pág_ 1'!#REF!</definedName>
    <definedName name="BuiltIn_Print_Area___0" localSheetId="2">'[102]Form5 _Pág_ 2'!#REF!</definedName>
    <definedName name="BuiltIn_Print_Area___0" localSheetId="4">'[102]Form5 _Pág_ 2'!#REF!</definedName>
    <definedName name="BuiltIn_Print_Area___0" localSheetId="1">#REF!</definedName>
    <definedName name="BuiltIn_Print_Area___0" localSheetId="3">#REF!</definedName>
    <definedName name="BuiltIn_Print_Area___0" localSheetId="0">#REF!</definedName>
    <definedName name="BuiltIn_Print_Area___0">'[103]Form5 _Pág_ 2'!#REF!</definedName>
    <definedName name="BuiltIn_Print_Area___0___0" localSheetId="2">#REF!</definedName>
    <definedName name="BuiltIn_Print_Area___0___0" localSheetId="4">#REF!</definedName>
    <definedName name="BuiltIn_Print_Area___0___0" localSheetId="0">#REF!</definedName>
    <definedName name="BuiltIn_Print_Area___0___0">#REF!</definedName>
    <definedName name="BuiltIn_Print_Area___0___0___0" localSheetId="2">#REF!</definedName>
    <definedName name="BuiltIn_Print_Area___0___0___0" localSheetId="4">#REF!</definedName>
    <definedName name="BuiltIn_Print_Area___0___0___0" localSheetId="0">#REF!</definedName>
    <definedName name="BuiltIn_Print_Area___0___0___0">#REF!</definedName>
    <definedName name="BuiltIn_Print_Area___0_7" localSheetId="2">'[102]Form5 _Pág_ 2'!#REF!</definedName>
    <definedName name="BuiltIn_Print_Area___0_7" localSheetId="4">'[102]Form5 _Pág_ 2'!#REF!</definedName>
    <definedName name="BuiltIn_Print_Area___0_7" localSheetId="1">#REF!</definedName>
    <definedName name="BuiltIn_Print_Area___0_7" localSheetId="3">#REF!</definedName>
    <definedName name="BuiltIn_Print_Area___0_7" localSheetId="0">'[102]Form5 _Pág_ 2'!#REF!</definedName>
    <definedName name="BuiltIn_Print_Area___0_7">'[102]Form5 _Pág_ 2'!#REF!</definedName>
    <definedName name="BuiltIn_Print_Area_7" localSheetId="2">'[102]Form5 _Pág_ 1'!#REF!</definedName>
    <definedName name="BuiltIn_Print_Area_7" localSheetId="4">'[102]Form5 _Pág_ 1'!#REF!</definedName>
    <definedName name="BuiltIn_Print_Area_7" localSheetId="1">#REF!</definedName>
    <definedName name="BuiltIn_Print_Area_7" localSheetId="3">#REF!</definedName>
    <definedName name="BuiltIn_Print_Area_7" localSheetId="0">'[102]Form5 _Pág_ 1'!#REF!</definedName>
    <definedName name="BuiltIn_Print_Area_7">'[102]Form5 _Pág_ 1'!#REF!</definedName>
    <definedName name="BuiltIn_Print_Titles" localSheetId="2">#REF!</definedName>
    <definedName name="BuiltIn_Print_Titles" localSheetId="4">#REF!</definedName>
    <definedName name="BuiltIn_Print_Titles" localSheetId="0">#REF!</definedName>
    <definedName name="BuiltIn_Print_Titles">#REF!</definedName>
    <definedName name="buld" localSheetId="1">#REF!</definedName>
    <definedName name="buld" localSheetId="3">#REF!</definedName>
    <definedName name="buld">[49]PrecRec!$D$7</definedName>
    <definedName name="BULL" localSheetId="2">#REF!</definedName>
    <definedName name="BULL" localSheetId="4">#REF!</definedName>
    <definedName name="BULL" localSheetId="3">#REF!</definedName>
    <definedName name="BULL">#REF!</definedName>
    <definedName name="BULLDOZ" localSheetId="2">#REF!</definedName>
    <definedName name="BULLDOZ" localSheetId="4">#REF!</definedName>
    <definedName name="BULLDOZ">#REF!</definedName>
    <definedName name="butterfly" localSheetId="2">#REF!</definedName>
    <definedName name="butterfly" localSheetId="4">#REF!</definedName>
    <definedName name="butterfly">#REF!</definedName>
    <definedName name="Button_3">"vlvlist_vlvlist_List"</definedName>
    <definedName name="bvbc" localSheetId="2">{"TAB1",#N/A,TRUE,"GENERAL";"TAB2",#N/A,TRUE,"GENERAL";"TAB3",#N/A,TRUE,"GENERAL";"TAB4",#N/A,TRUE,"GENERAL";"TAB5",#N/A,TRUE,"GENERAL"}</definedName>
    <definedName name="bvbc" localSheetId="4">{"TAB1",#N/A,TRUE,"GENERAL";"TAB2",#N/A,TRUE,"GENERAL";"TAB3",#N/A,TRUE,"GENERAL";"TAB4",#N/A,TRUE,"GENERAL";"TAB5",#N/A,TRUE,"GENERAL"}</definedName>
    <definedName name="bvbc" localSheetId="1">{"TAB1",#N/A,TRUE,"GENERAL";"TAB2",#N/A,TRUE,"GENERAL";"TAB3",#N/A,TRUE,"GENERAL";"TAB4",#N/A,TRUE,"GENERAL";"TAB5",#N/A,TRUE,"GENERAL"}</definedName>
    <definedName name="bvbc" localSheetId="3">{"TAB1",#N/A,TRUE,"GENERAL";"TAB2",#N/A,TRUE,"GENERAL";"TAB3",#N/A,TRUE,"GENERAL";"TAB4",#N/A,TRUE,"GENERAL";"TAB5",#N/A,TRUE,"GENERAL"}</definedName>
    <definedName name="bvbc" localSheetId="0">#REF!</definedName>
    <definedName name="bvbc">{"TAB1",#N/A,TRUE,"GENERAL";"TAB2",#N/A,TRUE,"GENERAL";"TAB3",#N/A,TRUE,"GENERAL";"TAB4",#N/A,TRUE,"GENERAL";"TAB5",#N/A,TRUE,"GENERAL"}</definedName>
    <definedName name="bvcb" localSheetId="2">{"via1",#N/A,TRUE,"general";"via2",#N/A,TRUE,"general";"via3",#N/A,TRUE,"general"}</definedName>
    <definedName name="bvcb" localSheetId="4">{"via1",#N/A,TRUE,"general";"via2",#N/A,TRUE,"general";"via3",#N/A,TRUE,"general"}</definedName>
    <definedName name="bvcb" localSheetId="1">{"via1",#N/A,TRUE,"general";"via2",#N/A,TRUE,"general";"via3",#N/A,TRUE,"general"}</definedName>
    <definedName name="bvcb" localSheetId="3">{"via1",#N/A,TRUE,"general";"via2",#N/A,TRUE,"general";"via3",#N/A,TRUE,"general"}</definedName>
    <definedName name="bvcb" localSheetId="0">#REF!</definedName>
    <definedName name="bvcb">{"via1",#N/A,TRUE,"general";"via2",#N/A,TRUE,"general";"via3",#N/A,TRUE,"general"}</definedName>
    <definedName name="bvn" localSheetId="2">{"via1",#N/A,TRUE,"general";"via2",#N/A,TRUE,"general";"via3",#N/A,TRUE,"general"}</definedName>
    <definedName name="bvn" localSheetId="4">{"via1",#N/A,TRUE,"general";"via2",#N/A,TRUE,"general";"via3",#N/A,TRUE,"general"}</definedName>
    <definedName name="bvn" localSheetId="1">{"via1",#N/A,TRUE,"general";"via2",#N/A,TRUE,"general";"via3",#N/A,TRUE,"general"}</definedName>
    <definedName name="bvn" localSheetId="3">{"via1",#N/A,TRUE,"general";"via2",#N/A,TRUE,"general";"via3",#N/A,TRUE,"general"}</definedName>
    <definedName name="bvn" localSheetId="0">#REF!</definedName>
    <definedName name="bvn">{"via1",#N/A,TRUE,"general";"via2",#N/A,TRUE,"general";"via3",#N/A,TRUE,"general"}</definedName>
    <definedName name="by" localSheetId="2">{"via1",#N/A,TRUE,"general";"via2",#N/A,TRUE,"general";"via3",#N/A,TRUE,"general"}</definedName>
    <definedName name="by" localSheetId="4">{"via1",#N/A,TRUE,"general";"via2",#N/A,TRUE,"general";"via3",#N/A,TRUE,"general"}</definedName>
    <definedName name="by" localSheetId="1">{"via1",#N/A,TRUE,"general";"via2",#N/A,TRUE,"general";"via3",#N/A,TRUE,"general"}</definedName>
    <definedName name="by" localSheetId="3">{"via1",#N/A,TRUE,"general";"via2",#N/A,TRUE,"general";"via3",#N/A,TRUE,"general"}</definedName>
    <definedName name="by" localSheetId="0">#REF!</definedName>
    <definedName name="by">{"via1",#N/A,TRUE,"general";"via2",#N/A,TRUE,"general";"via3",#N/A,TRUE,"general"}</definedName>
    <definedName name="byhyj" localSheetId="2">#REF!</definedName>
    <definedName name="byhyj" localSheetId="4">#REF!</definedName>
    <definedName name="byhyj" localSheetId="1">#REF!</definedName>
    <definedName name="byhyj" localSheetId="3">#REF!</definedName>
    <definedName name="byhyj">#REF!</definedName>
    <definedName name="C_" localSheetId="2">#REF!</definedName>
    <definedName name="C_" localSheetId="4">#REF!</definedName>
    <definedName name="C_" localSheetId="0">#REF!</definedName>
    <definedName name="C_">#REF!</definedName>
    <definedName name="C_BK">#REF!</definedName>
    <definedName name="C_DP">#REF!</definedName>
    <definedName name="C_EX">#REF!</definedName>
    <definedName name="C_HC">#REF!</definedName>
    <definedName name="C_min" localSheetId="1">#REF!</definedName>
    <definedName name="C_min" localSheetId="3">#REF!</definedName>
    <definedName name="C_min">[35]D_AWG!$H$40</definedName>
    <definedName name="C._C." localSheetId="2">#REF!</definedName>
    <definedName name="C._C." localSheetId="4">#REF!</definedName>
    <definedName name="C._C." localSheetId="1">#REF!</definedName>
    <definedName name="C._C." localSheetId="3">#REF!</definedName>
    <definedName name="C._C." localSheetId="0">#REF!</definedName>
    <definedName name="C._C.">#REF!</definedName>
    <definedName name="C0NC212" localSheetId="2">#REF!</definedName>
    <definedName name="C0NC212" localSheetId="4">#REF!</definedName>
    <definedName name="C0NC212" localSheetId="3">#REF!</definedName>
    <definedName name="C0NC212">#REF!</definedName>
    <definedName name="C90445L" localSheetId="2">#REF!</definedName>
    <definedName name="C90445L" localSheetId="4">#REF!</definedName>
    <definedName name="C90445L">#REF!</definedName>
    <definedName name="CA" localSheetId="2">#REF!</definedName>
    <definedName name="CA" localSheetId="4">#REF!</definedName>
    <definedName name="CA" localSheetId="1">#REF!</definedName>
    <definedName name="CA" localSheetId="3">#REF!</definedName>
    <definedName name="CA" localSheetId="0">#REF!</definedName>
    <definedName name="CA">#REF!</definedName>
    <definedName name="ÇÃ">#REF!</definedName>
    <definedName name="caa" localSheetId="2">#REF!</definedName>
    <definedName name="caa" localSheetId="4">#REF!</definedName>
    <definedName name="caa" localSheetId="1">#REF!</definedName>
    <definedName name="caa" localSheetId="3">#REF!</definedName>
    <definedName name="caa">#REF!</definedName>
    <definedName name="CAB" localSheetId="1">#REF!</definedName>
    <definedName name="CAB" localSheetId="3">#REF!</definedName>
    <definedName name="CAB">[104]Cab!$E$4:$X$28</definedName>
    <definedName name="CABAL" localSheetId="2">#REF!</definedName>
    <definedName name="CABAL" localSheetId="4">#REF!</definedName>
    <definedName name="CABAL" localSheetId="0">#REF!</definedName>
    <definedName name="CABAL">#REF!</definedName>
    <definedName name="CABCELAR" localSheetId="2">{#N/A,#N/A,FALSE,"Costos Productos 6A";#N/A,#N/A,FALSE,"Costo Unitario Total H-94-12"}</definedName>
    <definedName name="CABCELAR" localSheetId="4">{#N/A,#N/A,FALSE,"Costos Productos 6A";#N/A,#N/A,FALSE,"Costo Unitario Total H-94-12"}</definedName>
    <definedName name="CABCELAR" localSheetId="1">{#N/A,#N/A,FALSE,"Costos Productos 6A";#N/A,#N/A,FALSE,"Costo Unitario Total H-94-12"}</definedName>
    <definedName name="CABCELAR" localSheetId="3">{#N/A,#N/A,FALSE,"Costos Productos 6A";#N/A,#N/A,FALSE,"Costo Unitario Total H-94-12"}</definedName>
    <definedName name="CABCELAR" localSheetId="0">{#N/A,#N/A,FALSE,"Costos Productos 6A";#N/A,#N/A,FALSE,"Costo Unitario Total H-94-12"}</definedName>
    <definedName name="CABCELAR">{#N/A,#N/A,FALSE,"Costos Productos 6A";#N/A,#N/A,FALSE,"Costo Unitario Total H-94-12"}</definedName>
    <definedName name="Cableado" localSheetId="2">#REF!</definedName>
    <definedName name="Cableado" localSheetId="4">#REF!</definedName>
    <definedName name="Cableado" localSheetId="1">#REF!</definedName>
    <definedName name="Cableado" localSheetId="3">#REF!</definedName>
    <definedName name="Cableado" localSheetId="0">#REF!</definedName>
    <definedName name="Cableado">#REF!</definedName>
    <definedName name="CACM" localSheetId="2">#REF!</definedName>
    <definedName name="CACM" localSheetId="4">#REF!</definedName>
    <definedName name="CACM">#REF!</definedName>
    <definedName name="Caimo" localSheetId="2">#REF!</definedName>
    <definedName name="Caimo" localSheetId="4">#REF!</definedName>
    <definedName name="Caimo">#REF!</definedName>
    <definedName name="caja" localSheetId="2">#REF!,#REF!,#REF!,#REF!,#REF!</definedName>
    <definedName name="caja" localSheetId="4">#REF!,#REF!,#REF!,#REF!,#REF!</definedName>
    <definedName name="caja" localSheetId="1">#REF!,#REF!,#REF!,#REF!,#REF!</definedName>
    <definedName name="caja" localSheetId="3">#REF!,#REF!,#REF!,#REF!,#REF!</definedName>
    <definedName name="caja" localSheetId="0">#REF!,#REF!,#REF!,#REF!,#REF!</definedName>
    <definedName name="caja">#REF!,#REF!,#REF!,#REF!,#REF!</definedName>
    <definedName name="CAJAC" localSheetId="2">#REF!</definedName>
    <definedName name="CAJAC" localSheetId="4">#REF!</definedName>
    <definedName name="CAJAC" localSheetId="1">#REF!</definedName>
    <definedName name="CAJAC" localSheetId="3">#REF!</definedName>
    <definedName name="CAJAC">#REF!</definedName>
    <definedName name="cajainver">#REF!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arcá">#REF!</definedName>
    <definedName name="CalcAgencyPrice">#REF!</definedName>
    <definedName name="CALCULAR">#REF!</definedName>
    <definedName name="CAMPO">#REF!</definedName>
    <definedName name="CAMRF" localSheetId="1">#REF!</definedName>
    <definedName name="CAMRF" localSheetId="3">#REF!</definedName>
    <definedName name="CAMRF">'[48]A.P.U.'!$G$589</definedName>
    <definedName name="CANAL" localSheetId="2">#REF!</definedName>
    <definedName name="CANAL" localSheetId="4">#REF!</definedName>
    <definedName name="CANAL" localSheetId="3">#REF!</definedName>
    <definedName name="CANAL">#REF!</definedName>
    <definedName name="cang" localSheetId="1">#REF!</definedName>
    <definedName name="cang" localSheetId="3">#REF!</definedName>
    <definedName name="cang">[49]PrecRec!$D$16</definedName>
    <definedName name="CANGU" localSheetId="1">#REF!</definedName>
    <definedName name="CANGU" localSheetId="3">#REF!</definedName>
    <definedName name="CANGU">[41]BASE!$D$466</definedName>
    <definedName name="CANGURO" localSheetId="2">#REF!</definedName>
    <definedName name="CANGURO" localSheetId="4">#REF!</definedName>
    <definedName name="CANGURO" localSheetId="3">#REF!</definedName>
    <definedName name="CANGURO">#REF!</definedName>
    <definedName name="CANT" localSheetId="2">#REF!</definedName>
    <definedName name="CANT" localSheetId="4">#REF!</definedName>
    <definedName name="CANT" localSheetId="0">#REF!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idad" localSheetId="2">'ADMON OC Y SUM - SECTOR 1'!err</definedName>
    <definedName name="cantidad" localSheetId="4">'ADMON OC Y SUM - SECTOR 2'!err</definedName>
    <definedName name="cantidad" localSheetId="1">#REF!,#REF!,#REF!,#REF!,#REF!,#REF!,#REF!,#REF!,#REF!,#REF!,#REF!,#REF!,#REF!,#REF!,#REF!,#REF!</definedName>
    <definedName name="cantidad" localSheetId="3">#REF!,#REF!,#REF!,#REF!,#REF!,#REF!,#REF!,#REF!,#REF!,#REF!,#REF!,#REF!,#REF!,#REF!,#REF!,#REF!</definedName>
    <definedName name="cantidad" localSheetId="0">#REF!</definedName>
    <definedName name="cantidad">'[105]TRAMO 03'!$F:$F,'[105]TRAMO 03'!$I:$I,'[105]TRAMO 03'!$K:$K,'[105]TRAMO 03'!#REF!,'[105]TRAMO 03'!#REF!,'[105]TRAMO 03'!#REF!,'[105]TRAMO 03'!#REF!,'[105]TRAMO 03'!#REF!,'[105]TRAMO 03'!#REF!,'[105]TRAMO 03'!#REF!,'[105]TRAMO 03'!#REF!,'[105]TRAMO 03'!#REF!,'[105]TRAMO 03'!#REF!,'[105]TRAMO 03'!#REF!,'[105]TRAMO 03'!#REF!,'[105]TRAMO 03'!#REF!</definedName>
    <definedName name="Cantidades" localSheetId="1">#REF!</definedName>
    <definedName name="Cantidades" localSheetId="3">#REF!</definedName>
    <definedName name="Cantidades">[106]Cantidades!$A$5:$S$1003</definedName>
    <definedName name="CAP" localSheetId="2">#REF!</definedName>
    <definedName name="CAP" localSheetId="4">#REF!</definedName>
    <definedName name="CAP" localSheetId="1">#REF!</definedName>
    <definedName name="CAP" localSheetId="3">#REF!</definedName>
    <definedName name="CAP" localSheetId="0">#REF!</definedName>
    <definedName name="CAP">#REF!</definedName>
    <definedName name="CAPAC._HSE" localSheetId="0">#REF!</definedName>
    <definedName name="CAPAC._HSE">#REF!</definedName>
    <definedName name="CapActividad">#REF!</definedName>
    <definedName name="CapCom">#REF!</definedName>
    <definedName name="CapComponent">#REF!</definedName>
    <definedName name="CAPITAL_RESERVA">#REF!</definedName>
    <definedName name="CapResumen">#REF!</definedName>
    <definedName name="capt" localSheetId="1">#REF!</definedName>
    <definedName name="capt" localSheetId="3">#REF!</definedName>
    <definedName name="capt">[49]PrecRec!$D$52</definedName>
    <definedName name="CARACTERISTICAS" localSheetId="2">#REF!</definedName>
    <definedName name="CARACTERISTICAS" localSheetId="4">#REF!</definedName>
    <definedName name="CARACTERISTICAS" localSheetId="3">#REF!</definedName>
    <definedName name="CARACTERISTICAS">#REF!</definedName>
    <definedName name="CARCAT" localSheetId="1">#REF!</definedName>
    <definedName name="CARCAT" localSheetId="3">#REF!</definedName>
    <definedName name="CARCAT">'[42]Estructuras Concreto'!$D$187</definedName>
    <definedName name="carg" localSheetId="1">#REF!</definedName>
    <definedName name="carg" localSheetId="3">#REF!</definedName>
    <definedName name="carg">[49]PrecRec!$D$8</definedName>
    <definedName name="CARGA" localSheetId="2">#REF!</definedName>
    <definedName name="CARGA" localSheetId="4">#REF!</definedName>
    <definedName name="CARGA" localSheetId="0">#REF!</definedName>
    <definedName name="CARGA">#REF!</definedName>
    <definedName name="CARGAD" localSheetId="2">#REF!</definedName>
    <definedName name="CARGAD" localSheetId="4">#REF!</definedName>
    <definedName name="CARGAD">#REF!</definedName>
    <definedName name="CARGADOR" localSheetId="1">#REF!</definedName>
    <definedName name="CARGADOR" localSheetId="3">#REF!</definedName>
    <definedName name="CARGADOR">[69]EQUIPO!$D$10</definedName>
    <definedName name="cargas" localSheetId="1">#REF!</definedName>
    <definedName name="cargas" localSheetId="3">#REF!</definedName>
    <definedName name="cargas">[107]PRESUPUESTOS!$S$5</definedName>
    <definedName name="CARGOS" localSheetId="2">#REF!</definedName>
    <definedName name="CARGOS" localSheetId="4">#REF!</definedName>
    <definedName name="CARGOS" localSheetId="0">#REF!</definedName>
    <definedName name="CARGOS">#REF!</definedName>
    <definedName name="CARGUER" localSheetId="1">#REF!</definedName>
    <definedName name="CARGUER" localSheetId="3">#REF!</definedName>
    <definedName name="CARGUER">[108]BASE!$D$392</definedName>
    <definedName name="carlos" localSheetId="2">#REF!</definedName>
    <definedName name="carlos" localSheetId="4">#REF!</definedName>
    <definedName name="carlos" localSheetId="1">MODULO10.auto_abrir</definedName>
    <definedName name="carlos" localSheetId="3">MODULO10.auto_abrir</definedName>
    <definedName name="carlos" localSheetId="0">#REF!</definedName>
    <definedName name="carlos">MODULO10.auto_abrir</definedName>
    <definedName name="CARRETERA" localSheetId="2">#REF!</definedName>
    <definedName name="CARRETERA" localSheetId="4">#REF!</definedName>
    <definedName name="CARRETERA" localSheetId="1">#REF!</definedName>
    <definedName name="CARRETERA" localSheetId="3">#REF!</definedName>
    <definedName name="CARRETERA" localSheetId="0">#REF!</definedName>
    <definedName name="CARRETERA">#REF!</definedName>
    <definedName name="CARRO" localSheetId="2">#REF!</definedName>
    <definedName name="CARRO" localSheetId="4">#REF!</definedName>
    <definedName name="CARRO" localSheetId="0">#REF!</definedName>
    <definedName name="CARRO">#REF!</definedName>
    <definedName name="CARRTA">#REF!</definedName>
    <definedName name="CART" localSheetId="1">#REF!</definedName>
    <definedName name="CART" localSheetId="3">#REF!</definedName>
    <definedName name="CART">'[42]Estructuras Concreto'!$D$157</definedName>
    <definedName name="CARTZ" localSheetId="1">#REF!</definedName>
    <definedName name="CARTZ" localSheetId="3">#REF!</definedName>
    <definedName name="CARTZ">'[42]Estructuras Concreto'!#REF!</definedName>
    <definedName name="casa" localSheetId="2">#REF!</definedName>
    <definedName name="casa" localSheetId="4">#REF!</definedName>
    <definedName name="casa" localSheetId="3">#REF!</definedName>
    <definedName name="casa">#REF!</definedName>
    <definedName name="CASA1" localSheetId="2">#REF!</definedName>
    <definedName name="CASA1" localSheetId="4">#REF!</definedName>
    <definedName name="CASA1">#REF!</definedName>
    <definedName name="Case" localSheetId="2">'[65]INGRESOS - COP'!#REF!</definedName>
    <definedName name="Case" localSheetId="4">'[65]INGRESOS - COP'!#REF!</definedName>
    <definedName name="Case" localSheetId="1">#REF!</definedName>
    <definedName name="Case" localSheetId="3">#REF!</definedName>
    <definedName name="Case">'[65]INGRESOS - COP'!#REF!</definedName>
    <definedName name="CASET" localSheetId="2">#REF!</definedName>
    <definedName name="CASET" localSheetId="4">#REF!</definedName>
    <definedName name="CASET" localSheetId="3">#REF!</definedName>
    <definedName name="CASET">#REF!</definedName>
    <definedName name="cata" localSheetId="2">'[8]APU PVC'!#REF!</definedName>
    <definedName name="cata" localSheetId="4">'[8]APU PVC'!#REF!</definedName>
    <definedName name="cata" localSheetId="1">#REF!</definedName>
    <definedName name="cata" localSheetId="3">#REF!</definedName>
    <definedName name="cata">'[8]APU PVC'!#REF!</definedName>
    <definedName name="Category_All" localSheetId="2">#REF!</definedName>
    <definedName name="Category_All" localSheetId="4">#REF!</definedName>
    <definedName name="Category_All" localSheetId="3">#REF!</definedName>
    <definedName name="Category_All">#REF!</definedName>
    <definedName name="CATIN">#REF!</definedName>
    <definedName name="CATJYOU">#REF!</definedName>
    <definedName name="CATREC">#REF!</definedName>
    <definedName name="CATSYU">#REF!</definedName>
    <definedName name="causinver" localSheetId="2">#REF!</definedName>
    <definedName name="causinver" localSheetId="4">#REF!</definedName>
    <definedName name="causinver" localSheetId="1">#REF!</definedName>
    <definedName name="causinver" localSheetId="3">#REF!</definedName>
    <definedName name="causinver">#REF!</definedName>
    <definedName name="CB" localSheetId="1">#REF!</definedName>
    <definedName name="CB" localSheetId="3">#REF!</definedName>
    <definedName name="CB">'[13]Datos Generales'!$B$8</definedName>
    <definedName name="CBLES" localSheetId="2">#REF!</definedName>
    <definedName name="CBLES" localSheetId="4">#REF!</definedName>
    <definedName name="CBLES" localSheetId="0">#REF!</definedName>
    <definedName name="CBLES">#REF!</definedName>
    <definedName name="CBLES1" localSheetId="2">#REF!</definedName>
    <definedName name="CBLES1" localSheetId="4">#REF!</definedName>
    <definedName name="CBLES1" localSheetId="0">#REF!</definedName>
    <definedName name="CBLES1">#REF!</definedName>
    <definedName name="CBRDISEÑO" localSheetId="1">#REF!</definedName>
    <definedName name="CBRDISEÑO" localSheetId="3">#REF!</definedName>
    <definedName name="CBRDISEÑO">[109]SECTORIZACIÓN!$A$12:$G$20</definedName>
    <definedName name="CBWorkbookPriority">-1602700874</definedName>
    <definedName name="CC" localSheetId="2">#REF!</definedName>
    <definedName name="CC" localSheetId="4">#REF!</definedName>
    <definedName name="CC" localSheetId="1">#REF!</definedName>
    <definedName name="CC" localSheetId="3">#REF!</definedName>
    <definedName name="CC" localSheetId="0">#REF!</definedName>
    <definedName name="CC">[110]Personalizar!$G$22:$G$25</definedName>
    <definedName name="CCC" localSheetId="2">#REF!</definedName>
    <definedName name="CCC" localSheetId="4">#REF!</definedName>
    <definedName name="CCC" localSheetId="3">#REF!</definedName>
    <definedName name="CCC">#REF!</definedName>
    <definedName name="ccccc" localSheetId="2">{"TAB1",#N/A,TRUE,"GENERAL";"TAB2",#N/A,TRUE,"GENERAL";"TAB3",#N/A,TRUE,"GENERAL";"TAB4",#N/A,TRUE,"GENERAL";"TAB5",#N/A,TRUE,"GENERAL"}</definedName>
    <definedName name="ccccc" localSheetId="4">{"TAB1",#N/A,TRUE,"GENERAL";"TAB2",#N/A,TRUE,"GENERAL";"TAB3",#N/A,TRUE,"GENERAL";"TAB4",#N/A,TRUE,"GENERAL";"TAB5",#N/A,TRUE,"GENERAL"}</definedName>
    <definedName name="ccccc" localSheetId="1">{"TAB1",#N/A,TRUE,"GENERAL";"TAB2",#N/A,TRUE,"GENERAL";"TAB3",#N/A,TRUE,"GENERAL";"TAB4",#N/A,TRUE,"GENERAL";"TAB5",#N/A,TRUE,"GENERAL"}</definedName>
    <definedName name="ccccc" localSheetId="3">{"TAB1",#N/A,TRUE,"GENERAL";"TAB2",#N/A,TRUE,"GENERAL";"TAB3",#N/A,TRUE,"GENERAL";"TAB4",#N/A,TRUE,"GENERAL";"TAB5",#N/A,TRUE,"GENERAL"}</definedName>
    <definedName name="ccccc" localSheetId="0">#REF!</definedName>
    <definedName name="ccccc">{"TAB1",#N/A,TRUE,"GENERAL";"TAB2",#N/A,TRUE,"GENERAL";"TAB3",#N/A,TRUE,"GENERAL";"TAB4",#N/A,TRUE,"GENERAL";"TAB5",#N/A,TRUE,"GENERAL"}</definedName>
    <definedName name="CCCCCC" localSheetId="2">'[111]A. P. U.'!#REF!</definedName>
    <definedName name="CCCCCC" localSheetId="4">'[111]A. P. U.'!#REF!</definedName>
    <definedName name="CCCCCC" localSheetId="1">#REF!</definedName>
    <definedName name="CCCCCC" localSheetId="3">#REF!</definedName>
    <definedName name="CCCCCC" localSheetId="0">#REF!</definedName>
    <definedName name="CCCCCC">'[112]A. P. U.'!#REF!</definedName>
    <definedName name="CCONTECH" localSheetId="1">#REF!</definedName>
    <definedName name="CCONTECH" localSheetId="3">#REF!</definedName>
    <definedName name="CCONTECH">[48]INSUMOS!$D$21</definedName>
    <definedName name="CCT" localSheetId="2">#REF!</definedName>
    <definedName name="CCT" localSheetId="4">#REF!</definedName>
    <definedName name="CCT" localSheetId="0">#REF!</definedName>
    <definedName name="CCT">#REF!</definedName>
    <definedName name="CCTO123" localSheetId="2">#REF!</definedName>
    <definedName name="CCTO123" localSheetId="4">#REF!</definedName>
    <definedName name="CCTO123">#REF!</definedName>
    <definedName name="CCTO124" localSheetId="2">#REF!</definedName>
    <definedName name="CCTO124" localSheetId="4">#REF!</definedName>
    <definedName name="CCTO124">#REF!</definedName>
    <definedName name="ccto210" localSheetId="0">#REF!</definedName>
    <definedName name="ccto210">#REF!</definedName>
    <definedName name="CCTOPR21" localSheetId="1">#REF!</definedName>
    <definedName name="CCTOPR21" localSheetId="3">#REF!</definedName>
    <definedName name="CCTOPR21">[48]INSUMOS!$D$9</definedName>
    <definedName name="CCTOPR24.5" localSheetId="1">#REF!</definedName>
    <definedName name="CCTOPR24.5" localSheetId="3">#REF!</definedName>
    <definedName name="CCTOPR24.5">[48]INSUMOS!$D$11</definedName>
    <definedName name="CCTOPR28" localSheetId="1">#REF!</definedName>
    <definedName name="CCTOPR28" localSheetId="3">#REF!</definedName>
    <definedName name="CCTOPR28">[48]INSUMOS!$D$12</definedName>
    <definedName name="CD" localSheetId="2">#REF!</definedName>
    <definedName name="CD" localSheetId="4">#REF!</definedName>
    <definedName name="cd" localSheetId="1">#REF!</definedName>
    <definedName name="cd" localSheetId="3">#REF!</definedName>
    <definedName name="CD" localSheetId="0">#REF!</definedName>
    <definedName name="cd">[113]Hoja1!$C$81</definedName>
    <definedName name="CD454JH" localSheetId="2">#REF!</definedName>
    <definedName name="CD454JH" localSheetId="4">#REF!</definedName>
    <definedName name="CD454JH" localSheetId="3">#REF!</definedName>
    <definedName name="CD454JH">#REF!</definedName>
    <definedName name="cdcdc" localSheetId="2">{"via1",#N/A,TRUE,"general";"via2",#N/A,TRUE,"general";"via3",#N/A,TRUE,"general"}</definedName>
    <definedName name="cdcdc" localSheetId="4">{"via1",#N/A,TRUE,"general";"via2",#N/A,TRUE,"general";"via3",#N/A,TRUE,"general"}</definedName>
    <definedName name="cdcdc" localSheetId="1">{"via1",#N/A,TRUE,"general";"via2",#N/A,TRUE,"general";"via3",#N/A,TRUE,"general"}</definedName>
    <definedName name="cdcdc" localSheetId="3">{"via1",#N/A,TRUE,"general";"via2",#N/A,TRUE,"general";"via3",#N/A,TRUE,"general"}</definedName>
    <definedName name="cdcdc" localSheetId="0">#REF!</definedName>
    <definedName name="cdcdc">{"via1",#N/A,TRUE,"general";"via2",#N/A,TRUE,"general";"via3",#N/A,TRUE,"general"}</definedName>
    <definedName name="CDctrl" localSheetId="1">#REF!</definedName>
    <definedName name="CDctrl" localSheetId="3">#REF!</definedName>
    <definedName name="CDctrl">[82]CDItem!$G$8</definedName>
    <definedName name="CDE" localSheetId="2">#REF!</definedName>
    <definedName name="CDE" localSheetId="4">#REF!</definedName>
    <definedName name="CDE" localSheetId="1">#REF!</definedName>
    <definedName name="CDE" localSheetId="3">#REF!</definedName>
    <definedName name="CDE" localSheetId="0">#REF!</definedName>
    <definedName name="CDE">#REF!</definedName>
    <definedName name="cdfgrtfd" localSheetId="2">#REF!</definedName>
    <definedName name="cdfgrtfd" localSheetId="4">#REF!</definedName>
    <definedName name="cdfgrtfd" localSheetId="0">#REF!</definedName>
    <definedName name="cdfgrtfd">#REF!</definedName>
    <definedName name="cdir">#REF!</definedName>
    <definedName name="CDIRECTO">#REF!</definedName>
    <definedName name="ce">#REF!</definedName>
    <definedName name="CEDE">#REF!</definedName>
    <definedName name="cedulap">#REF!</definedName>
    <definedName name="ceerf" localSheetId="2">{"TAB1",#N/A,TRUE,"GENERAL";"TAB2",#N/A,TRUE,"GENERAL";"TAB3",#N/A,TRUE,"GENERAL";"TAB4",#N/A,TRUE,"GENERAL";"TAB5",#N/A,TRUE,"GENERAL"}</definedName>
    <definedName name="ceerf" localSheetId="4">{"TAB1",#N/A,TRUE,"GENERAL";"TAB2",#N/A,TRUE,"GENERAL";"TAB3",#N/A,TRUE,"GENERAL";"TAB4",#N/A,TRUE,"GENERAL";"TAB5",#N/A,TRUE,"GENERAL"}</definedName>
    <definedName name="ceerf" localSheetId="1">{"TAB1",#N/A,TRUE,"GENERAL";"TAB2",#N/A,TRUE,"GENERAL";"TAB3",#N/A,TRUE,"GENERAL";"TAB4",#N/A,TRUE,"GENERAL";"TAB5",#N/A,TRUE,"GENERAL"}</definedName>
    <definedName name="ceerf" localSheetId="3">{"TAB1",#N/A,TRUE,"GENERAL";"TAB2",#N/A,TRUE,"GENERAL";"TAB3",#N/A,TRUE,"GENERAL";"TAB4",#N/A,TRUE,"GENERAL";"TAB5",#N/A,TRUE,"GENERAL"}</definedName>
    <definedName name="ceerf" localSheetId="0">#REF!</definedName>
    <definedName name="ceerf">{"TAB1",#N/A,TRUE,"GENERAL";"TAB2",#N/A,TRUE,"GENERAL";"TAB3",#N/A,TRUE,"GENERAL";"TAB4",#N/A,TRUE,"GENERAL";"TAB5",#N/A,TRUE,"GENERAL"}</definedName>
    <definedName name="CelActiCor" localSheetId="2">#REF!</definedName>
    <definedName name="CelActiCor" localSheetId="4">#REF!</definedName>
    <definedName name="CelActiCor" localSheetId="1">#REF!</definedName>
    <definedName name="CelActiCor" localSheetId="3">#REF!</definedName>
    <definedName name="CelActiCor">#REF!</definedName>
    <definedName name="CelActiNoCor" localSheetId="2">#REF!</definedName>
    <definedName name="CelActiNoCor" localSheetId="4">#REF!</definedName>
    <definedName name="CelActiNoCor" localSheetId="1">#REF!</definedName>
    <definedName name="CelActiNoCor" localSheetId="3">#REF!</definedName>
    <definedName name="CelActiNoCor">#REF!</definedName>
    <definedName name="Celador" localSheetId="2">#REF!</definedName>
    <definedName name="Celador" localSheetId="4">#REF!</definedName>
    <definedName name="Celador">#REF!</definedName>
    <definedName name="CelOTRINGREGR">#REF!</definedName>
    <definedName name="CelPasCor">#REF!</definedName>
    <definedName name="CelPasNoCor">#REF!</definedName>
    <definedName name="CEM" localSheetId="1">#REF!</definedName>
    <definedName name="CEM" localSheetId="3">#REF!</definedName>
    <definedName name="CEM">[48]INSUMOS!$D$55</definedName>
    <definedName name="CEMEG" localSheetId="1">#REF!</definedName>
    <definedName name="CEMEG" localSheetId="3">#REF!</definedName>
    <definedName name="CEMEG">[41]BASE!$D$62</definedName>
    <definedName name="CEMENTO" localSheetId="2">[114]Insum!$A$3:$H$63</definedName>
    <definedName name="CEMENTO" localSheetId="4">[114]Insum!$A$3:$H$63</definedName>
    <definedName name="CEMENTO" localSheetId="1">#REF!</definedName>
    <definedName name="CEMENTO" localSheetId="3">#REF!</definedName>
    <definedName name="CEMENTO" localSheetId="0">[114]Insum!$A$3:$H$63</definedName>
    <definedName name="CEMENTO">[115]Insum!$A$3:$H$63</definedName>
    <definedName name="CERCHA" localSheetId="1">#REF!</definedName>
    <definedName name="CERCHA" localSheetId="3">#REF!</definedName>
    <definedName name="CERCHA">[48]INSUMOS!$D$154</definedName>
    <definedName name="CERRAM" localSheetId="2">#REF!</definedName>
    <definedName name="CERRAM" localSheetId="4">#REF!</definedName>
    <definedName name="CERRAM" localSheetId="3">#REF!</definedName>
    <definedName name="CERRAM">#REF!</definedName>
    <definedName name="cert" localSheetId="2">#REF!</definedName>
    <definedName name="cert" localSheetId="4">#REF!</definedName>
    <definedName name="cert">#REF!</definedName>
    <definedName name="CESAR" localSheetId="2">{#N/A,#N/A,FALSE,"Costos Productos 6A";#N/A,#N/A,FALSE,"Costo Unitario Total H-94-12"}</definedName>
    <definedName name="CESAR" localSheetId="4">{#N/A,#N/A,FALSE,"Costos Productos 6A";#N/A,#N/A,FALSE,"Costo Unitario Total H-94-12"}</definedName>
    <definedName name="CESAR" localSheetId="1">{#N/A,#N/A,FALSE,"Costos Productos 6A";#N/A,#N/A,FALSE,"Costo Unitario Total H-94-12"}</definedName>
    <definedName name="CESAR" localSheetId="3">{#N/A,#N/A,FALSE,"Costos Productos 6A";#N/A,#N/A,FALSE,"Costo Unitario Total H-94-12"}</definedName>
    <definedName name="CESAR" localSheetId="0">{#N/A,#N/A,FALSE,"Costos Productos 6A";#N/A,#N/A,FALSE,"Costo Unitario Total H-94-12"}</definedName>
    <definedName name="CESAR">{#N/A,#N/A,FALSE,"Costos Productos 6A";#N/A,#N/A,FALSE,"Costo Unitario Total H-94-12"}</definedName>
    <definedName name="cesped" localSheetId="1">#REF!</definedName>
    <definedName name="cesped" localSheetId="3">#REF!</definedName>
    <definedName name="cesped">[49]PrecRec!$D$64</definedName>
    <definedName name="CGDI01" localSheetId="2">#REF!</definedName>
    <definedName name="CGDI01" localSheetId="4">#REF!</definedName>
    <definedName name="CGDI01" localSheetId="1">#REF!</definedName>
    <definedName name="CGDI01" localSheetId="3">#REF!</definedName>
    <definedName name="CGDI01" localSheetId="0">#REF!</definedName>
    <definedName name="CGDI01">[16]Tablas!#REF!</definedName>
    <definedName name="CGDI02" localSheetId="2">#REF!</definedName>
    <definedName name="CGDI02" localSheetId="4">#REF!</definedName>
    <definedName name="CGDI02" localSheetId="1">#REF!</definedName>
    <definedName name="CGDI02" localSheetId="3">#REF!</definedName>
    <definedName name="CGDI02" localSheetId="0">#REF!</definedName>
    <definedName name="CGDI02">[16]Tablas!#REF!</definedName>
    <definedName name="CGDI03" localSheetId="2">#REF!</definedName>
    <definedName name="CGDI03" localSheetId="4">#REF!</definedName>
    <definedName name="CGDI03" localSheetId="1">#REF!</definedName>
    <definedName name="CGDI03" localSheetId="3">#REF!</definedName>
    <definedName name="CGDI03" localSheetId="0">#REF!</definedName>
    <definedName name="CGDI03">[16]Tablas!#REF!</definedName>
    <definedName name="CGDI04" localSheetId="2">#REF!</definedName>
    <definedName name="CGDI04" localSheetId="4">#REF!</definedName>
    <definedName name="CGDI04" localSheetId="1">#REF!</definedName>
    <definedName name="CGDI04" localSheetId="3">#REF!</definedName>
    <definedName name="CGDI04" localSheetId="0">#REF!</definedName>
    <definedName name="CGDI04">[16]Tablas!#REF!</definedName>
    <definedName name="CGDI05" localSheetId="2">#REF!</definedName>
    <definedName name="CGDI05" localSheetId="4">#REF!</definedName>
    <definedName name="CGDI05" localSheetId="1">#REF!</definedName>
    <definedName name="CGDI05" localSheetId="3">#REF!</definedName>
    <definedName name="CGDI05" localSheetId="0">#REF!</definedName>
    <definedName name="CGDI05">[16]Tablas!#REF!</definedName>
    <definedName name="CGDI06" localSheetId="2">#REF!</definedName>
    <definedName name="CGDI06" localSheetId="4">#REF!</definedName>
    <definedName name="CGDI06" localSheetId="1">#REF!</definedName>
    <definedName name="CGDI06" localSheetId="3">#REF!</definedName>
    <definedName name="CGDI06" localSheetId="0">#REF!</definedName>
    <definedName name="CGDI06">[16]Tablas!#REF!</definedName>
    <definedName name="CGDI07" localSheetId="2">#REF!</definedName>
    <definedName name="CGDI07" localSheetId="4">#REF!</definedName>
    <definedName name="CGDI07" localSheetId="1">#REF!</definedName>
    <definedName name="CGDI07" localSheetId="3">#REF!</definedName>
    <definedName name="CGDI07" localSheetId="0">#REF!</definedName>
    <definedName name="CGDI07">[16]Tablas!#REF!</definedName>
    <definedName name="CGDI08" localSheetId="2">#REF!</definedName>
    <definedName name="CGDI08" localSheetId="4">#REF!</definedName>
    <definedName name="CGDI08" localSheetId="1">#REF!</definedName>
    <definedName name="CGDI08" localSheetId="3">#REF!</definedName>
    <definedName name="CGDI08" localSheetId="0">#REF!</definedName>
    <definedName name="CGDI08">[16]Tablas!#REF!</definedName>
    <definedName name="CGEX01" localSheetId="2">#REF!</definedName>
    <definedName name="CGEX01" localSheetId="4">#REF!</definedName>
    <definedName name="CGEX01" localSheetId="1">#REF!</definedName>
    <definedName name="CGEX01" localSheetId="3">#REF!</definedName>
    <definedName name="CGEX01" localSheetId="0">#REF!</definedName>
    <definedName name="CGEX01">[16]Tablas!#REF!</definedName>
    <definedName name="CGEX02" localSheetId="2">#REF!</definedName>
    <definedName name="CGEX02" localSheetId="4">#REF!</definedName>
    <definedName name="CGEX02" localSheetId="1">#REF!</definedName>
    <definedName name="CGEX02" localSheetId="3">#REF!</definedName>
    <definedName name="CGEX02" localSheetId="0">#REF!</definedName>
    <definedName name="CGEX02">[16]Tablas!#REF!</definedName>
    <definedName name="CGEX031" localSheetId="2">#REF!</definedName>
    <definedName name="CGEX031" localSheetId="4">#REF!</definedName>
    <definedName name="CGEX031" localSheetId="1">#REF!</definedName>
    <definedName name="CGEX031" localSheetId="3">#REF!</definedName>
    <definedName name="CGEX031" localSheetId="0">#REF!</definedName>
    <definedName name="CGEX031">[16]Tablas!#REF!</definedName>
    <definedName name="CGEX04" localSheetId="2">#REF!</definedName>
    <definedName name="CGEX04" localSheetId="4">#REF!</definedName>
    <definedName name="CGEX04" localSheetId="1">#REF!</definedName>
    <definedName name="CGEX04" localSheetId="3">#REF!</definedName>
    <definedName name="CGEX04" localSheetId="0">#REF!</definedName>
    <definedName name="CGEX04">[16]Tablas!#REF!</definedName>
    <definedName name="CGFI011" localSheetId="2">#REF!</definedName>
    <definedName name="CGFI011" localSheetId="4">#REF!</definedName>
    <definedName name="CGFI011" localSheetId="1">#REF!</definedName>
    <definedName name="CGFI011" localSheetId="3">#REF!</definedName>
    <definedName name="CGFI011" localSheetId="0">#REF!</definedName>
    <definedName name="CGFI011">[16]Tablas!#REF!</definedName>
    <definedName name="CGFI012" localSheetId="2">#REF!</definedName>
    <definedName name="CGFI012" localSheetId="4">#REF!</definedName>
    <definedName name="CGFI012" localSheetId="1">#REF!</definedName>
    <definedName name="CGFI012" localSheetId="3">#REF!</definedName>
    <definedName name="CGFI012" localSheetId="0">#REF!</definedName>
    <definedName name="CGFI012">[16]Tablas!#REF!</definedName>
    <definedName name="CGFI021" localSheetId="2">#REF!</definedName>
    <definedName name="CGFI021" localSheetId="4">#REF!</definedName>
    <definedName name="CGFI021" localSheetId="1">#REF!</definedName>
    <definedName name="CGFI021" localSheetId="3">#REF!</definedName>
    <definedName name="CGFI021" localSheetId="0">#REF!</definedName>
    <definedName name="CGFI021">[16]Tablas!#REF!</definedName>
    <definedName name="CGFI022" localSheetId="2">#REF!</definedName>
    <definedName name="CGFI022" localSheetId="4">#REF!</definedName>
    <definedName name="CGFI022" localSheetId="1">#REF!</definedName>
    <definedName name="CGFI022" localSheetId="3">#REF!</definedName>
    <definedName name="CGFI022" localSheetId="0">#REF!</definedName>
    <definedName name="CGFI022">[16]Tablas!#REF!</definedName>
    <definedName name="CGFI023" localSheetId="2">#REF!</definedName>
    <definedName name="CGFI023" localSheetId="4">#REF!</definedName>
    <definedName name="CGFI023" localSheetId="1">#REF!</definedName>
    <definedName name="CGFI023" localSheetId="3">#REF!</definedName>
    <definedName name="CGFI023" localSheetId="0">#REF!</definedName>
    <definedName name="CGFI023">[16]Tablas!#REF!</definedName>
    <definedName name="CGFI024" localSheetId="2">#REF!</definedName>
    <definedName name="CGFI024" localSheetId="4">#REF!</definedName>
    <definedName name="CGFI024" localSheetId="1">#REF!</definedName>
    <definedName name="CGFI024" localSheetId="3">#REF!</definedName>
    <definedName name="CGFI024" localSheetId="0">#REF!</definedName>
    <definedName name="CGFI024">[16]Tablas!#REF!</definedName>
    <definedName name="CGFI031" localSheetId="2">#REF!</definedName>
    <definedName name="CGFI031" localSheetId="4">#REF!</definedName>
    <definedName name="CGFI031" localSheetId="1">#REF!</definedName>
    <definedName name="CGFI031" localSheetId="3">#REF!</definedName>
    <definedName name="CGFI031" localSheetId="0">#REF!</definedName>
    <definedName name="CGFI031">[16]Tablas!#REF!</definedName>
    <definedName name="CGFI032" localSheetId="2">#REF!</definedName>
    <definedName name="CGFI032" localSheetId="4">#REF!</definedName>
    <definedName name="CGFI032" localSheetId="1">#REF!</definedName>
    <definedName name="CGFI032" localSheetId="3">#REF!</definedName>
    <definedName name="CGFI032" localSheetId="0">#REF!</definedName>
    <definedName name="CGFI032">[16]Tablas!#REF!</definedName>
    <definedName name="CGFI0331" localSheetId="2">#REF!</definedName>
    <definedName name="CGFI0331" localSheetId="4">#REF!</definedName>
    <definedName name="CGFI0331" localSheetId="1">#REF!</definedName>
    <definedName name="CGFI0331" localSheetId="3">#REF!</definedName>
    <definedName name="CGFI0331" localSheetId="0">#REF!</definedName>
    <definedName name="CGFI0331">[16]Tablas!#REF!</definedName>
    <definedName name="CGFI0332" localSheetId="2">#REF!</definedName>
    <definedName name="CGFI0332" localSheetId="4">#REF!</definedName>
    <definedName name="CGFI0332" localSheetId="1">#REF!</definedName>
    <definedName name="CGFI0332" localSheetId="3">#REF!</definedName>
    <definedName name="CGFI0332" localSheetId="0">#REF!</definedName>
    <definedName name="CGFI0332">[16]Tablas!#REF!</definedName>
    <definedName name="CGFI0333" localSheetId="2">#REF!</definedName>
    <definedName name="CGFI0333" localSheetId="4">#REF!</definedName>
    <definedName name="CGFI0333" localSheetId="1">#REF!</definedName>
    <definedName name="CGFI0333" localSheetId="3">#REF!</definedName>
    <definedName name="CGFI0333" localSheetId="0">#REF!</definedName>
    <definedName name="CGFI0333">[16]Tablas!#REF!</definedName>
    <definedName name="CGFI0334" localSheetId="2">#REF!</definedName>
    <definedName name="CGFI0334" localSheetId="4">#REF!</definedName>
    <definedName name="CGFI0334" localSheetId="1">#REF!</definedName>
    <definedName name="CGFI0334" localSheetId="3">#REF!</definedName>
    <definedName name="CGFI0334" localSheetId="0">#REF!</definedName>
    <definedName name="CGFI0334">[16]Tablas!#REF!</definedName>
    <definedName name="CGFI0335" localSheetId="2">#REF!</definedName>
    <definedName name="CGFI0335" localSheetId="4">#REF!</definedName>
    <definedName name="CGFI0335" localSheetId="1">#REF!</definedName>
    <definedName name="CGFI0335" localSheetId="3">#REF!</definedName>
    <definedName name="CGFI0335" localSheetId="0">#REF!</definedName>
    <definedName name="CGFI0335">[16]Tablas!#REF!</definedName>
    <definedName name="CGFI0341" localSheetId="2">#REF!</definedName>
    <definedName name="CGFI0341" localSheetId="4">#REF!</definedName>
    <definedName name="CGFI0341" localSheetId="1">#REF!</definedName>
    <definedName name="CGFI0341" localSheetId="3">#REF!</definedName>
    <definedName name="CGFI0341" localSheetId="0">#REF!</definedName>
    <definedName name="CGFI0341">[16]Tablas!#REF!</definedName>
    <definedName name="CGFI0343" localSheetId="2">#REF!</definedName>
    <definedName name="CGFI0343" localSheetId="4">#REF!</definedName>
    <definedName name="CGFI0343" localSheetId="1">#REF!</definedName>
    <definedName name="CGFI0343" localSheetId="3">#REF!</definedName>
    <definedName name="CGFI0343" localSheetId="0">#REF!</definedName>
    <definedName name="CGFI0343">[16]Tablas!#REF!</definedName>
    <definedName name="CGFI0344" localSheetId="2">#REF!</definedName>
    <definedName name="CGFI0344" localSheetId="4">#REF!</definedName>
    <definedName name="CGFI0344" localSheetId="1">#REF!</definedName>
    <definedName name="CGFI0344" localSheetId="3">#REF!</definedName>
    <definedName name="CGFI0344" localSheetId="0">#REF!</definedName>
    <definedName name="CGFI0344">[16]Tablas!#REF!</definedName>
    <definedName name="CGPR01" localSheetId="2">#REF!</definedName>
    <definedName name="CGPR01" localSheetId="4">#REF!</definedName>
    <definedName name="CGPR01" localSheetId="1">#REF!</definedName>
    <definedName name="CGPR01" localSheetId="3">#REF!</definedName>
    <definedName name="CGPR01" localSheetId="0">#REF!</definedName>
    <definedName name="CGPR01">[16]Tablas!#REF!</definedName>
    <definedName name="CGPR021" localSheetId="2">#REF!</definedName>
    <definedName name="CGPR021" localSheetId="4">#REF!</definedName>
    <definedName name="CGPR021" localSheetId="1">#REF!</definedName>
    <definedName name="CGPR021" localSheetId="3">#REF!</definedName>
    <definedName name="CGPR021" localSheetId="0">#REF!</definedName>
    <definedName name="CGPR021">[16]Tablas!#REF!</definedName>
    <definedName name="CGPR022" localSheetId="2">#REF!</definedName>
    <definedName name="CGPR022" localSheetId="4">#REF!</definedName>
    <definedName name="CGPR022" localSheetId="1">#REF!</definedName>
    <definedName name="CGPR022" localSheetId="3">#REF!</definedName>
    <definedName name="CGPR022" localSheetId="0">#REF!</definedName>
    <definedName name="CGPR022">[16]Tablas!#REF!</definedName>
    <definedName name="CGPR023" localSheetId="2">#REF!</definedName>
    <definedName name="CGPR023" localSheetId="4">#REF!</definedName>
    <definedName name="CGPR023" localSheetId="1">#REF!</definedName>
    <definedName name="CGPR023" localSheetId="3">#REF!</definedName>
    <definedName name="CGPR023" localSheetId="0">#REF!</definedName>
    <definedName name="CGPR023">[16]Tablas!#REF!</definedName>
    <definedName name="CGPR024" localSheetId="2">#REF!</definedName>
    <definedName name="CGPR024" localSheetId="4">#REF!</definedName>
    <definedName name="CGPR024" localSheetId="1">#REF!</definedName>
    <definedName name="CGPR024" localSheetId="3">#REF!</definedName>
    <definedName name="CGPR024" localSheetId="0">#REF!</definedName>
    <definedName name="CGPR024">[16]Tablas!#REF!</definedName>
    <definedName name="CGPR031" localSheetId="2">#REF!</definedName>
    <definedName name="CGPR031" localSheetId="4">#REF!</definedName>
    <definedName name="CGPR031" localSheetId="1">#REF!</definedName>
    <definedName name="CGPR031" localSheetId="3">#REF!</definedName>
    <definedName name="CGPR031" localSheetId="0">#REF!</definedName>
    <definedName name="CGPR031">[16]Tablas!#REF!</definedName>
    <definedName name="CGPR032" localSheetId="2">#REF!</definedName>
    <definedName name="CGPR032" localSheetId="4">#REF!</definedName>
    <definedName name="CGPR032" localSheetId="1">#REF!</definedName>
    <definedName name="CGPR032" localSheetId="3">#REF!</definedName>
    <definedName name="CGPR032" localSheetId="0">#REF!</definedName>
    <definedName name="CGPR032">[16]Tablas!#REF!</definedName>
    <definedName name="CGPR0331" localSheetId="2">#REF!</definedName>
    <definedName name="CGPR0331" localSheetId="4">#REF!</definedName>
    <definedName name="CGPR0331" localSheetId="1">#REF!</definedName>
    <definedName name="CGPR0331" localSheetId="3">#REF!</definedName>
    <definedName name="CGPR0331" localSheetId="0">#REF!</definedName>
    <definedName name="CGPR0331">[16]Tablas!#REF!</definedName>
    <definedName name="CGPR0332" localSheetId="2">#REF!</definedName>
    <definedName name="CGPR0332" localSheetId="4">#REF!</definedName>
    <definedName name="CGPR0332" localSheetId="1">#REF!</definedName>
    <definedName name="CGPR0332" localSheetId="3">#REF!</definedName>
    <definedName name="CGPR0332" localSheetId="0">#REF!</definedName>
    <definedName name="CGPR0332">[16]Tablas!#REF!</definedName>
    <definedName name="CGPR0333" localSheetId="2">#REF!</definedName>
    <definedName name="CGPR0333" localSheetId="4">#REF!</definedName>
    <definedName name="CGPR0333" localSheetId="1">#REF!</definedName>
    <definedName name="CGPR0333" localSheetId="3">#REF!</definedName>
    <definedName name="CGPR0333" localSheetId="0">#REF!</definedName>
    <definedName name="CGPR0333">[16]Tablas!#REF!</definedName>
    <definedName name="CGPR041" localSheetId="2">#REF!</definedName>
    <definedName name="CGPR041" localSheetId="4">#REF!</definedName>
    <definedName name="CGPR041" localSheetId="1">#REF!</definedName>
    <definedName name="CGPR041" localSheetId="3">#REF!</definedName>
    <definedName name="CGPR041" localSheetId="0">#REF!</definedName>
    <definedName name="CGPR041">[16]Tablas!#REF!</definedName>
    <definedName name="CGPR042" localSheetId="2">#REF!</definedName>
    <definedName name="CGPR042" localSheetId="4">#REF!</definedName>
    <definedName name="CGPR042" localSheetId="1">#REF!</definedName>
    <definedName name="CGPR042" localSheetId="3">#REF!</definedName>
    <definedName name="CGPR042" localSheetId="0">#REF!</definedName>
    <definedName name="CGPR042">[16]Tablas!#REF!</definedName>
    <definedName name="CGPR043" localSheetId="2">#REF!</definedName>
    <definedName name="CGPR043" localSheetId="4">#REF!</definedName>
    <definedName name="CGPR043" localSheetId="1">#REF!</definedName>
    <definedName name="CGPR043" localSheetId="3">#REF!</definedName>
    <definedName name="CGPR043" localSheetId="0">#REF!</definedName>
    <definedName name="CGPR043">[16]Tablas!#REF!</definedName>
    <definedName name="CGPR051" localSheetId="2">#REF!</definedName>
    <definedName name="CGPR051" localSheetId="4">#REF!</definedName>
    <definedName name="CGPR051" localSheetId="1">#REF!</definedName>
    <definedName name="CGPR051" localSheetId="3">#REF!</definedName>
    <definedName name="CGPR051" localSheetId="0">#REF!</definedName>
    <definedName name="CGPR051">[16]Tablas!#REF!</definedName>
    <definedName name="CGPR052" localSheetId="2">#REF!</definedName>
    <definedName name="CGPR052" localSheetId="4">#REF!</definedName>
    <definedName name="CGPR052" localSheetId="1">#REF!</definedName>
    <definedName name="CGPR052" localSheetId="3">#REF!</definedName>
    <definedName name="CGPR052" localSheetId="0">#REF!</definedName>
    <definedName name="CGPR052">[16]Tablas!#REF!</definedName>
    <definedName name="CGPR0531" localSheetId="2">#REF!</definedName>
    <definedName name="CGPR0531" localSheetId="4">#REF!</definedName>
    <definedName name="CGPR0531" localSheetId="1">#REF!</definedName>
    <definedName name="CGPR0531" localSheetId="3">#REF!</definedName>
    <definedName name="CGPR0531" localSheetId="0">#REF!</definedName>
    <definedName name="CGPR0531">[16]Tablas!#REF!</definedName>
    <definedName name="CGPR0532" localSheetId="2">#REF!</definedName>
    <definedName name="CGPR0532" localSheetId="4">#REF!</definedName>
    <definedName name="CGPR0532" localSheetId="1">#REF!</definedName>
    <definedName name="CGPR0532" localSheetId="3">#REF!</definedName>
    <definedName name="CGPR0532" localSheetId="0">#REF!</definedName>
    <definedName name="CGPR0532">[16]Tablas!#REF!</definedName>
    <definedName name="CGPR0533" localSheetId="2">#REF!</definedName>
    <definedName name="CGPR0533" localSheetId="4">#REF!</definedName>
    <definedName name="CGPR0533" localSheetId="1">#REF!</definedName>
    <definedName name="CGPR0533" localSheetId="3">#REF!</definedName>
    <definedName name="CGPR0533" localSheetId="0">#REF!</definedName>
    <definedName name="CGPR0533">[16]Tablas!#REF!</definedName>
    <definedName name="CGPR0534" localSheetId="2">#REF!</definedName>
    <definedName name="CGPR0534" localSheetId="4">#REF!</definedName>
    <definedName name="CGPR0534" localSheetId="1">#REF!</definedName>
    <definedName name="CGPR0534" localSheetId="3">#REF!</definedName>
    <definedName name="CGPR0534" localSheetId="0">#REF!</definedName>
    <definedName name="CGPR0534">[16]Tablas!#REF!</definedName>
    <definedName name="CGPR0541" localSheetId="2">#REF!</definedName>
    <definedName name="CGPR0541" localSheetId="4">#REF!</definedName>
    <definedName name="CGPR0541" localSheetId="1">#REF!</definedName>
    <definedName name="CGPR0541" localSheetId="3">#REF!</definedName>
    <definedName name="CGPR0541" localSheetId="0">#REF!</definedName>
    <definedName name="CGPR0541">[16]Tablas!#REF!</definedName>
    <definedName name="CGPR0542" localSheetId="2">#REF!</definedName>
    <definedName name="CGPR0542" localSheetId="4">#REF!</definedName>
    <definedName name="CGPR0542" localSheetId="1">#REF!</definedName>
    <definedName name="CGPR0542" localSheetId="3">#REF!</definedName>
    <definedName name="CGPR0542" localSheetId="0">#REF!</definedName>
    <definedName name="CGPR0542">[16]Tablas!#REF!</definedName>
    <definedName name="CGPR0543" localSheetId="2">#REF!</definedName>
    <definedName name="CGPR0543" localSheetId="4">#REF!</definedName>
    <definedName name="CGPR0543" localSheetId="1">#REF!</definedName>
    <definedName name="CGPR0543" localSheetId="3">#REF!</definedName>
    <definedName name="CGPR0543" localSheetId="0">#REF!</definedName>
    <definedName name="CGPR0543">[16]Tablas!#REF!</definedName>
    <definedName name="CGPR061" localSheetId="2">#REF!</definedName>
    <definedName name="CGPR061" localSheetId="4">#REF!</definedName>
    <definedName name="CGPR061" localSheetId="1">#REF!</definedName>
    <definedName name="CGPR061" localSheetId="3">#REF!</definedName>
    <definedName name="CGPR061" localSheetId="0">#REF!</definedName>
    <definedName name="CGPR061">[16]Tablas!#REF!</definedName>
    <definedName name="CGPR062" localSheetId="2">#REF!</definedName>
    <definedName name="CGPR062" localSheetId="4">#REF!</definedName>
    <definedName name="CGPR062" localSheetId="1">#REF!</definedName>
    <definedName name="CGPR062" localSheetId="3">#REF!</definedName>
    <definedName name="CGPR062" localSheetId="0">#REF!</definedName>
    <definedName name="CGPR062">[16]Tablas!#REF!</definedName>
    <definedName name="CGPR0621" localSheetId="2">#REF!</definedName>
    <definedName name="CGPR0621" localSheetId="4">#REF!</definedName>
    <definedName name="CGPR0621" localSheetId="1">#REF!</definedName>
    <definedName name="CGPR0621" localSheetId="3">#REF!</definedName>
    <definedName name="CGPR0621" localSheetId="0">#REF!</definedName>
    <definedName name="CGPR0621">[16]Tablas!#REF!</definedName>
    <definedName name="CGPR0622" localSheetId="2">#REF!</definedName>
    <definedName name="CGPR0622" localSheetId="4">#REF!</definedName>
    <definedName name="CGPR0622" localSheetId="1">#REF!</definedName>
    <definedName name="CGPR0622" localSheetId="3">#REF!</definedName>
    <definedName name="CGPR0622" localSheetId="0">#REF!</definedName>
    <definedName name="CGPR0622">[16]Tablas!#REF!</definedName>
    <definedName name="CGPR0631" localSheetId="2">#REF!</definedName>
    <definedName name="CGPR0631" localSheetId="4">#REF!</definedName>
    <definedName name="CGPR0631" localSheetId="1">#REF!</definedName>
    <definedName name="CGPR0631" localSheetId="3">#REF!</definedName>
    <definedName name="CGPR0631" localSheetId="0">#REF!</definedName>
    <definedName name="CGPR0631">[16]Tablas!#REF!</definedName>
    <definedName name="CGPR0632" localSheetId="2">#REF!</definedName>
    <definedName name="CGPR0632" localSheetId="4">#REF!</definedName>
    <definedName name="CGPR0632" localSheetId="1">#REF!</definedName>
    <definedName name="CGPR0632" localSheetId="3">#REF!</definedName>
    <definedName name="CGPR0632" localSheetId="0">#REF!</definedName>
    <definedName name="CGPR0632">[16]Tablas!#REF!</definedName>
    <definedName name="CGPR0633" localSheetId="2">#REF!</definedName>
    <definedName name="CGPR0633" localSheetId="4">#REF!</definedName>
    <definedName name="CGPR0633" localSheetId="1">#REF!</definedName>
    <definedName name="CGPR0633" localSheetId="3">#REF!</definedName>
    <definedName name="CGPR0633" localSheetId="0">#REF!</definedName>
    <definedName name="CGPR0633">[16]Tablas!#REF!</definedName>
    <definedName name="CGPR0641" localSheetId="2">#REF!</definedName>
    <definedName name="CGPR0641" localSheetId="4">#REF!</definedName>
    <definedName name="CGPR0641" localSheetId="1">#REF!</definedName>
    <definedName name="CGPR0641" localSheetId="3">#REF!</definedName>
    <definedName name="CGPR0641" localSheetId="0">#REF!</definedName>
    <definedName name="CGPR0641">[16]Tablas!#REF!</definedName>
    <definedName name="CGPR0642" localSheetId="2">#REF!</definedName>
    <definedName name="CGPR0642" localSheetId="4">#REF!</definedName>
    <definedName name="CGPR0642" localSheetId="1">#REF!</definedName>
    <definedName name="CGPR0642" localSheetId="3">#REF!</definedName>
    <definedName name="CGPR0642" localSheetId="0">#REF!</definedName>
    <definedName name="CGPR0642">[16]Tablas!#REF!</definedName>
    <definedName name="CGPR0643" localSheetId="2">#REF!</definedName>
    <definedName name="CGPR0643" localSheetId="4">#REF!</definedName>
    <definedName name="CGPR0643" localSheetId="1">#REF!</definedName>
    <definedName name="CGPR0643" localSheetId="3">#REF!</definedName>
    <definedName name="CGPR0643" localSheetId="0">#REF!</definedName>
    <definedName name="CGPR0643">[16]Tablas!#REF!</definedName>
    <definedName name="CGRF01" localSheetId="2">#REF!</definedName>
    <definedName name="CGRF01" localSheetId="4">#REF!</definedName>
    <definedName name="CGRF01" localSheetId="1">#REF!</definedName>
    <definedName name="CGRF01" localSheetId="3">#REF!</definedName>
    <definedName name="CGRF01" localSheetId="0">#REF!</definedName>
    <definedName name="CGRF01">[16]Tablas!#REF!</definedName>
    <definedName name="CGRF02" localSheetId="2">#REF!</definedName>
    <definedName name="CGRF02" localSheetId="4">#REF!</definedName>
    <definedName name="CGRF02" localSheetId="1">#REF!</definedName>
    <definedName name="CGRF02" localSheetId="3">#REF!</definedName>
    <definedName name="CGRF02" localSheetId="0">#REF!</definedName>
    <definedName name="CGRF02">[16]Tablas!#REF!</definedName>
    <definedName name="CGRF031" localSheetId="2">#REF!</definedName>
    <definedName name="CGRF031" localSheetId="4">#REF!</definedName>
    <definedName name="CGRF031" localSheetId="1">#REF!</definedName>
    <definedName name="CGRF031" localSheetId="3">#REF!</definedName>
    <definedName name="CGRF031" localSheetId="0">#REF!</definedName>
    <definedName name="CGRF031">[16]Tablas!#REF!</definedName>
    <definedName name="CGRF032" localSheetId="2">#REF!</definedName>
    <definedName name="CGRF032" localSheetId="4">#REF!</definedName>
    <definedName name="CGRF032" localSheetId="1">#REF!</definedName>
    <definedName name="CGRF032" localSheetId="3">#REF!</definedName>
    <definedName name="CGRF032" localSheetId="0">#REF!</definedName>
    <definedName name="CGRF032">[16]Tablas!#REF!</definedName>
    <definedName name="CGRF0331" localSheetId="2">#REF!</definedName>
    <definedName name="CGRF0331" localSheetId="4">#REF!</definedName>
    <definedName name="CGRF0331" localSheetId="1">#REF!</definedName>
    <definedName name="CGRF0331" localSheetId="3">#REF!</definedName>
    <definedName name="CGRF0331" localSheetId="0">#REF!</definedName>
    <definedName name="CGRF0331">[16]Tablas!#REF!</definedName>
    <definedName name="CGRF0332" localSheetId="2">#REF!</definedName>
    <definedName name="CGRF0332" localSheetId="4">#REF!</definedName>
    <definedName name="CGRF0332" localSheetId="1">#REF!</definedName>
    <definedName name="CGRF0332" localSheetId="3">#REF!</definedName>
    <definedName name="CGRF0332" localSheetId="0">#REF!</definedName>
    <definedName name="CGRF0332">[16]Tablas!#REF!</definedName>
    <definedName name="CGRF0333" localSheetId="2">#REF!</definedName>
    <definedName name="CGRF0333" localSheetId="4">#REF!</definedName>
    <definedName name="CGRF0333" localSheetId="1">#REF!</definedName>
    <definedName name="CGRF0333" localSheetId="3">#REF!</definedName>
    <definedName name="CGRF0333" localSheetId="0">#REF!</definedName>
    <definedName name="CGRF0333">[16]Tablas!#REF!</definedName>
    <definedName name="CGRF0334" localSheetId="2">#REF!</definedName>
    <definedName name="CGRF0334" localSheetId="4">#REF!</definedName>
    <definedName name="CGRF0334" localSheetId="1">#REF!</definedName>
    <definedName name="CGRF0334" localSheetId="3">#REF!</definedName>
    <definedName name="CGRF0334" localSheetId="0">#REF!</definedName>
    <definedName name="CGRF0334">[16]Tablas!#REF!</definedName>
    <definedName name="CGRF0335" localSheetId="2">#REF!</definedName>
    <definedName name="CGRF0335" localSheetId="4">#REF!</definedName>
    <definedName name="CGRF0335" localSheetId="1">#REF!</definedName>
    <definedName name="CGRF0335" localSheetId="3">#REF!</definedName>
    <definedName name="CGRF0335" localSheetId="0">#REF!</definedName>
    <definedName name="CGRF0335">[16]Tablas!#REF!</definedName>
    <definedName name="CGRF0336" localSheetId="2">#REF!</definedName>
    <definedName name="CGRF0336" localSheetId="4">#REF!</definedName>
    <definedName name="CGRF0336" localSheetId="1">#REF!</definedName>
    <definedName name="CGRF0336" localSheetId="3">#REF!</definedName>
    <definedName name="CGRF0336" localSheetId="0">#REF!</definedName>
    <definedName name="CGRF0336">[16]Tablas!#REF!</definedName>
    <definedName name="CGRF0337" localSheetId="2">#REF!</definedName>
    <definedName name="CGRF0337" localSheetId="4">#REF!</definedName>
    <definedName name="CGRF0337" localSheetId="1">#REF!</definedName>
    <definedName name="CGRF0337" localSheetId="3">#REF!</definedName>
    <definedName name="CGRF0337" localSheetId="0">#REF!</definedName>
    <definedName name="CGRF0337">[16]Tablas!#REF!</definedName>
    <definedName name="CGRF0338" localSheetId="2">#REF!</definedName>
    <definedName name="CGRF0338" localSheetId="4">#REF!</definedName>
    <definedName name="CGRF0338" localSheetId="1">#REF!</definedName>
    <definedName name="CGRF0338" localSheetId="3">#REF!</definedName>
    <definedName name="CGRF0338" localSheetId="0">#REF!</definedName>
    <definedName name="CGRF0338">[16]Tablas!#REF!</definedName>
    <definedName name="CGRF0341" localSheetId="2">#REF!</definedName>
    <definedName name="CGRF0341" localSheetId="4">#REF!</definedName>
    <definedName name="CGRF0341" localSheetId="1">#REF!</definedName>
    <definedName name="CGRF0341" localSheetId="3">#REF!</definedName>
    <definedName name="CGRF0341" localSheetId="0">#REF!</definedName>
    <definedName name="CGRF0341">[16]Tablas!#REF!</definedName>
    <definedName name="CGRF0342" localSheetId="2">#REF!</definedName>
    <definedName name="CGRF0342" localSheetId="4">#REF!</definedName>
    <definedName name="CGRF0342" localSheetId="1">#REF!</definedName>
    <definedName name="CGRF0342" localSheetId="3">#REF!</definedName>
    <definedName name="CGRF0342" localSheetId="0">#REF!</definedName>
    <definedName name="CGRF0342">[16]Tablas!#REF!</definedName>
    <definedName name="CGRF0343" localSheetId="2">#REF!</definedName>
    <definedName name="CGRF0343" localSheetId="4">#REF!</definedName>
    <definedName name="CGRF0343" localSheetId="1">#REF!</definedName>
    <definedName name="CGRF0343" localSheetId="3">#REF!</definedName>
    <definedName name="CGRF0343" localSheetId="0">#REF!</definedName>
    <definedName name="CGRF0343">[16]Tablas!#REF!</definedName>
    <definedName name="CGRF041" localSheetId="2">#REF!</definedName>
    <definedName name="CGRF041" localSheetId="4">#REF!</definedName>
    <definedName name="CGRF041" localSheetId="1">#REF!</definedName>
    <definedName name="CGRF041" localSheetId="3">#REF!</definedName>
    <definedName name="CGRF041" localSheetId="0">#REF!</definedName>
    <definedName name="CGRF041">[16]Tablas!#REF!</definedName>
    <definedName name="CGRF042" localSheetId="2">#REF!</definedName>
    <definedName name="CGRF042" localSheetId="4">#REF!</definedName>
    <definedName name="CGRF042" localSheetId="1">#REF!</definedName>
    <definedName name="CGRF042" localSheetId="3">#REF!</definedName>
    <definedName name="CGRF042" localSheetId="0">#REF!</definedName>
    <definedName name="CGRF042">[16]Tablas!#REF!</definedName>
    <definedName name="CGRF0431" localSheetId="2">#REF!</definedName>
    <definedName name="CGRF0431" localSheetId="4">#REF!</definedName>
    <definedName name="CGRF0431" localSheetId="1">#REF!</definedName>
    <definedName name="CGRF0431" localSheetId="3">#REF!</definedName>
    <definedName name="CGRF0431" localSheetId="0">#REF!</definedName>
    <definedName name="CGRF0431">[16]Tablas!#REF!</definedName>
    <definedName name="CGRF0432" localSheetId="2">#REF!</definedName>
    <definedName name="CGRF0432" localSheetId="4">#REF!</definedName>
    <definedName name="CGRF0432" localSheetId="1">#REF!</definedName>
    <definedName name="CGRF0432" localSheetId="3">#REF!</definedName>
    <definedName name="CGRF0432" localSheetId="0">#REF!</definedName>
    <definedName name="CGRF0432">[16]Tablas!#REF!</definedName>
    <definedName name="CGRF0433" localSheetId="2">#REF!</definedName>
    <definedName name="CGRF0433" localSheetId="4">#REF!</definedName>
    <definedName name="CGRF0433" localSheetId="1">#REF!</definedName>
    <definedName name="CGRF0433" localSheetId="3">#REF!</definedName>
    <definedName name="CGRF0433" localSheetId="0">#REF!</definedName>
    <definedName name="CGRF0433">[16]Tablas!#REF!</definedName>
    <definedName name="CGRF0441" localSheetId="2">#REF!</definedName>
    <definedName name="CGRF0441" localSheetId="4">#REF!</definedName>
    <definedName name="CGRF0441" localSheetId="1">#REF!</definedName>
    <definedName name="CGRF0441" localSheetId="3">#REF!</definedName>
    <definedName name="CGRF0441" localSheetId="0">#REF!</definedName>
    <definedName name="CGRF0441">[16]Tablas!#REF!</definedName>
    <definedName name="CGRF0442" localSheetId="2">#REF!</definedName>
    <definedName name="CGRF0442" localSheetId="4">#REF!</definedName>
    <definedName name="CGRF0442" localSheetId="1">#REF!</definedName>
    <definedName name="CGRF0442" localSheetId="3">#REF!</definedName>
    <definedName name="CGRF0442" localSheetId="0">#REF!</definedName>
    <definedName name="CGRF0442">[16]Tablas!#REF!</definedName>
    <definedName name="CGRF0443" localSheetId="2">#REF!</definedName>
    <definedName name="CGRF0443" localSheetId="4">#REF!</definedName>
    <definedName name="CGRF0443" localSheetId="1">#REF!</definedName>
    <definedName name="CGRF0443" localSheetId="3">#REF!</definedName>
    <definedName name="CGRF0443" localSheetId="0">#REF!</definedName>
    <definedName name="CGRF0443">[16]Tablas!#REF!</definedName>
    <definedName name="CGSM01" localSheetId="2">#REF!</definedName>
    <definedName name="CGSM01" localSheetId="4">#REF!</definedName>
    <definedName name="CGSM01" localSheetId="1">#REF!</definedName>
    <definedName name="CGSM01" localSheetId="3">#REF!</definedName>
    <definedName name="CGSM01" localSheetId="0">#REF!</definedName>
    <definedName name="CGSM01">[16]Tablas!#REF!</definedName>
    <definedName name="CGSM02" localSheetId="2">#REF!</definedName>
    <definedName name="CGSM02" localSheetId="4">#REF!</definedName>
    <definedName name="CGSM02" localSheetId="1">#REF!</definedName>
    <definedName name="CGSM02" localSheetId="3">#REF!</definedName>
    <definedName name="CGSM02" localSheetId="0">#REF!</definedName>
    <definedName name="CGSM02">[16]Tablas!#REF!</definedName>
    <definedName name="CGSM03" localSheetId="2">#REF!</definedName>
    <definedName name="CGSM03" localSheetId="4">#REF!</definedName>
    <definedName name="CGSM03" localSheetId="1">#REF!</definedName>
    <definedName name="CGSM03" localSheetId="3">#REF!</definedName>
    <definedName name="CGSM03" localSheetId="0">#REF!</definedName>
    <definedName name="CGSM03">[16]Tablas!#REF!</definedName>
    <definedName name="CGSM04" localSheetId="2">#REF!</definedName>
    <definedName name="CGSM04" localSheetId="4">#REF!</definedName>
    <definedName name="CGSM04" localSheetId="1">#REF!</definedName>
    <definedName name="CGSM04" localSheetId="3">#REF!</definedName>
    <definedName name="CGSM04" localSheetId="0">#REF!</definedName>
    <definedName name="CGSM04">[16]Tablas!#REF!</definedName>
    <definedName name="CGSM05" localSheetId="2">#REF!</definedName>
    <definedName name="CGSM05" localSheetId="4">#REF!</definedName>
    <definedName name="CGSM05" localSheetId="1">#REF!</definedName>
    <definedName name="CGSM05" localSheetId="3">#REF!</definedName>
    <definedName name="CGSM05" localSheetId="0">#REF!</definedName>
    <definedName name="CGSM05">[16]Tablas!#REF!</definedName>
    <definedName name="CGSO011" localSheetId="2">#REF!</definedName>
    <definedName name="CGSO011" localSheetId="4">#REF!</definedName>
    <definedName name="CGSO011" localSheetId="1">#REF!</definedName>
    <definedName name="CGSO011" localSheetId="3">#REF!</definedName>
    <definedName name="CGSO011" localSheetId="0">#REF!</definedName>
    <definedName name="CGSO011">[16]Tablas!#REF!</definedName>
    <definedName name="CGSO012" localSheetId="2">#REF!</definedName>
    <definedName name="CGSO012" localSheetId="4">#REF!</definedName>
    <definedName name="CGSO012" localSheetId="1">#REF!</definedName>
    <definedName name="CGSO012" localSheetId="3">#REF!</definedName>
    <definedName name="CGSO012" localSheetId="0">#REF!</definedName>
    <definedName name="CGSO012">[16]Tablas!#REF!</definedName>
    <definedName name="CGSO013" localSheetId="2">#REF!</definedName>
    <definedName name="CGSO013" localSheetId="4">#REF!</definedName>
    <definedName name="CGSO013" localSheetId="1">#REF!</definedName>
    <definedName name="CGSO013" localSheetId="3">#REF!</definedName>
    <definedName name="CGSO013" localSheetId="0">#REF!</definedName>
    <definedName name="CGSO013">[16]Tablas!#REF!</definedName>
    <definedName name="CGSO014" localSheetId="2">#REF!</definedName>
    <definedName name="CGSO014" localSheetId="4">#REF!</definedName>
    <definedName name="CGSO014" localSheetId="1">#REF!</definedName>
    <definedName name="CGSO014" localSheetId="3">#REF!</definedName>
    <definedName name="CGSO014" localSheetId="0">#REF!</definedName>
    <definedName name="CGSO014">[16]Tablas!#REF!</definedName>
    <definedName name="CGSO02" localSheetId="2">#REF!</definedName>
    <definedName name="CGSO02" localSheetId="4">#REF!</definedName>
    <definedName name="CGSO02" localSheetId="1">#REF!</definedName>
    <definedName name="CGSO02" localSheetId="3">#REF!</definedName>
    <definedName name="CGSO02" localSheetId="0">#REF!</definedName>
    <definedName name="CGSO02">[16]Tablas!#REF!</definedName>
    <definedName name="CGSO031" localSheetId="2">#REF!</definedName>
    <definedName name="CGSO031" localSheetId="4">#REF!</definedName>
    <definedName name="CGSO031" localSheetId="1">#REF!</definedName>
    <definedName name="CGSO031" localSheetId="3">#REF!</definedName>
    <definedName name="CGSO031" localSheetId="0">#REF!</definedName>
    <definedName name="CGSO031">[16]Tablas!#REF!</definedName>
    <definedName name="CGSO032" localSheetId="2">#REF!</definedName>
    <definedName name="CGSO032" localSheetId="4">#REF!</definedName>
    <definedName name="CGSO032" localSheetId="1">#REF!</definedName>
    <definedName name="CGSO032" localSheetId="3">#REF!</definedName>
    <definedName name="CGSO032" localSheetId="0">#REF!</definedName>
    <definedName name="CGSO032">[16]Tablas!#REF!</definedName>
    <definedName name="CGSO033" localSheetId="2">#REF!</definedName>
    <definedName name="CGSO033" localSheetId="4">#REF!</definedName>
    <definedName name="CGSO033" localSheetId="1">#REF!</definedName>
    <definedName name="CGSO033" localSheetId="3">#REF!</definedName>
    <definedName name="CGSO033" localSheetId="0">#REF!</definedName>
    <definedName name="CGSO033">[16]Tablas!#REF!</definedName>
    <definedName name="CGSO034" localSheetId="2">#REF!</definedName>
    <definedName name="CGSO034" localSheetId="4">#REF!</definedName>
    <definedName name="CGSO034" localSheetId="1">#REF!</definedName>
    <definedName name="CGSO034" localSheetId="3">#REF!</definedName>
    <definedName name="CGSO034" localSheetId="0">#REF!</definedName>
    <definedName name="CGSO034">[16]Tablas!#REF!</definedName>
    <definedName name="CGSO041" localSheetId="2">#REF!</definedName>
    <definedName name="CGSO041" localSheetId="4">#REF!</definedName>
    <definedName name="CGSO041" localSheetId="1">#REF!</definedName>
    <definedName name="CGSO041" localSheetId="3">#REF!</definedName>
    <definedName name="CGSO041" localSheetId="0">#REF!</definedName>
    <definedName name="CGSO041">[16]Tablas!#REF!</definedName>
    <definedName name="CGSO042" localSheetId="2">#REF!</definedName>
    <definedName name="CGSO042" localSheetId="4">#REF!</definedName>
    <definedName name="CGSO042" localSheetId="1">#REF!</definedName>
    <definedName name="CGSO042" localSheetId="3">#REF!</definedName>
    <definedName name="CGSO042" localSheetId="0">#REF!</definedName>
    <definedName name="CGSO042">[16]Tablas!#REF!</definedName>
    <definedName name="CGSO043" localSheetId="2">#REF!</definedName>
    <definedName name="CGSO043" localSheetId="4">#REF!</definedName>
    <definedName name="CGSO043" localSheetId="1">#REF!</definedName>
    <definedName name="CGSO043" localSheetId="3">#REF!</definedName>
    <definedName name="CGSO043" localSheetId="0">#REF!</definedName>
    <definedName name="CGSO043">[16]Tablas!#REF!</definedName>
    <definedName name="CGSO044" localSheetId="2">#REF!</definedName>
    <definedName name="CGSO044" localSheetId="4">#REF!</definedName>
    <definedName name="CGSO044" localSheetId="1">#REF!</definedName>
    <definedName name="CGSO044" localSheetId="3">#REF!</definedName>
    <definedName name="CGSO044" localSheetId="0">#REF!</definedName>
    <definedName name="CGSO044">[16]Tablas!#REF!</definedName>
    <definedName name="CGSO051" localSheetId="2">#REF!</definedName>
    <definedName name="CGSO051" localSheetId="4">#REF!</definedName>
    <definedName name="CGSO051" localSheetId="1">#REF!</definedName>
    <definedName name="CGSO051" localSheetId="3">#REF!</definedName>
    <definedName name="CGSO051" localSheetId="0">#REF!</definedName>
    <definedName name="CGSO051">[16]Tablas!#REF!</definedName>
    <definedName name="CGSO052" localSheetId="2">#REF!</definedName>
    <definedName name="CGSO052" localSheetId="4">#REF!</definedName>
    <definedName name="CGSO052" localSheetId="1">#REF!</definedName>
    <definedName name="CGSO052" localSheetId="3">#REF!</definedName>
    <definedName name="CGSO052" localSheetId="0">#REF!</definedName>
    <definedName name="CGSO052">[16]Tablas!#REF!</definedName>
    <definedName name="CGSO053" localSheetId="2">#REF!</definedName>
    <definedName name="CGSO053" localSheetId="4">#REF!</definedName>
    <definedName name="CGSO053" localSheetId="1">#REF!</definedName>
    <definedName name="CGSO053" localSheetId="3">#REF!</definedName>
    <definedName name="CGSO053" localSheetId="0">#REF!</definedName>
    <definedName name="CGSO053">[16]Tablas!#REF!</definedName>
    <definedName name="CGSO054" localSheetId="2">#REF!</definedName>
    <definedName name="CGSO054" localSheetId="4">#REF!</definedName>
    <definedName name="CGSO054" localSheetId="1">#REF!</definedName>
    <definedName name="CGSO054" localSheetId="3">#REF!</definedName>
    <definedName name="CGSO054" localSheetId="0">#REF!</definedName>
    <definedName name="CGSO054">[16]Tablas!#REF!</definedName>
    <definedName name="CGSO055" localSheetId="2">#REF!</definedName>
    <definedName name="CGSO055" localSheetId="4">#REF!</definedName>
    <definedName name="CGSO055" localSheetId="1">#REF!</definedName>
    <definedName name="CGSO055" localSheetId="3">#REF!</definedName>
    <definedName name="CGSO055" localSheetId="0">#REF!</definedName>
    <definedName name="CGSO055">[16]Tablas!#REF!</definedName>
    <definedName name="CGSO061" localSheetId="2">#REF!</definedName>
    <definedName name="CGSO061" localSheetId="4">#REF!</definedName>
    <definedName name="CGSO061" localSheetId="1">#REF!</definedName>
    <definedName name="CGSO061" localSheetId="3">#REF!</definedName>
    <definedName name="CGSO061" localSheetId="0">#REF!</definedName>
    <definedName name="CGSO061">[16]Tablas!#REF!</definedName>
    <definedName name="CGSO062" localSheetId="2">#REF!</definedName>
    <definedName name="CGSO062" localSheetId="4">#REF!</definedName>
    <definedName name="CGSO062" localSheetId="1">#REF!</definedName>
    <definedName name="CGSO062" localSheetId="3">#REF!</definedName>
    <definedName name="CGSO062" localSheetId="0">#REF!</definedName>
    <definedName name="CGSO062">[16]Tablas!#REF!</definedName>
    <definedName name="CGSO063" localSheetId="2">#REF!</definedName>
    <definedName name="CGSO063" localSheetId="4">#REF!</definedName>
    <definedName name="CGSO063" localSheetId="1">#REF!</definedName>
    <definedName name="CGSO063" localSheetId="3">#REF!</definedName>
    <definedName name="CGSO063" localSheetId="0">#REF!</definedName>
    <definedName name="CGSO063">[16]Tablas!#REF!</definedName>
    <definedName name="CGSO064" localSheetId="2">#REF!</definedName>
    <definedName name="CGSO064" localSheetId="4">#REF!</definedName>
    <definedName name="CGSO064" localSheetId="1">#REF!</definedName>
    <definedName name="CGSO064" localSheetId="3">#REF!</definedName>
    <definedName name="CGSO064" localSheetId="0">#REF!</definedName>
    <definedName name="CGSO064">[16]Tablas!#REF!</definedName>
    <definedName name="CGTR011" localSheetId="2">#REF!</definedName>
    <definedName name="CGTR011" localSheetId="4">#REF!</definedName>
    <definedName name="CGTR011" localSheetId="1">#REF!</definedName>
    <definedName name="CGTR011" localSheetId="3">#REF!</definedName>
    <definedName name="CGTR011" localSheetId="0">#REF!</definedName>
    <definedName name="CGTR011">[16]Tablas!#REF!</definedName>
    <definedName name="CGTR012" localSheetId="2">#REF!</definedName>
    <definedName name="CGTR012" localSheetId="4">#REF!</definedName>
    <definedName name="CGTR012" localSheetId="1">#REF!</definedName>
    <definedName name="CGTR012" localSheetId="3">#REF!</definedName>
    <definedName name="CGTR012" localSheetId="0">#REF!</definedName>
    <definedName name="CGTR012">[16]Tablas!#REF!</definedName>
    <definedName name="CGTR021" localSheetId="2">#REF!</definedName>
    <definedName name="CGTR021" localSheetId="4">#REF!</definedName>
    <definedName name="CGTR021" localSheetId="1">#REF!</definedName>
    <definedName name="CGTR021" localSheetId="3">#REF!</definedName>
    <definedName name="CGTR021" localSheetId="0">#REF!</definedName>
    <definedName name="CGTR021">[16]Tablas!#REF!</definedName>
    <definedName name="CGTR022" localSheetId="2">#REF!</definedName>
    <definedName name="CGTR022" localSheetId="4">#REF!</definedName>
    <definedName name="CGTR022" localSheetId="1">#REF!</definedName>
    <definedName name="CGTR022" localSheetId="3">#REF!</definedName>
    <definedName name="CGTR022" localSheetId="0">#REF!</definedName>
    <definedName name="CGTR022">[16]Tablas!#REF!</definedName>
    <definedName name="CGTR023" localSheetId="2">#REF!</definedName>
    <definedName name="CGTR023" localSheetId="4">#REF!</definedName>
    <definedName name="CGTR023" localSheetId="1">#REF!</definedName>
    <definedName name="CGTR023" localSheetId="3">#REF!</definedName>
    <definedName name="CGTR023" localSheetId="0">#REF!</definedName>
    <definedName name="CGTR023">[16]Tablas!#REF!</definedName>
    <definedName name="CGTR031" localSheetId="2">#REF!</definedName>
    <definedName name="CGTR031" localSheetId="4">#REF!</definedName>
    <definedName name="CGTR031" localSheetId="1">#REF!</definedName>
    <definedName name="CGTR031" localSheetId="3">#REF!</definedName>
    <definedName name="CGTR031" localSheetId="0">#REF!</definedName>
    <definedName name="CGTR031">[16]Tablas!#REF!</definedName>
    <definedName name="CGTR032" localSheetId="2">#REF!</definedName>
    <definedName name="CGTR032" localSheetId="4">#REF!</definedName>
    <definedName name="CGTR032" localSheetId="1">#REF!</definedName>
    <definedName name="CGTR032" localSheetId="3">#REF!</definedName>
    <definedName name="CGTR032" localSheetId="0">#REF!</definedName>
    <definedName name="CGTR032">[16]Tablas!#REF!</definedName>
    <definedName name="CGTR033" localSheetId="2">#REF!</definedName>
    <definedName name="CGTR033" localSheetId="4">#REF!</definedName>
    <definedName name="CGTR033" localSheetId="1">#REF!</definedName>
    <definedName name="CGTR033" localSheetId="3">#REF!</definedName>
    <definedName name="CGTR033" localSheetId="0">#REF!</definedName>
    <definedName name="CGTR033">[16]Tablas!#REF!</definedName>
    <definedName name="CGTR034" localSheetId="2">#REF!</definedName>
    <definedName name="CGTR034" localSheetId="4">#REF!</definedName>
    <definedName name="CGTR034" localSheetId="1">#REF!</definedName>
    <definedName name="CGTR034" localSheetId="3">#REF!</definedName>
    <definedName name="CGTR034" localSheetId="0">#REF!</definedName>
    <definedName name="CGTR034">[16]Tablas!#REF!</definedName>
    <definedName name="CGTR035" localSheetId="2">#REF!</definedName>
    <definedName name="CGTR035" localSheetId="4">#REF!</definedName>
    <definedName name="CGTR035" localSheetId="1">#REF!</definedName>
    <definedName name="CGTR035" localSheetId="3">#REF!</definedName>
    <definedName name="CGTR035" localSheetId="0">#REF!</definedName>
    <definedName name="CGTR035">[16]Tablas!#REF!</definedName>
    <definedName name="CGTR036" localSheetId="2">#REF!</definedName>
    <definedName name="CGTR036" localSheetId="4">#REF!</definedName>
    <definedName name="CGTR036" localSheetId="1">#REF!</definedName>
    <definedName name="CGTR036" localSheetId="3">#REF!</definedName>
    <definedName name="CGTR036" localSheetId="0">#REF!</definedName>
    <definedName name="CGTR036">[16]Tablas!#REF!</definedName>
    <definedName name="CGTR037" localSheetId="2">#REF!</definedName>
    <definedName name="CGTR037" localSheetId="4">#REF!</definedName>
    <definedName name="CGTR037" localSheetId="1">#REF!</definedName>
    <definedName name="CGTR037" localSheetId="3">#REF!</definedName>
    <definedName name="CGTR037" localSheetId="0">#REF!</definedName>
    <definedName name="CGTR037">[16]Tablas!#REF!</definedName>
    <definedName name="CGTR038" localSheetId="2">#REF!</definedName>
    <definedName name="CGTR038" localSheetId="4">#REF!</definedName>
    <definedName name="CGTR038" localSheetId="1">#REF!</definedName>
    <definedName name="CGTR038" localSheetId="3">#REF!</definedName>
    <definedName name="CGTR038" localSheetId="0">#REF!</definedName>
    <definedName name="CGTR038">[16]Tablas!#REF!</definedName>
    <definedName name="CGTR039" localSheetId="2">#REF!</definedName>
    <definedName name="CGTR039" localSheetId="4">#REF!</definedName>
    <definedName name="CGTR039" localSheetId="1">#REF!</definedName>
    <definedName name="CGTR039" localSheetId="3">#REF!</definedName>
    <definedName name="CGTR039" localSheetId="0">#REF!</definedName>
    <definedName name="CGTR039">[16]Tablas!#REF!</definedName>
    <definedName name="CGTR041" localSheetId="2">#REF!</definedName>
    <definedName name="CGTR041" localSheetId="4">#REF!</definedName>
    <definedName name="CGTR041" localSheetId="1">#REF!</definedName>
    <definedName name="CGTR041" localSheetId="3">#REF!</definedName>
    <definedName name="CGTR041" localSheetId="0">#REF!</definedName>
    <definedName name="CGTR041">[16]Tablas!#REF!</definedName>
    <definedName name="CGTR042" localSheetId="2">#REF!</definedName>
    <definedName name="CGTR042" localSheetId="4">#REF!</definedName>
    <definedName name="CGTR042" localSheetId="1">#REF!</definedName>
    <definedName name="CGTR042" localSheetId="3">#REF!</definedName>
    <definedName name="CGTR042" localSheetId="0">#REF!</definedName>
    <definedName name="CGTR042">[16]Tablas!#REF!</definedName>
    <definedName name="CGTR043" localSheetId="2">#REF!</definedName>
    <definedName name="CGTR043" localSheetId="4">#REF!</definedName>
    <definedName name="CGTR043" localSheetId="1">#REF!</definedName>
    <definedName name="CGTR043" localSheetId="3">#REF!</definedName>
    <definedName name="CGTR043" localSheetId="0">#REF!</definedName>
    <definedName name="CGTR043">[16]Tablas!#REF!</definedName>
    <definedName name="CGTR044" localSheetId="2">#REF!</definedName>
    <definedName name="CGTR044" localSheetId="4">#REF!</definedName>
    <definedName name="CGTR044" localSheetId="1">#REF!</definedName>
    <definedName name="CGTR044" localSheetId="3">#REF!</definedName>
    <definedName name="CGTR044" localSheetId="0">#REF!</definedName>
    <definedName name="CGTR044">[16]Tablas!#REF!</definedName>
    <definedName name="CGTR051" localSheetId="2">#REF!</definedName>
    <definedName name="CGTR051" localSheetId="4">#REF!</definedName>
    <definedName name="CGTR051" localSheetId="1">#REF!</definedName>
    <definedName name="CGTR051" localSheetId="3">#REF!</definedName>
    <definedName name="CGTR051" localSheetId="0">#REF!</definedName>
    <definedName name="CGTR051">[16]Tablas!#REF!</definedName>
    <definedName name="Ch" localSheetId="0">#REF!</definedName>
    <definedName name="Ch">#REF!</definedName>
    <definedName name="CHACA">#REF!</definedName>
    <definedName name="CHAPA">#REF!</definedName>
    <definedName name="check">#REF!</definedName>
    <definedName name="CHK_PU" localSheetId="2">#REF!</definedName>
    <definedName name="CHK_PU" localSheetId="4">#REF!</definedName>
    <definedName name="CHK_PU" localSheetId="1">#REF!</definedName>
    <definedName name="CHK_PU" localSheetId="3">#REF!</definedName>
    <definedName name="CHK_PU" localSheetId="0">#REF!</definedName>
    <definedName name="CHK_PU">'[52]7422CW00'!#REF!</definedName>
    <definedName name="CHP" localSheetId="2">#REF!</definedName>
    <definedName name="CHP" localSheetId="4">#REF!</definedName>
    <definedName name="CHP" localSheetId="1">#REF!</definedName>
    <definedName name="CHP" localSheetId="3">#REF!</definedName>
    <definedName name="CHP" localSheetId="0">#REF!</definedName>
    <definedName name="CHP">#REF!</definedName>
    <definedName name="CICLOP" localSheetId="1">#REF!</definedName>
    <definedName name="CICLOP" localSheetId="3">#REF!</definedName>
    <definedName name="CICLOP">'[90]A.P.U. (2)'!$F$74</definedName>
    <definedName name="cindir" localSheetId="2">#REF!</definedName>
    <definedName name="cindir" localSheetId="4">#REF!</definedName>
    <definedName name="cindir" localSheetId="0">#REF!</definedName>
    <definedName name="cindir">#REF!</definedName>
    <definedName name="CINTAAISLANTE" localSheetId="1">#REF!</definedName>
    <definedName name="CINTAAISLANTE" localSheetId="3">#REF!</definedName>
    <definedName name="CINTAAISLANTE">[116]Materiales!$C$25</definedName>
    <definedName name="CINTAAISLANTE1" localSheetId="1">#REF!</definedName>
    <definedName name="CINTAAISLANTE1" localSheetId="3">#REF!</definedName>
    <definedName name="CINTAAISLANTE1">[116]Materiales!$C$25</definedName>
    <definedName name="CISNEROS" localSheetId="2">#REF!</definedName>
    <definedName name="CISNEROS" localSheetId="4">#REF!</definedName>
    <definedName name="CISNEROS" localSheetId="0">#REF!</definedName>
    <definedName name="CISNEROS">#REF!</definedName>
    <definedName name="civil" localSheetId="2">#REF!</definedName>
    <definedName name="civil" localSheetId="4">#REF!</definedName>
    <definedName name="civil" localSheetId="0">#REF!</definedName>
    <definedName name="civil">#REF!</definedName>
    <definedName name="cjsa" localSheetId="2">#REF!</definedName>
    <definedName name="cjsa" localSheetId="4">#REF!</definedName>
    <definedName name="cjsa" localSheetId="0">#REF!</definedName>
    <definedName name="cjsa">#REF!</definedName>
    <definedName name="CL">#REF!</definedName>
    <definedName name="CLAUSULA">#REF!</definedName>
    <definedName name="CLAVO" localSheetId="1">#REF!</definedName>
    <definedName name="CLAVO" localSheetId="3">#REF!</definedName>
    <definedName name="CLAVO">[41]BASE!$D$76</definedName>
    <definedName name="cldCoordinador" localSheetId="1">#REF!</definedName>
    <definedName name="cldCoordinador" localSheetId="3">#REF!</definedName>
    <definedName name="cldCoordinador">[117]Formato!$J$43</definedName>
    <definedName name="cldDepartamento" localSheetId="1">#REF!</definedName>
    <definedName name="cldDepartamento" localSheetId="3">#REF!</definedName>
    <definedName name="cldDepartamento">[117]Formato!$E$43</definedName>
    <definedName name="cldResumen" localSheetId="1">#REF!</definedName>
    <definedName name="cldResumen" localSheetId="3">#REF!</definedName>
    <definedName name="cldResumen">[117]Formato!$C$44</definedName>
    <definedName name="cmf" localSheetId="1">#REF!</definedName>
    <definedName name="cmf" localSheetId="3">#REF!</definedName>
    <definedName name="cmf">[118]Hoja1!$C$27</definedName>
    <definedName name="CMIBLE" localSheetId="2">#REF!</definedName>
    <definedName name="CMIBLE" localSheetId="4">#REF!</definedName>
    <definedName name="CMIBLE" localSheetId="0">#REF!</definedName>
    <definedName name="CMIBLE">#REF!</definedName>
    <definedName name="CMIBLE1" localSheetId="2">#REF!</definedName>
    <definedName name="CMIBLE1" localSheetId="4">#REF!</definedName>
    <definedName name="CMIBLE1" localSheetId="0">#REF!</definedName>
    <definedName name="CMIBLE1">#REF!</definedName>
    <definedName name="CMMO" localSheetId="1">#REF!</definedName>
    <definedName name="CMMO" localSheetId="3">#REF!</definedName>
    <definedName name="CMMO">[41]BASE!$D$464</definedName>
    <definedName name="CMMOA" localSheetId="1">#REF!</definedName>
    <definedName name="CMMOA" localSheetId="3">#REF!</definedName>
    <definedName name="CMMOA">[119]BASE!$D$455</definedName>
    <definedName name="CN" localSheetId="2">#REF!</definedName>
    <definedName name="CN" localSheetId="4">#REF!</definedName>
    <definedName name="CN" localSheetId="0">#REF!</definedName>
    <definedName name="CN">#REF!</definedName>
    <definedName name="CO" localSheetId="1">#REF!</definedName>
    <definedName name="CO" localSheetId="3">#REF!</definedName>
    <definedName name="CO">'[13]Datos Generales'!$B$3</definedName>
    <definedName name="CO22JH" localSheetId="2">#REF!</definedName>
    <definedName name="CO22JH" localSheetId="4">#REF!</definedName>
    <definedName name="CO22JH" localSheetId="3">#REF!</definedName>
    <definedName name="CO22JH">#REF!</definedName>
    <definedName name="CO23JH" localSheetId="2">#REF!</definedName>
    <definedName name="CO23JH" localSheetId="4">#REF!</definedName>
    <definedName name="CO23JH">#REF!</definedName>
    <definedName name="CO456JH" localSheetId="2">#REF!</definedName>
    <definedName name="CO456JH" localSheetId="4">#REF!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BC">#REF!</definedName>
    <definedName name="Cod" localSheetId="0">#REF!</definedName>
    <definedName name="Cod">#REF!</definedName>
    <definedName name="CodActEco" localSheetId="1">#REF!</definedName>
    <definedName name="CodActEco" localSheetId="3">#REF!</definedName>
    <definedName name="CodActEco">[15]EMPRESA!$F$10</definedName>
    <definedName name="codigo" localSheetId="2">#REF!</definedName>
    <definedName name="codigo" localSheetId="4">#REF!</definedName>
    <definedName name="codigo" localSheetId="1">#REF!,#REF!</definedName>
    <definedName name="codigo" localSheetId="3">#REF!,#REF!</definedName>
    <definedName name="codigo" localSheetId="0">#REF!</definedName>
    <definedName name="codigo">#REF!,#REF!</definedName>
    <definedName name="CodigoInversion" localSheetId="2">#REF!</definedName>
    <definedName name="CodigoInversion" localSheetId="4">#REF!</definedName>
    <definedName name="CodigoInversion" localSheetId="1">#REF!</definedName>
    <definedName name="CodigoInversion" localSheetId="3">#REF!</definedName>
    <definedName name="CodigoInversion" localSheetId="0">#REF!</definedName>
    <definedName name="CodigoInversion">#REF!</definedName>
    <definedName name="CodigoProyecto" localSheetId="2">#REF!</definedName>
    <definedName name="CodigoProyecto" localSheetId="4">#REF!</definedName>
    <definedName name="CodigoProyecto" localSheetId="0">#REF!</definedName>
    <definedName name="CodigoProyecto">#REF!</definedName>
    <definedName name="Codigos" localSheetId="2">#REF!</definedName>
    <definedName name="Codigos" localSheetId="4">#REF!</definedName>
    <definedName name="Codigos" localSheetId="1">#REF!</definedName>
    <definedName name="Codigos" localSheetId="3">#REF!</definedName>
    <definedName name="Codigos" localSheetId="0">#REF!</definedName>
    <definedName name="Codigos">#REF!</definedName>
    <definedName name="CODO45" localSheetId="1">#REF!</definedName>
    <definedName name="CODO45" localSheetId="3">#REF!</definedName>
    <definedName name="CODO45">#REF!</definedName>
    <definedName name="CODO90" localSheetId="1">#REF!</definedName>
    <definedName name="CODO90" localSheetId="3">#REF!</definedName>
    <definedName name="CODO90">#REF!</definedName>
    <definedName name="CODOS" localSheetId="2">#REF!</definedName>
    <definedName name="CODOS" localSheetId="4">#REF!</definedName>
    <definedName name="CODOS" localSheetId="3">#REF!</definedName>
    <definedName name="CODOS" localSheetId="0">#REF!</definedName>
    <definedName name="CODOS">#REF!</definedName>
    <definedName name="cogvsiruj" localSheetId="2">#REF!</definedName>
    <definedName name="cogvsiruj" localSheetId="4">#REF!</definedName>
    <definedName name="cogvsiruj" localSheetId="1">#REF!</definedName>
    <definedName name="cogvsiruj" localSheetId="3">#REF!</definedName>
    <definedName name="cogvsiruj" localSheetId="0">#REF!</definedName>
    <definedName name="cogvsiruj">[81]COMPARATIVO!#REF!</definedName>
    <definedName name="COLAM20" localSheetId="2">#REF!</definedName>
    <definedName name="COLAM20" localSheetId="4">#REF!</definedName>
    <definedName name="COLAM20" localSheetId="3">#REF!</definedName>
    <definedName name="COLAM20">#REF!</definedName>
    <definedName name="COLAMURO" localSheetId="2">#REF!</definedName>
    <definedName name="COLAMURO" localSheetId="4">#REF!</definedName>
    <definedName name="COLAMURO">#REF!</definedName>
    <definedName name="COLCIRC" localSheetId="1">#REF!</definedName>
    <definedName name="COLCIRC" localSheetId="3">#REF!</definedName>
    <definedName name="COLCIRC">'[48]A.P.U.'!$G$353</definedName>
    <definedName name="COLON" localSheetId="2">#REF!</definedName>
    <definedName name="COLON" localSheetId="4">#REF!</definedName>
    <definedName name="COLON" localSheetId="0">#REF!</definedName>
    <definedName name="COLON">#REF!</definedName>
    <definedName name="ColTap" localSheetId="2">'[51]Coloc. e Interc. Tapones'!$E:$E</definedName>
    <definedName name="ColTap" localSheetId="4">'[51]Coloc. e Interc. Tapones'!$E:$E</definedName>
    <definedName name="ColTap" localSheetId="1">#REF!</definedName>
    <definedName name="ColTap" localSheetId="3">#REF!</definedName>
    <definedName name="ColTap" localSheetId="0">'[51]Coloc. e Interc. Tapones'!$E:$E</definedName>
    <definedName name="ColTap">'[40]Coloc. e Interc. Tapones'!$E$1:$E$65536</definedName>
    <definedName name="COLUMNA2" localSheetId="1">#REF!</definedName>
    <definedName name="COLUMNA2" localSheetId="3">#REF!</definedName>
    <definedName name="COLUMNA2">'[48]A.P.U.'!$G$313</definedName>
    <definedName name="COLUMNETA" localSheetId="1">#REF!</definedName>
    <definedName name="COLUMNETA" localSheetId="3">#REF!</definedName>
    <definedName name="COLUMNETA">'[48]A.P.U.'!$G$597</definedName>
    <definedName name="COM" localSheetId="2">#REF!</definedName>
    <definedName name="COM" localSheetId="4">#REF!</definedName>
    <definedName name="Com" localSheetId="1">#REF!</definedName>
    <definedName name="Com" localSheetId="3">#REF!</definedName>
    <definedName name="COM" localSheetId="0">#REF!</definedName>
    <definedName name="Com">'[94]LIQUIDA-NOMINA'!$AL$4</definedName>
    <definedName name="COMIDA" localSheetId="2">#REF!</definedName>
    <definedName name="COMIDA" localSheetId="4">#REF!</definedName>
    <definedName name="COMIDA" localSheetId="0">#REF!</definedName>
    <definedName name="COMIDA">#REF!</definedName>
    <definedName name="comm" localSheetId="2">#REF!</definedName>
    <definedName name="comm" localSheetId="4">#REF!</definedName>
    <definedName name="comm">#REF!</definedName>
    <definedName name="Commission">#REF!</definedName>
    <definedName name="COMN1" localSheetId="1">#REF!</definedName>
    <definedName name="COMN1" localSheetId="3">#REF!</definedName>
    <definedName name="COMN1">[120]BASE!#REF!</definedName>
    <definedName name="COMP" localSheetId="2">#REF!</definedName>
    <definedName name="COMP" localSheetId="4">#REF!</definedName>
    <definedName name="COMP" localSheetId="0">#REF!</definedName>
    <definedName name="COMP">#REF!</definedName>
    <definedName name="compneu" localSheetId="1">#REF!</definedName>
    <definedName name="compneu" localSheetId="3">#REF!</definedName>
    <definedName name="compneu">[49]PrecRec!$D$13</definedName>
    <definedName name="COMPR" localSheetId="1">#REF!</definedName>
    <definedName name="COMPR" localSheetId="3">#REF!</definedName>
    <definedName name="COMPR">[41]BASE!$D$463</definedName>
    <definedName name="COMPRE" localSheetId="2">#REF!</definedName>
    <definedName name="COMPRE" localSheetId="4">#REF!</definedName>
    <definedName name="COMPRE" localSheetId="3">#REF!</definedName>
    <definedName name="COMPRE">#REF!</definedName>
    <definedName name="COMPRESOR" localSheetId="1">#REF!</definedName>
    <definedName name="COMPRESOR" localSheetId="3">#REF!</definedName>
    <definedName name="COMPRESOR">[69]EQUIPO!$D$5</definedName>
    <definedName name="Compresores" localSheetId="2">#REF!</definedName>
    <definedName name="Compresores" localSheetId="4">#REF!</definedName>
    <definedName name="Compresores" localSheetId="0">#REF!</definedName>
    <definedName name="Compresores">#REF!</definedName>
    <definedName name="COMPUERTA" localSheetId="2">#REF!</definedName>
    <definedName name="COMPUERTA" localSheetId="4">#REF!</definedName>
    <definedName name="COMPUERTA" localSheetId="0">#REF!</definedName>
    <definedName name="COMPUERTA">#REF!</definedName>
    <definedName name="conc" localSheetId="1">#REF!</definedName>
    <definedName name="conc" localSheetId="3">#REF!</definedName>
    <definedName name="conc">[49]PrecRec!$D$17</definedName>
    <definedName name="CONC21" localSheetId="2">#REF!</definedName>
    <definedName name="CONC21" localSheetId="4">#REF!</definedName>
    <definedName name="CONC21" localSheetId="3">#REF!</definedName>
    <definedName name="CONC21">#REF!</definedName>
    <definedName name="CONC211" localSheetId="2">#REF!</definedName>
    <definedName name="CONC211" localSheetId="4">#REF!</definedName>
    <definedName name="CONC211">#REF!</definedName>
    <definedName name="CONC231" localSheetId="2">#REF!</definedName>
    <definedName name="CONC231" localSheetId="4">#REF!</definedName>
    <definedName name="CONC231">#REF!</definedName>
    <definedName name="CONC232">#REF!</definedName>
    <definedName name="COND">#REF!</definedName>
    <definedName name="Conexion">#REF!</definedName>
    <definedName name="CONM1" localSheetId="1">#REF!</definedName>
    <definedName name="CONM1" localSheetId="3">#REF!</definedName>
    <definedName name="CONM1">[41]BASE!$D$467</definedName>
    <definedName name="CONM2" localSheetId="1">#REF!</definedName>
    <definedName name="CONM2" localSheetId="3">#REF!</definedName>
    <definedName name="CONM2">[41]BASE!$D$468</definedName>
    <definedName name="CONMI" localSheetId="1">#REF!</definedName>
    <definedName name="CONMI" localSheetId="3">#REF!</definedName>
    <definedName name="CONMI">[120]BASE!#REF!</definedName>
    <definedName name="CONMX" localSheetId="1">#REF!</definedName>
    <definedName name="CONMX" localSheetId="3">#REF!</definedName>
    <definedName name="CONMX">[41]BASE!$D$516</definedName>
    <definedName name="ConseqCat">0</definedName>
    <definedName name="ConseqForMitRisk">3</definedName>
    <definedName name="CONST" localSheetId="2">#REF!</definedName>
    <definedName name="CONST" localSheetId="4">#REF!</definedName>
    <definedName name="CONST" localSheetId="1">#REF!</definedName>
    <definedName name="CONST" localSheetId="3">#REF!</definedName>
    <definedName name="CONST">#REF!</definedName>
    <definedName name="CONSUM" localSheetId="2">#REF!</definedName>
    <definedName name="CONSUM" localSheetId="4">#REF!</definedName>
    <definedName name="CONSUM">#REF!</definedName>
    <definedName name="CONSUMO_ESTRATO_3" localSheetId="2">#REF!</definedName>
    <definedName name="CONSUMO_ESTRATO_3" localSheetId="4">#REF!</definedName>
    <definedName name="CONSUMO_ESTRATO_3">#REF!</definedName>
    <definedName name="CONT" localSheetId="2">#REF!</definedName>
    <definedName name="CONT" localSheetId="4">#REF!</definedName>
    <definedName name="CONT" localSheetId="1">#REF!</definedName>
    <definedName name="CONT" localSheetId="3">#REF!</definedName>
    <definedName name="CONT" localSheetId="0">#REF!</definedName>
    <definedName name="CONT">'[121]DATOS CONTRATO'!$G$13</definedName>
    <definedName name="CONTABLE" localSheetId="2">{#N/A,#N/A,FALSE,"CIBHA05A";#N/A,#N/A,FALSE,"CIBHA05B"}</definedName>
    <definedName name="CONTABLE" localSheetId="4">{#N/A,#N/A,FALSE,"CIBHA05A";#N/A,#N/A,FALSE,"CIBHA05B"}</definedName>
    <definedName name="CONTABLE" localSheetId="1">{#N/A,#N/A,FALSE,"CIBHA05A";#N/A,#N/A,FALSE,"CIBHA05B"}</definedName>
    <definedName name="CONTABLE" localSheetId="3">{#N/A,#N/A,FALSE,"CIBHA05A";#N/A,#N/A,FALSE,"CIBHA05B"}</definedName>
    <definedName name="CONTABLE" localSheetId="0">{#N/A,#N/A,FALSE,"CIBHA05A";#N/A,#N/A,FALSE,"CIBHA05B"}</definedName>
    <definedName name="CONTABLE">{#N/A,#N/A,FALSE,"CIBHA05A";#N/A,#N/A,FALSE,"CIBHA05B"}</definedName>
    <definedName name="CONTABLES" localSheetId="2">{#N/A,#N/A,FALSE,"Costos Productos 6A";#N/A,#N/A,FALSE,"Costo Unitario Total H-94-12"}</definedName>
    <definedName name="CONTABLES" localSheetId="4">{#N/A,#N/A,FALSE,"Costos Productos 6A";#N/A,#N/A,FALSE,"Costo Unitario Total H-94-12"}</definedName>
    <definedName name="CONTABLES" localSheetId="1">{#N/A,#N/A,FALSE,"Costos Productos 6A";#N/A,#N/A,FALSE,"Costo Unitario Total H-94-12"}</definedName>
    <definedName name="CONTABLES" localSheetId="3">{#N/A,#N/A,FALSE,"Costos Productos 6A";#N/A,#N/A,FALSE,"Costo Unitario Total H-94-12"}</definedName>
    <definedName name="CONTABLES" localSheetId="0">{#N/A,#N/A,FALSE,"Costos Productos 6A";#N/A,#N/A,FALSE,"Costo Unitario Total H-94-12"}</definedName>
    <definedName name="CONTABLES">{#N/A,#N/A,FALSE,"Costos Productos 6A";#N/A,#N/A,FALSE,"Costo Unitario Total H-94-12"}</definedName>
    <definedName name="continua" localSheetId="1">#REF!</definedName>
    <definedName name="continua">#REF!</definedName>
    <definedName name="CONTP" localSheetId="1">#REF!</definedName>
    <definedName name="CONTP">#REF!</definedName>
    <definedName name="contra" localSheetId="1">#REF!</definedName>
    <definedName name="contra">#REF!</definedName>
    <definedName name="Contratante" localSheetId="1">#REF!</definedName>
    <definedName name="Contratante" localSheetId="3">#REF!</definedName>
    <definedName name="Contratante">'[15]DATOS CONTRATO'!$E$6</definedName>
    <definedName name="CONTRATISTA" localSheetId="1">#REF!</definedName>
    <definedName name="CONTRATISTA" localSheetId="3">#REF!</definedName>
    <definedName name="CONTRATISTA">[47]MODELO!$A$2</definedName>
    <definedName name="CONTRATO" localSheetId="1">#REF!</definedName>
    <definedName name="CONTRATO" localSheetId="3">#REF!</definedName>
    <definedName name="CONTRATO">[94]CONTRATO!$E$8</definedName>
    <definedName name="CONTROL" localSheetId="2">#REF!</definedName>
    <definedName name="CONTROL" localSheetId="4">#REF!</definedName>
    <definedName name="CONTROL" localSheetId="0">#REF!</definedName>
    <definedName name="CONTROL">#REF!</definedName>
    <definedName name="controlV" localSheetId="2">#REF!</definedName>
    <definedName name="controlV" localSheetId="4">#REF!</definedName>
    <definedName name="controlV" localSheetId="0">#REF!</definedName>
    <definedName name="controlV">#REF!</definedName>
    <definedName name="COORDINACIÓN_DE_LOGÍSTICA" localSheetId="1">#REF!,#REF!</definedName>
    <definedName name="COORDINACIÓN_DE_LOGÍSTICA">#REF!,#REF!</definedName>
    <definedName name="copia" localSheetId="2">#REF!</definedName>
    <definedName name="copia" localSheetId="4">#REF!</definedName>
    <definedName name="COPIA" localSheetId="1">'APU SECTOR 1'!ERR</definedName>
    <definedName name="COPIA" localSheetId="3">'APU SECTOR 2'!ERR</definedName>
    <definedName name="copia" localSheetId="0">#REF!</definedName>
    <definedName name="COPIA">[0]!ERR</definedName>
    <definedName name="COPIA1" localSheetId="1">#REF!</definedName>
    <definedName name="COPIA1" localSheetId="3">#REF!</definedName>
    <definedName name="COPIA1" localSheetId="0">#REF!</definedName>
    <definedName name="COPIA1">#REF!</definedName>
    <definedName name="COPIA2" localSheetId="1">#REF!</definedName>
    <definedName name="COPIA2" localSheetId="3">#REF!</definedName>
    <definedName name="COPIA2" localSheetId="0">#REF!</definedName>
    <definedName name="COPIA2">#REF!</definedName>
    <definedName name="copiao4" localSheetId="1">'APU SECTOR 1'!ERR</definedName>
    <definedName name="copiao4" localSheetId="3">'APU SECTOR 2'!ERR</definedName>
    <definedName name="copiao4">[0]!ERR</definedName>
    <definedName name="corri" localSheetId="1">'APU SECTOR 1'!ERR</definedName>
    <definedName name="corri" localSheetId="3">'APU SECTOR 2'!ERR</definedName>
    <definedName name="corri">[0]!ERR</definedName>
    <definedName name="Corriente" localSheetId="1">#REF!</definedName>
    <definedName name="Corriente" localSheetId="3">#REF!</definedName>
    <definedName name="Corriente">[104]AMPACITY!$B$6:$I$28</definedName>
    <definedName name="CORTA" localSheetId="2">#REF!</definedName>
    <definedName name="CORTA" localSheetId="4">#REF!</definedName>
    <definedName name="CORTA" localSheetId="1">#REF!</definedName>
    <definedName name="CORTA" localSheetId="3">#REF!</definedName>
    <definedName name="CORTA" localSheetId="0">#REF!</definedName>
    <definedName name="CORTA">#REF!</definedName>
    <definedName name="cost04" localSheetId="2">{#N/A,#N/A,FALSE,"Costos Productos 6A";#N/A,#N/A,FALSE,"Costo Unitario Total H-94-12"}</definedName>
    <definedName name="cost04" localSheetId="4">{#N/A,#N/A,FALSE,"Costos Productos 6A";#N/A,#N/A,FALSE,"Costo Unitario Total H-94-12"}</definedName>
    <definedName name="cost04" localSheetId="1">{#N/A,#N/A,FALSE,"Costos Productos 6A";#N/A,#N/A,FALSE,"Costo Unitario Total H-94-12"}</definedName>
    <definedName name="cost04" localSheetId="3">{#N/A,#N/A,FALSE,"Costos Productos 6A";#N/A,#N/A,FALSE,"Costo Unitario Total H-94-12"}</definedName>
    <definedName name="cost04" localSheetId="0">{#N/A,#N/A,FALSE,"Costos Productos 6A";#N/A,#N/A,FALSE,"Costo Unitario Total H-94-12"}</definedName>
    <definedName name="cost04">{#N/A,#N/A,FALSE,"Costos Productos 6A";#N/A,#N/A,FALSE,"Costo Unitario Total H-94-12"}</definedName>
    <definedName name="COSTCONTAB" localSheetId="2">{#N/A,#N/A,FALSE,"Costos Productos 6A";#N/A,#N/A,FALSE,"Costo Unitario Total H-94-12"}</definedName>
    <definedName name="COSTCONTAB" localSheetId="4">{#N/A,#N/A,FALSE,"Costos Productos 6A";#N/A,#N/A,FALSE,"Costo Unitario Total H-94-12"}</definedName>
    <definedName name="COSTCONTAB" localSheetId="1">{#N/A,#N/A,FALSE,"Costos Productos 6A";#N/A,#N/A,FALSE,"Costo Unitario Total H-94-12"}</definedName>
    <definedName name="COSTCONTAB" localSheetId="3">{#N/A,#N/A,FALSE,"Costos Productos 6A";#N/A,#N/A,FALSE,"Costo Unitario Total H-94-12"}</definedName>
    <definedName name="COSTCONTAB" localSheetId="0">{#N/A,#N/A,FALSE,"Costos Productos 6A";#N/A,#N/A,FALSE,"Costo Unitario Total H-94-12"}</definedName>
    <definedName name="COSTCONTAB">{#N/A,#N/A,FALSE,"Costos Productos 6A";#N/A,#N/A,FALSE,"Costo Unitario Total H-94-12"}</definedName>
    <definedName name="costivos" localSheetId="2">{#N/A,#N/A,FALSE,"Costos Productos 6A";#N/A,#N/A,FALSE,"Costo Unitario Total H-94-12"}</definedName>
    <definedName name="costivos" localSheetId="4">{#N/A,#N/A,FALSE,"Costos Productos 6A";#N/A,#N/A,FALSE,"Costo Unitario Total H-94-12"}</definedName>
    <definedName name="costivos" localSheetId="1">{#N/A,#N/A,FALSE,"Costos Productos 6A";#N/A,#N/A,FALSE,"Costo Unitario Total H-94-12"}</definedName>
    <definedName name="costivos" localSheetId="3">{#N/A,#N/A,FALSE,"Costos Productos 6A";#N/A,#N/A,FALSE,"Costo Unitario Total H-94-12"}</definedName>
    <definedName name="costivos" localSheetId="0">{#N/A,#N/A,FALSE,"Costos Productos 6A";#N/A,#N/A,FALSE,"Costo Unitario Total H-94-12"}</definedName>
    <definedName name="costivos">{#N/A,#N/A,FALSE,"Costos Productos 6A";#N/A,#N/A,FALSE,"Costo Unitario Total H-94-12"}</definedName>
    <definedName name="COSTO_FRENTE" localSheetId="1">#REF!</definedName>
    <definedName name="COSTO_FRENTE" localSheetId="3">#REF!</definedName>
    <definedName name="COSTO_FRENTE">[122]BITACORA!$E$1:$E$65536</definedName>
    <definedName name="costo2" localSheetId="2">#REF!</definedName>
    <definedName name="costo2" localSheetId="4">#REF!</definedName>
    <definedName name="costo2" localSheetId="1">#REF!</definedName>
    <definedName name="costo2" localSheetId="3">#REF!</definedName>
    <definedName name="costo2" localSheetId="0">#REF!</definedName>
    <definedName name="costo2">#REF!</definedName>
    <definedName name="COSTODIRECTO" localSheetId="2">#REF!</definedName>
    <definedName name="COSTODIRECTO" localSheetId="4">#REF!</definedName>
    <definedName name="COSTODIRECTO" localSheetId="0">#REF!</definedName>
    <definedName name="COSTODIRECTO">#REF!</definedName>
    <definedName name="CostoEquipos">#REF!</definedName>
    <definedName name="costoperativos" localSheetId="2">{#N/A,#N/A,FALSE,"Costos Productos 6A";#N/A,#N/A,FALSE,"Costo Unitario Total H-94-12"}</definedName>
    <definedName name="costoperativos" localSheetId="4">{#N/A,#N/A,FALSE,"Costos Productos 6A";#N/A,#N/A,FALSE,"Costo Unitario Total H-94-12"}</definedName>
    <definedName name="costoperativos" localSheetId="1">{#N/A,#N/A,FALSE,"Costos Productos 6A";#N/A,#N/A,FALSE,"Costo Unitario Total H-94-12"}</definedName>
    <definedName name="costoperativos" localSheetId="3">{#N/A,#N/A,FALSE,"Costos Productos 6A";#N/A,#N/A,FALSE,"Costo Unitario Total H-94-12"}</definedName>
    <definedName name="costoperativos" localSheetId="0">{#N/A,#N/A,FALSE,"Costos Productos 6A";#N/A,#N/A,FALSE,"Costo Unitario Total H-94-12"}</definedName>
    <definedName name="costoperativos">{#N/A,#N/A,FALSE,"Costos Productos 6A";#N/A,#N/A,FALSE,"Costo Unitario Total H-94-12"}</definedName>
    <definedName name="costos" localSheetId="2">{#N/A,#N/A,FALSE,"VOL695";#N/A,#N/A,FALSE,"anexo1";#N/A,#N/A,FALSE,"anexo2";#N/A,#N/A,FALSE,"anexo3";#N/A,#N/A,FALSE,"anexo4";#N/A,#N/A,FALSE,"anexo5a";#N/A,#N/A,FALSE,"anexo5b";#N/A,#N/A,FALSE,"anexo6a";#N/A,#N/A,FALSE,"anexo6a";#N/A,#N/A,FALSE,"anexo6c";#N/A,#N/A,FALSE,"anexo7a";#N/A,#N/A,FALSE,"anexo7b";#N/A,#N/A,FALSE,"anexo7c"}</definedName>
    <definedName name="costos" localSheetId="4">{#N/A,#N/A,FALSE,"VOL695";#N/A,#N/A,FALSE,"anexo1";#N/A,#N/A,FALSE,"anexo2";#N/A,#N/A,FALSE,"anexo3";#N/A,#N/A,FALSE,"anexo4";#N/A,#N/A,FALSE,"anexo5a";#N/A,#N/A,FALSE,"anexo5b";#N/A,#N/A,FALSE,"anexo6a";#N/A,#N/A,FALSE,"anexo6a";#N/A,#N/A,FALSE,"anexo6c";#N/A,#N/A,FALSE,"anexo7a";#N/A,#N/A,FALSE,"anexo7b";#N/A,#N/A,FALSE,"anexo7c"}</definedName>
    <definedName name="COSTOS" localSheetId="1">#REF!</definedName>
    <definedName name="COSTOS" localSheetId="3">#REF!</definedName>
    <definedName name="costos" localSheetId="0">{#N/A,#N/A,FALSE,"VOL695";#N/A,#N/A,FALSE,"anexo1";#N/A,#N/A,FALSE,"anexo2";#N/A,#N/A,FALSE,"anexo3";#N/A,#N/A,FALSE,"anexo4";#N/A,#N/A,FALSE,"anexo5a";#N/A,#N/A,FALSE,"anexo5b";#N/A,#N/A,FALSE,"anexo6a";#N/A,#N/A,FALSE,"anexo6a";#N/A,#N/A,FALSE,"anexo6c";#N/A,#N/A,FALSE,"anexo7a";#N/A,#N/A,FALSE,"anexo7b";#N/A,#N/A,FALSE,"anexo7c"}</definedName>
    <definedName name="COSTOS">[123]TARIFAS!$A$1:$F$52</definedName>
    <definedName name="costos04" localSheetId="2">{#N/A,#N/A,FALSE,"Costos Productos 6A";#N/A,#N/A,FALSE,"Costo Unitario Total H-94-12"}</definedName>
    <definedName name="costos04" localSheetId="4">{#N/A,#N/A,FALSE,"Costos Productos 6A";#N/A,#N/A,FALSE,"Costo Unitario Total H-94-12"}</definedName>
    <definedName name="costos04" localSheetId="1">{#N/A,#N/A,FALSE,"Costos Productos 6A";#N/A,#N/A,FALSE,"Costo Unitario Total H-94-12"}</definedName>
    <definedName name="costos04" localSheetId="3">{#N/A,#N/A,FALSE,"Costos Productos 6A";#N/A,#N/A,FALSE,"Costo Unitario Total H-94-12"}</definedName>
    <definedName name="costos04" localSheetId="0">{#N/A,#N/A,FALSE,"Costos Productos 6A";#N/A,#N/A,FALSE,"Costo Unitario Total H-94-12"}</definedName>
    <definedName name="costos04">{#N/A,#N/A,FALSE,"Costos Productos 6A";#N/A,#N/A,FALSE,"Costo Unitario Total H-94-12"}</definedName>
    <definedName name="cota" localSheetId="1">#REF!</definedName>
    <definedName name="cota" localSheetId="3">#REF!</definedName>
    <definedName name="cota">'[124]Base de Diseño'!$A$1:$D$290</definedName>
    <definedName name="COTAS" localSheetId="1">#REF!</definedName>
    <definedName name="COTAS" localSheetId="3">#REF!</definedName>
    <definedName name="COTAS">[125]Hoja3!$A$5:$B$154</definedName>
    <definedName name="COVER1" localSheetId="2">#REF!</definedName>
    <definedName name="COVER1" localSheetId="4">#REF!</definedName>
    <definedName name="COVER1" localSheetId="0">#REF!</definedName>
    <definedName name="COVER1">#REF!</definedName>
    <definedName name="COYLL" localSheetId="2">[41]BASE!#REF!</definedName>
    <definedName name="COYLL" localSheetId="4">[41]BASE!#REF!</definedName>
    <definedName name="COYLL" localSheetId="1">#REF!</definedName>
    <definedName name="COYLL" localSheetId="3">#REF!</definedName>
    <definedName name="COYLL">[41]BASE!#REF!</definedName>
    <definedName name="CP452L" localSheetId="2">#REF!</definedName>
    <definedName name="CP452L" localSheetId="4">#REF!</definedName>
    <definedName name="CP452L" localSheetId="3">#REF!</definedName>
    <definedName name="CP452L">#REF!</definedName>
    <definedName name="CP453L" localSheetId="2">#REF!</definedName>
    <definedName name="CP453L" localSheetId="4">#REF!</definedName>
    <definedName name="CP453L">#REF!</definedName>
    <definedName name="CP902L" localSheetId="2">#REF!</definedName>
    <definedName name="CP902L" localSheetId="4">#REF!</definedName>
    <definedName name="CP902L">#REF!</definedName>
    <definedName name="CP903L">#REF!</definedName>
    <definedName name="CP904L">#REF!</definedName>
    <definedName name="CPLG">#REF!</definedName>
    <definedName name="cpSC" localSheetId="1">#REF!</definedName>
    <definedName name="cpSC" localSheetId="3">#REF!</definedName>
    <definedName name="cpSC">'[42]Estructuras Concreto'!$D$203</definedName>
    <definedName name="cpSC1" localSheetId="1">#REF!</definedName>
    <definedName name="cpSC1" localSheetId="3">#REF!</definedName>
    <definedName name="cpSC1">'[42]Estructuras Concreto'!$D$219</definedName>
    <definedName name="cpSC2" localSheetId="2">#REF!</definedName>
    <definedName name="cpSC2" localSheetId="4">#REF!</definedName>
    <definedName name="cpSC2" localSheetId="3">#REF!</definedName>
    <definedName name="cpSC2">#REF!</definedName>
    <definedName name="CPVCO22" localSheetId="1">#REF!</definedName>
    <definedName name="CPVCO22" localSheetId="3">#REF!</definedName>
    <definedName name="CPVCO22">[48]INSUMOS!#REF!</definedName>
    <definedName name="CR22JH" localSheetId="2">#REF!</definedName>
    <definedName name="CR22JH" localSheetId="4">#REF!</definedName>
    <definedName name="CR22JH" localSheetId="3">#REF!</definedName>
    <definedName name="CR22JH">#REF!</definedName>
    <definedName name="CR42JH" localSheetId="2">#REF!</definedName>
    <definedName name="CR42JH" localSheetId="4">#REF!</definedName>
    <definedName name="CR42JH">#REF!</definedName>
    <definedName name="CR44JH" localSheetId="2">#REF!</definedName>
    <definedName name="CR44JH" localSheetId="4">#REF!</definedName>
    <definedName name="CR44JH">#REF!</definedName>
    <definedName name="CRAS">#REF!</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#REF!</definedName>
    <definedName name="CRIT_DOL">#REF!</definedName>
    <definedName name="CRIT_DOL1">#REF!</definedName>
    <definedName name="CRIT1">#REF!</definedName>
    <definedName name="Criteria_MI" localSheetId="2">#REF!</definedName>
    <definedName name="Criteria_MI" localSheetId="4">#REF!</definedName>
    <definedName name="Criteria_MI" localSheetId="1">#REF!</definedName>
    <definedName name="Criteria_MI" localSheetId="3">#REF!</definedName>
    <definedName name="Criteria_MI" localSheetId="0">#REF!</definedName>
    <definedName name="Criteria_MI">[126]civ_roma!$C$803:$G$804</definedName>
    <definedName name="Criterios_IM" localSheetId="2">'[8]APU PVC'!#REF!</definedName>
    <definedName name="Criterios_IM" localSheetId="4">'[8]APU PVC'!#REF!</definedName>
    <definedName name="Criterios_IM" localSheetId="1">#REF!</definedName>
    <definedName name="Criterios_IM" localSheetId="3">#REF!</definedName>
    <definedName name="Criterios_IM" localSheetId="0">#REF!</definedName>
    <definedName name="Criterios_IM">'[52]7422CW00'!#REF!</definedName>
    <definedName name="Criticidad" localSheetId="1">#REF!</definedName>
    <definedName name="Criticidad" localSheetId="3">#REF!</definedName>
    <definedName name="Criticidad">[127]Tabla!$A$1:$A$5</definedName>
    <definedName name="CRONOGRAMA" localSheetId="2">[12]PRECIOS!#REF!</definedName>
    <definedName name="CRONOGRAMA" localSheetId="4">[12]PRECIOS!#REF!</definedName>
    <definedName name="CRONOGRAMA" localSheetId="1">#REF!</definedName>
    <definedName name="CRONOGRAMA" localSheetId="3">#REF!</definedName>
    <definedName name="CRONOGRAMA">[12]PRECIOS!#REF!</definedName>
    <definedName name="Cruceta_metálica_en_ángulo_de__2m_x_2_5__x_2_5__x_1_4_.">"Prueba1"</definedName>
    <definedName name="CRUDOS" localSheetId="2">{#N/A,#N/A,FALSE,"CIBHA05A";#N/A,#N/A,FALSE,"CIBHA05B"}</definedName>
    <definedName name="CRUDOS" localSheetId="4">{#N/A,#N/A,FALSE,"CIBHA05A";#N/A,#N/A,FALSE,"CIBHA05B"}</definedName>
    <definedName name="CRUDOS" localSheetId="1">{#N/A,#N/A,FALSE,"CIBHA05A";#N/A,#N/A,FALSE,"CIBHA05B"}</definedName>
    <definedName name="CRUDOS" localSheetId="3">{#N/A,#N/A,FALSE,"CIBHA05A";#N/A,#N/A,FALSE,"CIBHA05B"}</definedName>
    <definedName name="CRUDOS" localSheetId="0">{#N/A,#N/A,FALSE,"CIBHA05A";#N/A,#N/A,FALSE,"CIBHA05B"}</definedName>
    <definedName name="CRUDOS">{#N/A,#N/A,FALSE,"CIBHA05A";#N/A,#N/A,FALSE,"CIBHA05B"}</definedName>
    <definedName name="cs" localSheetId="2">#REF!</definedName>
    <definedName name="cs" localSheetId="4">#REF!</definedName>
    <definedName name="cs" localSheetId="1">#REF!</definedName>
    <definedName name="cs" localSheetId="3">#REF!</definedName>
    <definedName name="cs" localSheetId="0">#REF!</definedName>
    <definedName name="cs">#REF!</definedName>
    <definedName name="CS_AVG_SIZE" localSheetId="2">#REF!</definedName>
    <definedName name="CS_AVG_SIZE" localSheetId="4">#REF!</definedName>
    <definedName name="CS_AVG_SIZE" localSheetId="0">#REF!</definedName>
    <definedName name="CS_AVG_SIZE">#REF!</definedName>
    <definedName name="CS_WELDING" localSheetId="2">#REF!</definedName>
    <definedName name="CS_WELDING" localSheetId="4">#REF!</definedName>
    <definedName name="CS_WELDING" localSheetId="0">#REF!</definedName>
    <definedName name="CS_WELDING">#REF!</definedName>
    <definedName name="CSIKA" localSheetId="1">#REF!</definedName>
    <definedName name="CSIKA" localSheetId="3">#REF!</definedName>
    <definedName name="CSIKA">[41]BASE!$D$382</definedName>
    <definedName name="ct" localSheetId="1">#REF!</definedName>
    <definedName name="ct" localSheetId="3">#REF!</definedName>
    <definedName name="ct">[35]D_AWG!$P$25</definedName>
    <definedName name="CT070KG" localSheetId="2">#REF!</definedName>
    <definedName name="CT070KG" localSheetId="4">#REF!</definedName>
    <definedName name="CT070KG" localSheetId="3">#REF!</definedName>
    <definedName name="CT070KG">#REF!</definedName>
    <definedName name="CT080KG" localSheetId="2">#REF!</definedName>
    <definedName name="CT080KG" localSheetId="4">#REF!</definedName>
    <definedName name="CT080KG">#REF!</definedName>
    <definedName name="CT110K" localSheetId="2">'[41]BASE CTOS'!#REF!</definedName>
    <definedName name="CT110K" localSheetId="4">'[41]BASE CTOS'!#REF!</definedName>
    <definedName name="CT110K" localSheetId="1">#REF!</definedName>
    <definedName name="CT110K" localSheetId="3">#REF!</definedName>
    <definedName name="CT110K">'[41]BASE CTOS'!#REF!</definedName>
    <definedName name="CT110KG" localSheetId="2">#REF!</definedName>
    <definedName name="CT110KG" localSheetId="4">#REF!</definedName>
    <definedName name="CT110KG" localSheetId="0">#REF!</definedName>
    <definedName name="CT110KG">#REF!</definedName>
    <definedName name="CT140K" localSheetId="2">'[41]BASE CTOS'!#REF!</definedName>
    <definedName name="CT140K" localSheetId="4">'[41]BASE CTOS'!#REF!</definedName>
    <definedName name="CT140K" localSheetId="1">#REF!</definedName>
    <definedName name="CT140K" localSheetId="3">#REF!</definedName>
    <definedName name="CT140K">'[41]BASE CTOS'!#REF!</definedName>
    <definedName name="CT140KG" localSheetId="1">#REF!</definedName>
    <definedName name="CT140KG" localSheetId="3">#REF!</definedName>
    <definedName name="CT140KG">[41]BASE!$D$39</definedName>
    <definedName name="CT170KG" localSheetId="1">#REF!</definedName>
    <definedName name="CT170KG" localSheetId="3">#REF!</definedName>
    <definedName name="CT170KG">[41]BASE!$D$38</definedName>
    <definedName name="CT180K" localSheetId="1">#REF!</definedName>
    <definedName name="CT180K" localSheetId="3">#REF!</definedName>
    <definedName name="CT180K">'[41]BASE CTOS'!#REF!</definedName>
    <definedName name="CT180KG" localSheetId="2">#REF!</definedName>
    <definedName name="CT180KG" localSheetId="4">#REF!</definedName>
    <definedName name="CT180KG" localSheetId="0">#REF!</definedName>
    <definedName name="CT180KG">#REF!</definedName>
    <definedName name="CT210K" localSheetId="2">'[41]BASE CTOS'!#REF!</definedName>
    <definedName name="CT210K" localSheetId="4">'[41]BASE CTOS'!#REF!</definedName>
    <definedName name="CT210K" localSheetId="1">#REF!</definedName>
    <definedName name="CT210K" localSheetId="3">#REF!</definedName>
    <definedName name="CT210K">'[41]BASE CTOS'!#REF!</definedName>
    <definedName name="CT210KG" localSheetId="1">#REF!</definedName>
    <definedName name="CT210KG" localSheetId="3">#REF!</definedName>
    <definedName name="CT210KG">[41]BASE!$D$36</definedName>
    <definedName name="CT245K" localSheetId="1">#REF!</definedName>
    <definedName name="CT245K" localSheetId="3">#REF!</definedName>
    <definedName name="CT245K">'[41]BASE CTOS'!#REF!</definedName>
    <definedName name="CT245KG" localSheetId="1">#REF!</definedName>
    <definedName name="CT245KG" localSheetId="3">#REF!</definedName>
    <definedName name="CT245KG">[41]BASE!$D$35</definedName>
    <definedName name="CT280KG" localSheetId="1">#REF!</definedName>
    <definedName name="CT280KG" localSheetId="3">#REF!</definedName>
    <definedName name="CT280KG">[75]BASE!$D$44</definedName>
    <definedName name="CTA" localSheetId="2">#REF!</definedName>
    <definedName name="CTA" localSheetId="4">#REF!</definedName>
    <definedName name="CTA" localSheetId="0">#REF!</definedName>
    <definedName name="CTA">#REF!</definedName>
    <definedName name="CTE" localSheetId="2">#REF!</definedName>
    <definedName name="CTE" localSheetId="4">#REF!</definedName>
    <definedName name="CTE" localSheetId="0">#REF!</definedName>
    <definedName name="CTE">#REF!</definedName>
    <definedName name="CTR" localSheetId="2">#REF!</definedName>
    <definedName name="CTR" localSheetId="4">#REF!</definedName>
    <definedName name="CTR" localSheetId="1">#REF!</definedName>
    <definedName name="CTR" localSheetId="3">#REF!</definedName>
    <definedName name="CTR" localSheetId="0">#REF!</definedName>
    <definedName name="CTR">'[52]7422CW00'!#REF!</definedName>
    <definedName name="CTRPAG" localSheetId="2">#REF!</definedName>
    <definedName name="CTRPAG" localSheetId="4">#REF!</definedName>
    <definedName name="CTRPAG" localSheetId="1">#REF!</definedName>
    <definedName name="CTRPAG" localSheetId="3">#REF!</definedName>
    <definedName name="CTRPAG" localSheetId="0">#REF!</definedName>
    <definedName name="CTRPAG">'[52]7422CW00'!#REF!</definedName>
    <definedName name="CUA" localSheetId="1">#REF!</definedName>
    <definedName name="CUA" localSheetId="3">#REF!</definedName>
    <definedName name="CUA">'[128]PRECIOS R'!$G$2:$J$26</definedName>
    <definedName name="cuad" localSheetId="1">#REF!</definedName>
    <definedName name="cuad" localSheetId="3">#REF!</definedName>
    <definedName name="cuad">[49]PrecRec!$D$24</definedName>
    <definedName name="cuadpav" localSheetId="1">#REF!</definedName>
    <definedName name="cuadpav" localSheetId="3">#REF!</definedName>
    <definedName name="cuadpav">[49]PrecRec!$D$26</definedName>
    <definedName name="Cuadro" localSheetId="2">#REF!</definedName>
    <definedName name="Cuadro" localSheetId="4">#REF!</definedName>
    <definedName name="Cuadro" localSheetId="3">#REF!</definedName>
    <definedName name="Cuadro">#REF!</definedName>
    <definedName name="CUAL" localSheetId="2">[0]!ERR</definedName>
    <definedName name="CUAL" localSheetId="4">[0]!ERR</definedName>
    <definedName name="CUAL" localSheetId="1">'APU SECTOR 1'!ERR</definedName>
    <definedName name="CUAL" localSheetId="3">'APU SECTOR 2'!ERR</definedName>
    <definedName name="CUAL" localSheetId="0">[0]!ERR</definedName>
    <definedName name="CUAL">[0]!ERR</definedName>
    <definedName name="CUARTÓN" localSheetId="1">#REF!</definedName>
    <definedName name="CUARTÓN" localSheetId="3">#REF!</definedName>
    <definedName name="CUARTÓN">[48]INSUMOS!$D$64</definedName>
    <definedName name="CUATRO" localSheetId="2">#REF!</definedName>
    <definedName name="CUATRO" localSheetId="4">#REF!</definedName>
    <definedName name="CUATRO" localSheetId="1">#REF!</definedName>
    <definedName name="CUATRO" localSheetId="3">#REF!</definedName>
    <definedName name="CUATRO">#REF!</definedName>
    <definedName name="CUBS" localSheetId="2">#REF!</definedName>
    <definedName name="CUBS" localSheetId="4">#REF!</definedName>
    <definedName name="CUBS" localSheetId="0">#REF!</definedName>
    <definedName name="CUBS">#REF!</definedName>
    <definedName name="cUCA" localSheetId="2">#REF!</definedName>
    <definedName name="cUCA" localSheetId="4">#REF!</definedName>
    <definedName name="cUCA">#REF!</definedName>
    <definedName name="CUNET" localSheetId="2">{"via1",#N/A,TRUE,"general";"via2",#N/A,TRUE,"general";"via3",#N/A,TRUE,"general"}</definedName>
    <definedName name="CUNET" localSheetId="4">{"via1",#N/A,TRUE,"general";"via2",#N/A,TRUE,"general";"via3",#N/A,TRUE,"general"}</definedName>
    <definedName name="CUNET" localSheetId="1">{"via1",#N/A,TRUE,"general";"via2",#N/A,TRUE,"general";"via3",#N/A,TRUE,"general"}</definedName>
    <definedName name="CUNET" localSheetId="3">{"via1",#N/A,TRUE,"general";"via2",#N/A,TRUE,"general";"via3",#N/A,TRUE,"general"}</definedName>
    <definedName name="CUNET" localSheetId="0">#REF!</definedName>
    <definedName name="CUNET">{"via1",#N/A,TRUE,"general";"via2",#N/A,TRUE,"general";"via3",#N/A,TRUE,"general"}</definedName>
    <definedName name="Cunetavia" localSheetId="2">#REF!</definedName>
    <definedName name="Cunetavia" localSheetId="4">#REF!</definedName>
    <definedName name="Cunetavia" localSheetId="1">#REF!</definedName>
    <definedName name="Cunetavia" localSheetId="3">#REF!</definedName>
    <definedName name="Cunetavia">#REF!</definedName>
    <definedName name="cunVE" localSheetId="2">#REF!</definedName>
    <definedName name="cunVE" localSheetId="4">#REF!</definedName>
    <definedName name="cunVE" localSheetId="1">#REF!</definedName>
    <definedName name="cunVE" localSheetId="3">#REF!</definedName>
    <definedName name="cunVE">#REF!</definedName>
    <definedName name="cunVN" localSheetId="2">#REF!</definedName>
    <definedName name="cunVN" localSheetId="4">#REF!</definedName>
    <definedName name="cunVN">#REF!</definedName>
    <definedName name="curva">"Chart 11"</definedName>
    <definedName name="Customize" localSheetId="1">#REF!</definedName>
    <definedName name="Customize" localSheetId="3">#REF!</definedName>
    <definedName name="Customize" localSheetId="0">[110]!Customize</definedName>
    <definedName name="Customize">[110]!Customize</definedName>
    <definedName name="cv" localSheetId="2">{"TAB1",#N/A,TRUE,"GENERAL";"TAB2",#N/A,TRUE,"GENERAL";"TAB3",#N/A,TRUE,"GENERAL";"TAB4",#N/A,TRUE,"GENERAL";"TAB5",#N/A,TRUE,"GENERAL"}</definedName>
    <definedName name="cv" localSheetId="4">{"TAB1",#N/A,TRUE,"GENERAL";"TAB2",#N/A,TRUE,"GENERAL";"TAB3",#N/A,TRUE,"GENERAL";"TAB4",#N/A,TRUE,"GENERAL";"TAB5",#N/A,TRUE,"GENERAL"}</definedName>
    <definedName name="cv" localSheetId="1">#REF!</definedName>
    <definedName name="cv" localSheetId="3">#REF!</definedName>
    <definedName name="cv" localSheetId="0">#REF!</definedName>
    <definedName name="cv">#REF!</definedName>
    <definedName name="CVa" localSheetId="2">'[51]Cambio de Valv.'!$E:$E</definedName>
    <definedName name="CVa" localSheetId="4">'[51]Cambio de Valv.'!$E:$E</definedName>
    <definedName name="CVa" localSheetId="1">#REF!</definedName>
    <definedName name="CVa" localSheetId="3">#REF!</definedName>
    <definedName name="CVa" localSheetId="0">'[51]Cambio de Valv.'!$E:$E</definedName>
    <definedName name="CVa">'[40]Cambio de Valv.'!$E$1:$E$65536</definedName>
    <definedName name="cvbcvbf" localSheetId="2">#REF!</definedName>
    <definedName name="cvbcvbf" localSheetId="4">#REF!</definedName>
    <definedName name="cvbcvbf" localSheetId="1">{#N/A,#N/A,TRUE,"INGENIERIA";#N/A,#N/A,TRUE,"COMPRAS";#N/A,#N/A,TRUE,"DIRECCION";#N/A,#N/A,TRUE,"RESUMEN"}</definedName>
    <definedName name="cvbcvbf" localSheetId="3">{#N/A,#N/A,TRUE,"INGENIERIA";#N/A,#N/A,TRUE,"COMPRAS";#N/A,#N/A,TRUE,"DIRECCION";#N/A,#N/A,TRUE,"RESUMEN"}</definedName>
    <definedName name="cvbcvbf" localSheetId="0">#REF!</definedName>
    <definedName name="cvbcvbf">{#N/A,#N/A,TRUE,"INGENIERIA";#N/A,#N/A,TRUE,"COMPRAS";#N/A,#N/A,TRUE,"DIRECCION";#N/A,#N/A,TRUE,"RESUMEN"}</definedName>
    <definedName name="cvfvd" localSheetId="2">{"via1",#N/A,TRUE,"general";"via2",#N/A,TRUE,"general";"via3",#N/A,TRUE,"general"}</definedName>
    <definedName name="cvfvd" localSheetId="4">{"via1",#N/A,TRUE,"general";"via2",#N/A,TRUE,"general";"via3",#N/A,TRUE,"general"}</definedName>
    <definedName name="cvfvd" localSheetId="1">{"via1",#N/A,TRUE,"general";"via2",#N/A,TRUE,"general";"via3",#N/A,TRUE,"general"}</definedName>
    <definedName name="cvfvd" localSheetId="3">{"via1",#N/A,TRUE,"general";"via2",#N/A,TRUE,"general";"via3",#N/A,TRUE,"general"}</definedName>
    <definedName name="cvfvd" localSheetId="0">#REF!</definedName>
    <definedName name="cvfvd">{"via1",#N/A,TRUE,"general";"via2",#N/A,TRUE,"general";"via3",#N/A,TRUE,"general"}</definedName>
    <definedName name="cvn" localSheetId="2">{"TAB1",#N/A,TRUE,"GENERAL";"TAB2",#N/A,TRUE,"GENERAL";"TAB3",#N/A,TRUE,"GENERAL";"TAB4",#N/A,TRUE,"GENERAL";"TAB5",#N/A,TRUE,"GENERAL"}</definedName>
    <definedName name="cvn" localSheetId="4">{"TAB1",#N/A,TRUE,"GENERAL";"TAB2",#N/A,TRUE,"GENERAL";"TAB3",#N/A,TRUE,"GENERAL";"TAB4",#N/A,TRUE,"GENERAL";"TAB5",#N/A,TRUE,"GENERAL"}</definedName>
    <definedName name="cvn" localSheetId="1">{"TAB1",#N/A,TRUE,"GENERAL";"TAB2",#N/A,TRUE,"GENERAL";"TAB3",#N/A,TRUE,"GENERAL";"TAB4",#N/A,TRUE,"GENERAL";"TAB5",#N/A,TRUE,"GENERAL"}</definedName>
    <definedName name="cvn" localSheetId="3">{"TAB1",#N/A,TRUE,"GENERAL";"TAB2",#N/A,TRUE,"GENERAL";"TAB3",#N/A,TRUE,"GENERAL";"TAB4",#N/A,TRUE,"GENERAL";"TAB5",#N/A,TRUE,"GENERAL"}</definedName>
    <definedName name="cvn" localSheetId="0">#REF!</definedName>
    <definedName name="cvn">{"TAB1",#N/A,TRUE,"GENERAL";"TAB2",#N/A,TRUE,"GENERAL";"TAB3",#N/A,TRUE,"GENERAL";"TAB4",#N/A,TRUE,"GENERAL";"TAB5",#N/A,TRUE,"GENERAL"}</definedName>
    <definedName name="cvSC" localSheetId="1">#REF!</definedName>
    <definedName name="cvSC" localSheetId="3">#REF!</definedName>
    <definedName name="cvSC">'[42]Estructuras Concreto'!$D$201</definedName>
    <definedName name="cvSC1" localSheetId="1">#REF!</definedName>
    <definedName name="cvSC1" localSheetId="3">#REF!</definedName>
    <definedName name="cvSC1">'[42]Estructuras Concreto'!$D$217</definedName>
    <definedName name="cvSC2" localSheetId="2">#REF!</definedName>
    <definedName name="cvSC2" localSheetId="4">#REF!</definedName>
    <definedName name="cvSC2" localSheetId="3">#REF!</definedName>
    <definedName name="cvSC2">#REF!</definedName>
    <definedName name="CVXC" localSheetId="2">{"via1",#N/A,TRUE,"general";"via2",#N/A,TRUE,"general";"via3",#N/A,TRUE,"general"}</definedName>
    <definedName name="CVXC" localSheetId="4">{"via1",#N/A,TRUE,"general";"via2",#N/A,TRUE,"general";"via3",#N/A,TRUE,"general"}</definedName>
    <definedName name="CVXC" localSheetId="1">{"via1",#N/A,TRUE,"general";"via2",#N/A,TRUE,"general";"via3",#N/A,TRUE,"general"}</definedName>
    <definedName name="CVXC" localSheetId="3">{"via1",#N/A,TRUE,"general";"via2",#N/A,TRUE,"general";"via3",#N/A,TRUE,"general"}</definedName>
    <definedName name="CVXC" localSheetId="0">#REF!</definedName>
    <definedName name="CVXC">{"via1",#N/A,TRUE,"general";"via2",#N/A,TRUE,"general";"via3",#N/A,TRUE,"general"}</definedName>
    <definedName name="cxgd" localSheetId="2">{"Book1","DOC&amp;DWG.xls"}</definedName>
    <definedName name="cxgd" localSheetId="4">{"Book1","DOC&amp;DWG.xls"}</definedName>
    <definedName name="cxgd" localSheetId="1">{"Book1","DOC&amp;DWG.xls"}</definedName>
    <definedName name="cxgd" localSheetId="3">{"Book1","DOC&amp;DWG.xls"}</definedName>
    <definedName name="cxgd" localSheetId="0">{"Book1","DOC&amp;DWG.xls"}</definedName>
    <definedName name="cxgd">{"Book1","DOC&amp;DWG.xls"}</definedName>
    <definedName name="cy" localSheetId="1">#REF!</definedName>
    <definedName name="cy" localSheetId="3">#REF!</definedName>
    <definedName name="cy">[96]BASE!$D$348</definedName>
    <definedName name="CYLL2" localSheetId="2">#REF!</definedName>
    <definedName name="CYLL2" localSheetId="4">#REF!</definedName>
    <definedName name="CYLL2" localSheetId="1">#REF!</definedName>
    <definedName name="CYLL2" localSheetId="3">#REF!</definedName>
    <definedName name="CYLL2" localSheetId="0">#REF!</definedName>
    <definedName name="CYLL2">#REF!</definedName>
    <definedName name="CYLL3" localSheetId="1">#REF!</definedName>
    <definedName name="CYLL3" localSheetId="3">#REF!</definedName>
    <definedName name="CYLL3">[41]BASE!$D$372</definedName>
    <definedName name="CYLL4" localSheetId="2">#REF!</definedName>
    <definedName name="CYLL4" localSheetId="4">#REF!</definedName>
    <definedName name="CYLL4" localSheetId="3">#REF!</definedName>
    <definedName name="CYLL4">#REF!</definedName>
    <definedName name="CYLL6" localSheetId="2">#REF!</definedName>
    <definedName name="CYLL6" localSheetId="4">#REF!</definedName>
    <definedName name="CYLL6">#REF!</definedName>
    <definedName name="d" localSheetId="2">{"TAB1",#N/A,TRUE,"GENERAL";"TAB2",#N/A,TRUE,"GENERAL";"TAB3",#N/A,TRUE,"GENERAL";"TAB4",#N/A,TRUE,"GENERAL";"TAB5",#N/A,TRUE,"GENERAL"}</definedName>
    <definedName name="d" localSheetId="4">{"TAB1",#N/A,TRUE,"GENERAL";"TAB2",#N/A,TRUE,"GENERAL";"TAB3",#N/A,TRUE,"GENERAL";"TAB4",#N/A,TRUE,"GENERAL";"TAB5",#N/A,TRUE,"GENERAL"}</definedName>
    <definedName name="d" localSheetId="1">{"TAB1",#N/A,TRUE,"GENERAL";"TAB2",#N/A,TRUE,"GENERAL";"TAB3",#N/A,TRUE,"GENERAL";"TAB4",#N/A,TRUE,"GENERAL";"TAB5",#N/A,TRUE,"GENERAL"}</definedName>
    <definedName name="d" localSheetId="3">{"TAB1",#N/A,TRUE,"GENERAL";"TAB2",#N/A,TRUE,"GENERAL";"TAB3",#N/A,TRUE,"GENERAL";"TAB4",#N/A,TRUE,"GENERAL";"TAB5",#N/A,TRUE,"GENERAL"}</definedName>
    <definedName name="d" localSheetId="0">#REF!</definedName>
    <definedName name="d">{"TAB1",#N/A,TRUE,"GENERAL";"TAB2",#N/A,TRUE,"GENERAL";"TAB3",#N/A,TRUE,"GENERAL";"TAB4",#N/A,TRUE,"GENERAL";"TAB5",#N/A,TRUE,"GENERAL"}</definedName>
    <definedName name="D_1" localSheetId="2">#REF!</definedName>
    <definedName name="D_1" localSheetId="4">#REF!</definedName>
    <definedName name="D_1" localSheetId="1">#REF!</definedName>
    <definedName name="D_1" localSheetId="3">#REF!</definedName>
    <definedName name="D_1" localSheetId="0">#REF!</definedName>
    <definedName name="D_1">#REF!</definedName>
    <definedName name="d_PH" localSheetId="1">#REF!</definedName>
    <definedName name="d_PH" localSheetId="3">#REF!</definedName>
    <definedName name="d_PH">[35]D_AWG!$V$37</definedName>
    <definedName name="D220TT" localSheetId="1">#REF!</definedName>
    <definedName name="D220TT" localSheetId="3">#REF!</definedName>
    <definedName name="D220TT">'[46]Estructuras Concreto'!#REF!</definedName>
    <definedName name="D60PR" localSheetId="1">#REF!</definedName>
    <definedName name="D60PR" localSheetId="3">#REF!</definedName>
    <definedName name="D60PR">'[46]Estructuras Concreto'!#REF!</definedName>
    <definedName name="D60TT" localSheetId="1">#REF!</definedName>
    <definedName name="D60TT" localSheetId="3">#REF!</definedName>
    <definedName name="D60TT">'[46]Estructuras Concreto'!#REF!</definedName>
    <definedName name="DA" localSheetId="1">#REF!</definedName>
    <definedName name="DA" localSheetId="3">#REF!</definedName>
    <definedName name="DA">'[42]Estructuras Concreto'!$D$62</definedName>
    <definedName name="DADADAD" localSheetId="2">{#N/A,#N/A,TRUE,"CODIGO DEPENDENCIA"}</definedName>
    <definedName name="DADADAD" localSheetId="4">{#N/A,#N/A,TRUE,"CODIGO DEPENDENCIA"}</definedName>
    <definedName name="DADADAD" localSheetId="1">{#N/A,#N/A,TRUE,"CODIGO DEPENDENCIA"}</definedName>
    <definedName name="DADADAD" localSheetId="3">{#N/A,#N/A,TRUE,"CODIGO DEPENDENCIA"}</definedName>
    <definedName name="DADADAD" localSheetId="0">{#N/A,#N/A,TRUE,"CODIGO DEPENDENCIA"}</definedName>
    <definedName name="DADADAD">{#N/A,#N/A,TRUE,"CODIGO DEPENDENCIA"}</definedName>
    <definedName name="DAFT" localSheetId="2">#REF!</definedName>
    <definedName name="DAFT" localSheetId="4">#REF!</definedName>
    <definedName name="DAFT" localSheetId="1">#REF!</definedName>
    <definedName name="DAFT" localSheetId="3">#REF!</definedName>
    <definedName name="DAFT" localSheetId="0">#REF!</definedName>
    <definedName name="DAFT">#REF!</definedName>
    <definedName name="DANODO" localSheetId="2">#REF!</definedName>
    <definedName name="DANODO" localSheetId="4">#REF!</definedName>
    <definedName name="DANODO" localSheetId="0">#REF!</definedName>
    <definedName name="DANODO">#REF!</definedName>
    <definedName name="DANODOF" localSheetId="2">#REF!</definedName>
    <definedName name="DANODOF" localSheetId="4">#REF!</definedName>
    <definedName name="DANODOF" localSheetId="0">#REF!</definedName>
    <definedName name="DANODOF">#REF!</definedName>
    <definedName name="DANODOFT">#REF!</definedName>
    <definedName name="dario" localSheetId="2">#REF!</definedName>
    <definedName name="dario" localSheetId="4">#REF!</definedName>
    <definedName name="dario" localSheetId="1">#REF!</definedName>
    <definedName name="dario" localSheetId="3">#REF!</definedName>
    <definedName name="dario" localSheetId="0">#REF!</definedName>
    <definedName name="dario">'[56]GPI 526'!#REF!</definedName>
    <definedName name="DaRWk1" localSheetId="2">#REF!</definedName>
    <definedName name="DaRWk1" localSheetId="4">#REF!</definedName>
    <definedName name="DaRWk1" localSheetId="3">#REF!</definedName>
    <definedName name="DaRWk1">#REF!</definedName>
    <definedName name="DaRWk10" localSheetId="2">#REF!</definedName>
    <definedName name="DaRWk10" localSheetId="4">#REF!</definedName>
    <definedName name="DaRWk10">#REF!</definedName>
    <definedName name="DaRWk11" localSheetId="2">#REF!</definedName>
    <definedName name="DaRWk11" localSheetId="4">#REF!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 localSheetId="2">{"TAB1",#N/A,TRUE,"GENERAL";"TAB2",#N/A,TRUE,"GENERAL";"TAB3",#N/A,TRUE,"GENERAL";"TAB4",#N/A,TRUE,"GENERAL";"TAB5",#N/A,TRUE,"GENERAL"}</definedName>
    <definedName name="DASD" localSheetId="4">{"TAB1",#N/A,TRUE,"GENERAL";"TAB2",#N/A,TRUE,"GENERAL";"TAB3",#N/A,TRUE,"GENERAL";"TAB4",#N/A,TRUE,"GENERAL";"TAB5",#N/A,TRUE,"GENERAL"}</definedName>
    <definedName name="DASD" localSheetId="1">{"TAB1",#N/A,TRUE,"GENERAL";"TAB2",#N/A,TRUE,"GENERAL";"TAB3",#N/A,TRUE,"GENERAL";"TAB4",#N/A,TRUE,"GENERAL";"TAB5",#N/A,TRUE,"GENERAL"}</definedName>
    <definedName name="DASD" localSheetId="3">{"TAB1",#N/A,TRUE,"GENERAL";"TAB2",#N/A,TRUE,"GENERAL";"TAB3",#N/A,TRUE,"GENERAL";"TAB4",#N/A,TRUE,"GENERAL";"TAB5",#N/A,TRUE,"GENERAL"}</definedName>
    <definedName name="DASD" localSheetId="0">#REF!</definedName>
    <definedName name="DASD">{"TAB1",#N/A,TRUE,"GENERAL";"TAB2",#N/A,TRUE,"GENERAL";"TAB3",#N/A,TRUE,"GENERAL";"TAB4",#N/A,TRUE,"GENERAL";"TAB5",#N/A,TRUE,"GENERAL"}</definedName>
    <definedName name="data" localSheetId="2">#REF!</definedName>
    <definedName name="data" localSheetId="4">#REF!</definedName>
    <definedName name="Data" localSheetId="1">#REF!</definedName>
    <definedName name="Data" localSheetId="3">#REF!</definedName>
    <definedName name="Data" localSheetId="0">#REF!</definedName>
    <definedName name="Data">#REF!</definedName>
    <definedName name="data1" localSheetId="1">#REF!</definedName>
    <definedName name="data1" localSheetId="3">#REF!</definedName>
    <definedName name="data1" localSheetId="0">#REF!</definedName>
    <definedName name="data1">#REF!</definedName>
    <definedName name="data10" localSheetId="0">#REF!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 localSheetId="2">#REF!</definedName>
    <definedName name="Database_MI" localSheetId="4">#REF!</definedName>
    <definedName name="Database_MI" localSheetId="1">#REF!</definedName>
    <definedName name="Database_MI" localSheetId="3">#REF!</definedName>
    <definedName name="Database_MI" localSheetId="0">#REF!</definedName>
    <definedName name="Database_MI">[126]civ_roma!$C$9:$G$799</definedName>
    <definedName name="DATO1" localSheetId="1">#REF!</definedName>
    <definedName name="DATO1" localSheetId="3">#REF!</definedName>
    <definedName name="DATO1">'[129]46'!$D$3:$CK$429</definedName>
    <definedName name="Datos" localSheetId="1">#REF!</definedName>
    <definedName name="datos" localSheetId="0">#REF!</definedName>
    <definedName name="datos">#REF!</definedName>
    <definedName name="Datos_G1">#REF!</definedName>
    <definedName name="Datos_G2">#REF!</definedName>
    <definedName name="Datos_SW_G1">#REF!</definedName>
    <definedName name="Datos_SW_G2">#REF!</definedName>
    <definedName name="datos1" localSheetId="1">#REF!</definedName>
    <definedName name="datos1" localSheetId="3">#REF!</definedName>
    <definedName name="datos1">'[130]Base de Diseño'!$A$1:$D$204</definedName>
    <definedName name="DaWk7" localSheetId="2">#REF!</definedName>
    <definedName name="DaWk7" localSheetId="4">#REF!</definedName>
    <definedName name="DaWk7" localSheetId="0">#REF!</definedName>
    <definedName name="DaWk7">#REF!</definedName>
    <definedName name="DaysOfMonth" localSheetId="2">#REF!</definedName>
    <definedName name="DaysOfMonth" localSheetId="4">#REF!</definedName>
    <definedName name="DaysOfMonth" localSheetId="0">#REF!</definedName>
    <definedName name="DaysOfMonth">#REF!</definedName>
    <definedName name="DBASE1" localSheetId="2">#REF!</definedName>
    <definedName name="DBASE1" localSheetId="4">#REF!</definedName>
    <definedName name="DBASE1" localSheetId="0">#REF!</definedName>
    <definedName name="DBASE1">#REF!</definedName>
    <definedName name="DBASE2">#REF!</definedName>
    <definedName name="DBASE3">#REF!</definedName>
    <definedName name="dbb" localSheetId="1">#REF!</definedName>
    <definedName name="dbb" localSheetId="3">#REF!</definedName>
    <definedName name="dbb">'[10]Gabinetes ctrol, prot. y med. '!#REF!</definedName>
    <definedName name="dbfdfbi" localSheetId="2">{"TAB1",#N/A,TRUE,"GENERAL";"TAB2",#N/A,TRUE,"GENERAL";"TAB3",#N/A,TRUE,"GENERAL";"TAB4",#N/A,TRUE,"GENERAL";"TAB5",#N/A,TRUE,"GENERAL"}</definedName>
    <definedName name="dbfdfbi" localSheetId="4">{"TAB1",#N/A,TRUE,"GENERAL";"TAB2",#N/A,TRUE,"GENERAL";"TAB3",#N/A,TRUE,"GENERAL";"TAB4",#N/A,TRUE,"GENERAL";"TAB5",#N/A,TRUE,"GENERAL"}</definedName>
    <definedName name="dbfdfbi" localSheetId="1">{"TAB1",#N/A,TRUE,"GENERAL";"TAB2",#N/A,TRUE,"GENERAL";"TAB3",#N/A,TRUE,"GENERAL";"TAB4",#N/A,TRUE,"GENERAL";"TAB5",#N/A,TRUE,"GENERAL"}</definedName>
    <definedName name="dbfdfbi" localSheetId="3">{"TAB1",#N/A,TRUE,"GENERAL";"TAB2",#N/A,TRUE,"GENERAL";"TAB3",#N/A,TRUE,"GENERAL";"TAB4",#N/A,TRUE,"GENERAL";"TAB5",#N/A,TRUE,"GENERAL"}</definedName>
    <definedName name="dbfdfbi" localSheetId="0">#REF!</definedName>
    <definedName name="dbfdfbi">{"TAB1",#N/A,TRUE,"GENERAL";"TAB2",#N/A,TRUE,"GENERAL";"TAB3",#N/A,TRUE,"GENERAL";"TAB4",#N/A,TRUE,"GENERAL";"TAB5",#N/A,TRUE,"GENERAL"}</definedName>
    <definedName name="Dbgcm">#REF!</definedName>
    <definedName name="DBHH">#REF!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T">#REF!</definedName>
    <definedName name="dc" localSheetId="0">#REF!</definedName>
    <definedName name="dc">#REF!</definedName>
    <definedName name="Dcacm">#REF!</definedName>
    <definedName name="DCAF">#REF!</definedName>
    <definedName name="DCI" localSheetId="2">#REF!</definedName>
    <definedName name="DCI" localSheetId="4">#REF!</definedName>
    <definedName name="DCI" localSheetId="1">#REF!</definedName>
    <definedName name="DCI" localSheetId="3">#REF!</definedName>
    <definedName name="DCI" localSheetId="0">#REF!</definedName>
    <definedName name="DCI">[17]Tablas!#REF!</definedName>
    <definedName name="DCI1_1" localSheetId="2">#REF!</definedName>
    <definedName name="DCI1_1" localSheetId="4">#REF!</definedName>
    <definedName name="DCI1_1" localSheetId="1">#REF!</definedName>
    <definedName name="DCI1_1" localSheetId="3">#REF!</definedName>
    <definedName name="DCI1_1" localSheetId="0">#REF!</definedName>
    <definedName name="DCI1_1">[17]Tablas!#REF!</definedName>
    <definedName name="DCI1_1_1" localSheetId="2">#REF!</definedName>
    <definedName name="DCI1_1_1" localSheetId="4">#REF!</definedName>
    <definedName name="DCI1_1_1" localSheetId="1">#REF!</definedName>
    <definedName name="DCI1_1_1" localSheetId="3">#REF!</definedName>
    <definedName name="DCI1_1_1" localSheetId="0">#REF!</definedName>
    <definedName name="DCI1_1_1">[17]Tablas!#REF!</definedName>
    <definedName name="DCI1_1_2" localSheetId="2">#REF!</definedName>
    <definedName name="DCI1_1_2" localSheetId="4">#REF!</definedName>
    <definedName name="DCI1_1_2" localSheetId="1">#REF!</definedName>
    <definedName name="DCI1_1_2" localSheetId="3">#REF!</definedName>
    <definedName name="DCI1_1_2" localSheetId="0">#REF!</definedName>
    <definedName name="DCI1_1_2">[17]Tablas!#REF!</definedName>
    <definedName name="DCI1_1_3" localSheetId="2">#REF!</definedName>
    <definedName name="DCI1_1_3" localSheetId="4">#REF!</definedName>
    <definedName name="DCI1_1_3" localSheetId="1">#REF!</definedName>
    <definedName name="DCI1_1_3" localSheetId="3">#REF!</definedName>
    <definedName name="DCI1_1_3" localSheetId="0">#REF!</definedName>
    <definedName name="DCI1_1_3">[17]Tablas!#REF!</definedName>
    <definedName name="DCI1_1_4" localSheetId="2">#REF!</definedName>
    <definedName name="DCI1_1_4" localSheetId="4">#REF!</definedName>
    <definedName name="DCI1_1_4" localSheetId="1">#REF!</definedName>
    <definedName name="DCI1_1_4" localSheetId="3">#REF!</definedName>
    <definedName name="DCI1_1_4" localSheetId="0">#REF!</definedName>
    <definedName name="DCI1_1_4">[17]Tablas!#REF!</definedName>
    <definedName name="DCI1_2" localSheetId="2">#REF!</definedName>
    <definedName name="DCI1_2" localSheetId="4">#REF!</definedName>
    <definedName name="DCI1_2" localSheetId="1">#REF!</definedName>
    <definedName name="DCI1_2" localSheetId="3">#REF!</definedName>
    <definedName name="DCI1_2" localSheetId="0">#REF!</definedName>
    <definedName name="DCI1_2">[17]Tablas!#REF!</definedName>
    <definedName name="DCI1_3" localSheetId="2">#REF!</definedName>
    <definedName name="DCI1_3" localSheetId="4">#REF!</definedName>
    <definedName name="DCI1_3" localSheetId="1">#REF!</definedName>
    <definedName name="DCI1_3" localSheetId="3">#REF!</definedName>
    <definedName name="DCI1_3" localSheetId="0">#REF!</definedName>
    <definedName name="DCI1_3">[17]Tablas!#REF!</definedName>
    <definedName name="DCI1_4" localSheetId="2">#REF!</definedName>
    <definedName name="DCI1_4" localSheetId="4">#REF!</definedName>
    <definedName name="DCI1_4" localSheetId="1">#REF!</definedName>
    <definedName name="DCI1_4" localSheetId="3">#REF!</definedName>
    <definedName name="DCI1_4" localSheetId="0">#REF!</definedName>
    <definedName name="DCI1_4">[17]Tablas!#REF!</definedName>
    <definedName name="DCorriente" localSheetId="0">#REF!</definedName>
    <definedName name="DCorriente">#REF!</definedName>
    <definedName name="Dcorriente1" localSheetId="2">#REF!</definedName>
    <definedName name="Dcorriente1" localSheetId="4">#REF!</definedName>
    <definedName name="Dcorriente1" localSheetId="1">#REF!</definedName>
    <definedName name="Dcorriente1" localSheetId="3">#REF!</definedName>
    <definedName name="Dcorriente1" localSheetId="0">#REF!</definedName>
    <definedName name="Dcorriente1">'[131]Pta a tierra'!#REF!</definedName>
    <definedName name="dcrwk1" localSheetId="2">#REF!</definedName>
    <definedName name="dcrwk1" localSheetId="4">#REF!</definedName>
    <definedName name="dcrwk1" localSheetId="3">#REF!</definedName>
    <definedName name="dcrwk1">#REF!</definedName>
    <definedName name="dcrwk10" localSheetId="2">#REF!</definedName>
    <definedName name="dcrwk10" localSheetId="4">#REF!</definedName>
    <definedName name="dcrwk10">#REF!</definedName>
    <definedName name="dcrwk11" localSheetId="2">#REF!</definedName>
    <definedName name="dcrwk11" localSheetId="4">#REF!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DCTV" localSheetId="2">{"via1",#N/A,TRUE,"general";"via2",#N/A,TRUE,"general";"via3",#N/A,TRUE,"general"}</definedName>
    <definedName name="DCSDCTV" localSheetId="4">{"via1",#N/A,TRUE,"general";"via2",#N/A,TRUE,"general";"via3",#N/A,TRUE,"general"}</definedName>
    <definedName name="DCSDCTV" localSheetId="1">{"via1",#N/A,TRUE,"general";"via2",#N/A,TRUE,"general";"via3",#N/A,TRUE,"general"}</definedName>
    <definedName name="DCSDCTV" localSheetId="3">{"via1",#N/A,TRUE,"general";"via2",#N/A,TRUE,"general";"via3",#N/A,TRUE,"general"}</definedName>
    <definedName name="DCSDCTV" localSheetId="0">#REF!</definedName>
    <definedName name="DCSDCTV">{"via1",#N/A,TRUE,"general";"via2",#N/A,TRUE,"general";"via3",#N/A,TRUE,"general"}</definedName>
    <definedName name="DD" localSheetId="2">#REF!</definedName>
    <definedName name="DD" localSheetId="4">#REF!</definedName>
    <definedName name="dd" localSheetId="1">#REF!</definedName>
    <definedName name="dd" localSheetId="3">#REF!</definedName>
    <definedName name="dd" localSheetId="0">#REF!</definedName>
    <definedName name="dd">#REF!</definedName>
    <definedName name="DDD" localSheetId="2">#REF!</definedName>
    <definedName name="DDD" localSheetId="4">#REF!</definedName>
    <definedName name="ddd" localSheetId="1">{"via1",#N/A,TRUE,"general";"via2",#N/A,TRUE,"general";"via3",#N/A,TRUE,"general"}</definedName>
    <definedName name="ddd" localSheetId="3">{"via1",#N/A,TRUE,"general";"via2",#N/A,TRUE,"general";"via3",#N/A,TRUE,"general"}</definedName>
    <definedName name="ddd" localSheetId="0">#REF!</definedName>
    <definedName name="ddd">{"via1",#N/A,TRUE,"general";"via2",#N/A,TRUE,"general";"via3",#N/A,TRUE,"general"}</definedName>
    <definedName name="DDDD" localSheetId="2">{#N/A,#N/A,FALSE,"Costos Productos 6A";#N/A,#N/A,FALSE,"Costo Unitario Total H-94-12"}</definedName>
    <definedName name="DDDD" localSheetId="4">{#N/A,#N/A,FALSE,"Costos Productos 6A";#N/A,#N/A,FALSE,"Costo Unitario Total H-94-12"}</definedName>
    <definedName name="DDDD" localSheetId="1">{#N/A,#N/A,FALSE,"Estatico";#N/A,#N/A,FALSE,"Tuberia";#N/A,#N/A,FALSE,"Instrumentación";#N/A,#N/A,FALSE,"Mecanica";#N/A,#N/A,FALSE,"Electrico";#N/A,#N/A,FALSE,"Ofic.Civiles"}</definedName>
    <definedName name="DDDD" localSheetId="3">{#N/A,#N/A,FALSE,"Estatico";#N/A,#N/A,FALSE,"Tuberia";#N/A,#N/A,FALSE,"Instrumentación";#N/A,#N/A,FALSE,"Mecanica";#N/A,#N/A,FALSE,"Electrico";#N/A,#N/A,FALSE,"Ofic.Civiles"}</definedName>
    <definedName name="DDDD" localSheetId="0">#REF!</definedName>
    <definedName name="DDDD">{#N/A,#N/A,FALSE,"Estatico";#N/A,#N/A,FALSE,"Tuberia";#N/A,#N/A,FALSE,"Instrumentación";#N/A,#N/A,FALSE,"Mecanica";#N/A,#N/A,FALSE,"Electrico";#N/A,#N/A,FALSE,"Ofic.Civiles"}</definedName>
    <definedName name="DDDDDDD" localSheetId="2">#REF!</definedName>
    <definedName name="DDDDDDD" localSheetId="4">#REF!</definedName>
    <definedName name="DDDDDDD" localSheetId="1">{#N/A,#N/A,FALSE,"orthoflow";#N/A,#N/A,FALSE,"Miscelaneos";#N/A,#N/A,FALSE,"Instrumentacio";#N/A,#N/A,FALSE,"Electrico";#N/A,#N/A,FALSE,"Valv. Seguridad"}</definedName>
    <definedName name="DDDDDDD" localSheetId="3">{#N/A,#N/A,FALSE,"orthoflow";#N/A,#N/A,FALSE,"Miscelaneos";#N/A,#N/A,FALSE,"Instrumentacio";#N/A,#N/A,FALSE,"Electrico";#N/A,#N/A,FALSE,"Valv. Seguridad"}</definedName>
    <definedName name="DDDDDDD" localSheetId="0">#REF!</definedName>
    <definedName name="DDDDDDD">{#N/A,#N/A,FALSE,"orthoflow";#N/A,#N/A,FALSE,"Miscelaneos";#N/A,#N/A,FALSE,"Instrumentacio";#N/A,#N/A,FALSE,"Electrico";#N/A,#N/A,FALSE,"Valv. Seguridad"}</definedName>
    <definedName name="ddddt" localSheetId="2">{"via1",#N/A,TRUE,"general";"via2",#N/A,TRUE,"general";"via3",#N/A,TRUE,"general"}</definedName>
    <definedName name="ddddt" localSheetId="4">{"via1",#N/A,TRUE,"general";"via2",#N/A,TRUE,"general";"via3",#N/A,TRUE,"general"}</definedName>
    <definedName name="ddddt" localSheetId="1">{"via1",#N/A,TRUE,"general";"via2",#N/A,TRUE,"general";"via3",#N/A,TRUE,"general"}</definedName>
    <definedName name="ddddt" localSheetId="3">{"via1",#N/A,TRUE,"general";"via2",#N/A,TRUE,"general";"via3",#N/A,TRUE,"general"}</definedName>
    <definedName name="ddddt" localSheetId="0">#REF!</definedName>
    <definedName name="ddddt">{"via1",#N/A,TRUE,"general";"via2",#N/A,TRUE,"general";"via3",#N/A,TRUE,"general"}</definedName>
    <definedName name="ddewdw" localSheetId="2">{"TAB1",#N/A,TRUE,"GENERAL";"TAB2",#N/A,TRUE,"GENERAL";"TAB3",#N/A,TRUE,"GENERAL";"TAB4",#N/A,TRUE,"GENERAL";"TAB5",#N/A,TRUE,"GENERAL"}</definedName>
    <definedName name="ddewdw" localSheetId="4">{"TAB1",#N/A,TRUE,"GENERAL";"TAB2",#N/A,TRUE,"GENERAL";"TAB3",#N/A,TRUE,"GENERAL";"TAB4",#N/A,TRUE,"GENERAL";"TAB5",#N/A,TRUE,"GENERAL"}</definedName>
    <definedName name="ddewdw" localSheetId="1">{"TAB1",#N/A,TRUE,"GENERAL";"TAB2",#N/A,TRUE,"GENERAL";"TAB3",#N/A,TRUE,"GENERAL";"TAB4",#N/A,TRUE,"GENERAL";"TAB5",#N/A,TRUE,"GENERAL"}</definedName>
    <definedName name="ddewdw" localSheetId="3">{"TAB1",#N/A,TRUE,"GENERAL";"TAB2",#N/A,TRUE,"GENERAL";"TAB3",#N/A,TRUE,"GENERAL";"TAB4",#N/A,TRUE,"GENERAL";"TAB5",#N/A,TRUE,"GENERAL"}</definedName>
    <definedName name="ddewdw" localSheetId="0">#REF!</definedName>
    <definedName name="ddewdw">{"TAB1",#N/A,TRUE,"GENERAL";"TAB2",#N/A,TRUE,"GENERAL";"TAB3",#N/A,TRUE,"GENERAL";"TAB4",#N/A,TRUE,"GENERAL";"TAB5",#N/A,TRUE,"GENERAL"}</definedName>
    <definedName name="DDFD" localSheetId="2">{#N/A,#N/A,FALSE,"CCTV"}</definedName>
    <definedName name="DDFD" localSheetId="4">{#N/A,#N/A,FALSE,"CCTV"}</definedName>
    <definedName name="DDFD" localSheetId="1">{#N/A,#N/A,FALSE,"CCTV"}</definedName>
    <definedName name="DDFD" localSheetId="3">{#N/A,#N/A,FALSE,"CCTV"}</definedName>
    <definedName name="DDFD" localSheetId="0">{#N/A,#N/A,FALSE,"CCTV"}</definedName>
    <definedName name="DDFD">{#N/A,#N/A,FALSE,"CCTV"}</definedName>
    <definedName name="ddfdh" localSheetId="2">{"TAB1",#N/A,TRUE,"GENERAL";"TAB2",#N/A,TRUE,"GENERAL";"TAB3",#N/A,TRUE,"GENERAL";"TAB4",#N/A,TRUE,"GENERAL";"TAB5",#N/A,TRUE,"GENERAL"}</definedName>
    <definedName name="ddfdh" localSheetId="4">{"TAB1",#N/A,TRUE,"GENERAL";"TAB2",#N/A,TRUE,"GENERAL";"TAB3",#N/A,TRUE,"GENERAL";"TAB4",#N/A,TRUE,"GENERAL";"TAB5",#N/A,TRUE,"GENERAL"}</definedName>
    <definedName name="ddfdh" localSheetId="1">{"TAB1",#N/A,TRUE,"GENERAL";"TAB2",#N/A,TRUE,"GENERAL";"TAB3",#N/A,TRUE,"GENERAL";"TAB4",#N/A,TRUE,"GENERAL";"TAB5",#N/A,TRUE,"GENERAL"}</definedName>
    <definedName name="ddfdh" localSheetId="3">{"TAB1",#N/A,TRUE,"GENERAL";"TAB2",#N/A,TRUE,"GENERAL";"TAB3",#N/A,TRUE,"GENERAL";"TAB4",#N/A,TRUE,"GENERAL";"TAB5",#N/A,TRUE,"GENERAL"}</definedName>
    <definedName name="ddfdh" localSheetId="0">#REF!</definedName>
    <definedName name="ddfdh">{"TAB1",#N/A,TRUE,"GENERAL";"TAB2",#N/A,TRUE,"GENERAL";"TAB3",#N/A,TRUE,"GENERAL";"TAB4",#N/A,TRUE,"GENERAL";"TAB5",#N/A,TRUE,"GENERAL"}</definedName>
    <definedName name="DDGSDP" localSheetId="2">{"TAB1",#N/A,TRUE,"GENERAL";"TAB2",#N/A,TRUE,"GENERAL";"TAB3",#N/A,TRUE,"GENERAL";"TAB4",#N/A,TRUE,"GENERAL";"TAB5",#N/A,TRUE,"GENERAL"}</definedName>
    <definedName name="DDGSDP" localSheetId="4">{"TAB1",#N/A,TRUE,"GENERAL";"TAB2",#N/A,TRUE,"GENERAL";"TAB3",#N/A,TRUE,"GENERAL";"TAB4",#N/A,TRUE,"GENERAL";"TAB5",#N/A,TRUE,"GENERAL"}</definedName>
    <definedName name="DDGSDP" localSheetId="1">{"TAB1",#N/A,TRUE,"GENERAL";"TAB2",#N/A,TRUE,"GENERAL";"TAB3",#N/A,TRUE,"GENERAL";"TAB4",#N/A,TRUE,"GENERAL";"TAB5",#N/A,TRUE,"GENERAL"}</definedName>
    <definedName name="DDGSDP" localSheetId="3">{"TAB1",#N/A,TRUE,"GENERAL";"TAB2",#N/A,TRUE,"GENERAL";"TAB3",#N/A,TRUE,"GENERAL";"TAB4",#N/A,TRUE,"GENERAL";"TAB5",#N/A,TRUE,"GENERAL"}</definedName>
    <definedName name="DDGSDP" localSheetId="0">#REF!</definedName>
    <definedName name="DDGSDP">{"TAB1",#N/A,TRUE,"GENERAL";"TAB2",#N/A,TRUE,"GENERAL";"TAB3",#N/A,TRUE,"GENERAL";"TAB4",#N/A,TRUE,"GENERAL";"TAB5",#N/A,TRUE,"GENERAL"}</definedName>
    <definedName name="DDS" localSheetId="2">#REF!</definedName>
    <definedName name="DDS" localSheetId="4">#REF!</definedName>
    <definedName name="DDS" localSheetId="1">#REF!</definedName>
    <definedName name="DDS" localSheetId="3">#REF!</definedName>
    <definedName name="DDS" localSheetId="0">#REF!</definedName>
    <definedName name="DDS">[17]Tablas!#REF!</definedName>
    <definedName name="DDS1_1" localSheetId="2">#REF!</definedName>
    <definedName name="DDS1_1" localSheetId="4">#REF!</definedName>
    <definedName name="DDS1_1" localSheetId="1">#REF!</definedName>
    <definedName name="DDS1_1" localSheetId="3">#REF!</definedName>
    <definedName name="DDS1_1" localSheetId="0">#REF!</definedName>
    <definedName name="DDS1_1">[17]Tablas!#REF!</definedName>
    <definedName name="DDS1_1_1" localSheetId="2">#REF!</definedName>
    <definedName name="DDS1_1_1" localSheetId="4">#REF!</definedName>
    <definedName name="DDS1_1_1" localSheetId="1">#REF!</definedName>
    <definedName name="DDS1_1_1" localSheetId="3">#REF!</definedName>
    <definedName name="DDS1_1_1" localSheetId="0">#REF!</definedName>
    <definedName name="DDS1_1_1">[17]Tablas!#REF!</definedName>
    <definedName name="DEC" localSheetId="1">#REF!</definedName>
    <definedName name="DEC" localSheetId="3">#REF!</definedName>
    <definedName name="DEC">[132]PRECIOS!$G$7</definedName>
    <definedName name="DEC.GH" localSheetId="2">#REF!</definedName>
    <definedName name="DEC.GH" localSheetId="4">#REF!</definedName>
    <definedName name="DEC.GH" localSheetId="0">#REF!</definedName>
    <definedName name="DEC.GH">#REF!</definedName>
    <definedName name="DECI" localSheetId="2">#REF!</definedName>
    <definedName name="DECI" localSheetId="4">#REF!</definedName>
    <definedName name="DECI" localSheetId="0">#REF!</definedName>
    <definedName name="DECI">#REF!</definedName>
    <definedName name="DECSAN" localSheetId="1">#REF!</definedName>
    <definedName name="DECSAN" localSheetId="3">#REF!</definedName>
    <definedName name="DECSAN">[20]PRECIOS!$G$7</definedName>
    <definedName name="deded" localSheetId="2">{"TAB1",#N/A,TRUE,"GENERAL";"TAB2",#N/A,TRUE,"GENERAL";"TAB3",#N/A,TRUE,"GENERAL";"TAB4",#N/A,TRUE,"GENERAL";"TAB5",#N/A,TRUE,"GENERAL"}</definedName>
    <definedName name="deded" localSheetId="4">{"TAB1",#N/A,TRUE,"GENERAL";"TAB2",#N/A,TRUE,"GENERAL";"TAB3",#N/A,TRUE,"GENERAL";"TAB4",#N/A,TRUE,"GENERAL";"TAB5",#N/A,TRUE,"GENERAL"}</definedName>
    <definedName name="deded" localSheetId="1">{"TAB1",#N/A,TRUE,"GENERAL";"TAB2",#N/A,TRUE,"GENERAL";"TAB3",#N/A,TRUE,"GENERAL";"TAB4",#N/A,TRUE,"GENERAL";"TAB5",#N/A,TRUE,"GENERAL"}</definedName>
    <definedName name="deded" localSheetId="3">{"TAB1",#N/A,TRUE,"GENERAL";"TAB2",#N/A,TRUE,"GENERAL";"TAB3",#N/A,TRUE,"GENERAL";"TAB4",#N/A,TRUE,"GENERAL";"TAB5",#N/A,TRUE,"GENERAL"}</definedName>
    <definedName name="deded" localSheetId="0">#REF!</definedName>
    <definedName name="deded">{"TAB1",#N/A,TRUE,"GENERAL";"TAB2",#N/A,TRUE,"GENERAL";"TAB3",#N/A,TRUE,"GENERAL";"TAB4",#N/A,TRUE,"GENERAL";"TAB5",#N/A,TRUE,"GENERAL"}</definedName>
    <definedName name="def" localSheetId="1">#REF!</definedName>
    <definedName name="def" localSheetId="3">#REF!</definedName>
    <definedName name="def">[49]PrecRec!$D$50</definedName>
    <definedName name="defd" localSheetId="2">{"via1",#N/A,TRUE,"general";"via2",#N/A,TRUE,"general";"via3",#N/A,TRUE,"general"}</definedName>
    <definedName name="defd" localSheetId="4">{"via1",#N/A,TRUE,"general";"via2",#N/A,TRUE,"general";"via3",#N/A,TRUE,"general"}</definedName>
    <definedName name="defd" localSheetId="1">{"via1",#N/A,TRUE,"general";"via2",#N/A,TRUE,"general";"via3",#N/A,TRUE,"general"}</definedName>
    <definedName name="defd" localSheetId="3">{"via1",#N/A,TRUE,"general";"via2",#N/A,TRUE,"general";"via3",#N/A,TRUE,"general"}</definedName>
    <definedName name="defd" localSheetId="0">#REF!</definedName>
    <definedName name="defd">{"via1",#N/A,TRUE,"general";"via2",#N/A,TRUE,"general";"via3",#N/A,TRUE,"general"}</definedName>
    <definedName name="DelDC" localSheetId="2">#REF!</definedName>
    <definedName name="DelDC" localSheetId="4">#REF!</definedName>
    <definedName name="DelDC" localSheetId="1">#REF!</definedName>
    <definedName name="DelDC" localSheetId="3">#REF!</definedName>
    <definedName name="DelDC">#REF!</definedName>
    <definedName name="DelDm" localSheetId="2">#REF!</definedName>
    <definedName name="DelDm" localSheetId="4">#REF!</definedName>
    <definedName name="DelDm" localSheetId="1">#REF!</definedName>
    <definedName name="DelDm" localSheetId="3">#REF!</definedName>
    <definedName name="DelDm">#REF!</definedName>
    <definedName name="delin" localSheetId="1">#REF!</definedName>
    <definedName name="delin" localSheetId="3">#REF!</definedName>
    <definedName name="delin">[49]PrecRec!$D$55</definedName>
    <definedName name="Delivery" localSheetId="2">#REF!</definedName>
    <definedName name="Delivery" localSheetId="4">#REF!</definedName>
    <definedName name="Delivery" localSheetId="3">#REF!</definedName>
    <definedName name="Delivery">#REF!</definedName>
    <definedName name="DelType" localSheetId="2">#REF!</definedName>
    <definedName name="DelType" localSheetId="4">#REF!</definedName>
    <definedName name="DelType">#REF!</definedName>
    <definedName name="DEMANDA" localSheetId="2">#REF!</definedName>
    <definedName name="DEMANDA" localSheetId="4">#REF!</definedName>
    <definedName name="DEMANDA">#REF!</definedName>
    <definedName name="demanto" localSheetId="0">#REF!</definedName>
    <definedName name="demanto">#REF!</definedName>
    <definedName name="demarc" localSheetId="1">#REF!</definedName>
    <definedName name="demarc" localSheetId="3">#REF!</definedName>
    <definedName name="demarc">[49]PrecRec!$D$19</definedName>
    <definedName name="DEMO" localSheetId="2">#REF!</definedName>
    <definedName name="DEMO" localSheetId="4">#REF!</definedName>
    <definedName name="DEMO" localSheetId="3">#REF!</definedName>
    <definedName name="DEMO">#REF!</definedName>
    <definedName name="DEMOLICIÓN" localSheetId="1">#REF!</definedName>
    <definedName name="DEMOLICIÓN" localSheetId="3">#REF!</definedName>
    <definedName name="DEMOLICIÓN">'[133]BASE-LISTAS'!$B$24:$B$29</definedName>
    <definedName name="den_1a" localSheetId="1">#REF!</definedName>
    <definedName name="den_1a" localSheetId="3">#REF!</definedName>
    <definedName name="den_1a">[35]D_AWG!$N$26</definedName>
    <definedName name="den_2da" localSheetId="1">#REF!</definedName>
    <definedName name="den_2da" localSheetId="3">#REF!</definedName>
    <definedName name="den_2da">[35]D_AWG!$N$27</definedName>
    <definedName name="den_aisl" localSheetId="1">#REF!</definedName>
    <definedName name="den_aisl" localSheetId="3">#REF!</definedName>
    <definedName name="den_aisl">[35]D_AWG!$O$35</definedName>
    <definedName name="den_ch" localSheetId="1">#REF!</definedName>
    <definedName name="den_ch" localSheetId="3">#REF!</definedName>
    <definedName name="den_ch">[35]D_AWG!$AA$47</definedName>
    <definedName name="den_cond" localSheetId="1">#REF!</definedName>
    <definedName name="den_cond" localSheetId="3">#REF!</definedName>
    <definedName name="den_cond">[35]D_AWG!$D$29</definedName>
    <definedName name="DENS" localSheetId="2">#REF!</definedName>
    <definedName name="DENS" localSheetId="4">#REF!</definedName>
    <definedName name="DENS" localSheetId="3">#REF!</definedName>
    <definedName name="DENS">#REF!</definedName>
    <definedName name="densi" localSheetId="2">#REF!</definedName>
    <definedName name="densi" localSheetId="4">#REF!</definedName>
    <definedName name="densi">#REF!</definedName>
    <definedName name="DENSIDAD" localSheetId="2">#REF!</definedName>
    <definedName name="DENSIDAD" localSheetId="4">#REF!</definedName>
    <definedName name="DENSIDAD">#REF!</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#REF!</definedName>
    <definedName name="DEP_VPR_NA">#REF!</definedName>
    <definedName name="DEPEND" localSheetId="1">#REF!</definedName>
    <definedName name="DEPEND" localSheetId="3">#REF!</definedName>
    <definedName name="DEPEND">[127]Tabla!$B$1:$B$397</definedName>
    <definedName name="DEPENDENCIA" localSheetId="1">#REF!</definedName>
    <definedName name="DEPENDENCIA" localSheetId="3">#REF!</definedName>
    <definedName name="DEPENDENCIA">[127]Tabla!$B$1:$B$397</definedName>
    <definedName name="dependencias" localSheetId="1">#REF!</definedName>
    <definedName name="dependencias" localSheetId="3">#REF!</definedName>
    <definedName name="DEPENDENCIAS">[127]Tabla!$B$1:$B$397</definedName>
    <definedName name="DEPRECIATION" localSheetId="2">#REF!</definedName>
    <definedName name="DEPRECIATION" localSheetId="4">#REF!</definedName>
    <definedName name="DEPRECIATION" localSheetId="3">#REF!</definedName>
    <definedName name="DEPRECIATION">#REF!</definedName>
    <definedName name="deptLookup" localSheetId="2">#REF!</definedName>
    <definedName name="deptLookup" localSheetId="4">#REF!</definedName>
    <definedName name="deptLookup">#REF!</definedName>
    <definedName name="DERFE" localSheetId="0">#REF!</definedName>
    <definedName name="DERFE">#REF!</definedName>
    <definedName name="desarrolladas" localSheetId="2">#REF!</definedName>
    <definedName name="desarrolladas" localSheetId="4">#REF!</definedName>
    <definedName name="desarrolladas" localSheetId="1">#REF!,#REF!,#REF!,#REF!</definedName>
    <definedName name="desarrolladas" localSheetId="3">#REF!,#REF!,#REF!,#REF!</definedName>
    <definedName name="desarrolladas" localSheetId="0">#REF!</definedName>
    <definedName name="desarrolladas">'[64]Reservas de Petróleo'!$A$2,'[64]Reservas de Petróleo'!$A$1,'[64]Reservas de Petróleo'!$D$4,'[64]Reservas de Petróleo'!$F$1:$F$65536</definedName>
    <definedName name="DESC" localSheetId="2">#REF!</definedName>
    <definedName name="DESC" localSheetId="4">#REF!</definedName>
    <definedName name="DESC" localSheetId="1">#REF!</definedName>
    <definedName name="DESC" localSheetId="3">#REF!</definedName>
    <definedName name="DESC">#REF!</definedName>
    <definedName name="descrip_mat" localSheetId="2">#REF!</definedName>
    <definedName name="descrip_mat" localSheetId="4">#REF!</definedName>
    <definedName name="descrip_mat">#REF!</definedName>
    <definedName name="DESCRIPTION" localSheetId="2">#REF!</definedName>
    <definedName name="DESCRIPTION" localSheetId="4">#REF!</definedName>
    <definedName name="DESCRIPTION">#REF!</definedName>
    <definedName name="DESCUNMI" localSheetId="0">#REF!</definedName>
    <definedName name="DESCUNMI">#REF!</definedName>
    <definedName name="DESFALT">#REF!</definedName>
    <definedName name="design" localSheetId="1">#REF!</definedName>
    <definedName name="design" localSheetId="3">#REF!</definedName>
    <definedName name="design">'[134]Design (3)'!$A$12:$CM$71</definedName>
    <definedName name="design2" localSheetId="1">#REF!</definedName>
    <definedName name="design2" localSheetId="3">#REF!</definedName>
    <definedName name="design2">[134]Design!$A$24:$CM$66</definedName>
    <definedName name="DESM" localSheetId="1">#REF!</definedName>
    <definedName name="DESM" localSheetId="3">#REF!</definedName>
    <definedName name="DESM">[48]INSUMOS!$D$108</definedName>
    <definedName name="DEST_ART" localSheetId="2">#REF!</definedName>
    <definedName name="DEST_ART" localSheetId="4">#REF!</definedName>
    <definedName name="DEST_ART" localSheetId="1">#REF!</definedName>
    <definedName name="DEST_ART" localSheetId="3">#REF!</definedName>
    <definedName name="DEST_ART" localSheetId="0">#REF!</definedName>
    <definedName name="DEST_ART">[100]steel!#REF!</definedName>
    <definedName name="DESTCOD" localSheetId="2">#REF!</definedName>
    <definedName name="DESTCOD" localSheetId="4">#REF!</definedName>
    <definedName name="DESTCOD" localSheetId="1">#REF!</definedName>
    <definedName name="DESTCOD" localSheetId="3">#REF!</definedName>
    <definedName name="DESTCOD" localSheetId="0">#REF!</definedName>
    <definedName name="DESTCOD">'[52]7422CW00'!#REF!</definedName>
    <definedName name="DESTFG" localSheetId="2">#REF!</definedName>
    <definedName name="DESTFG" localSheetId="4">#REF!</definedName>
    <definedName name="DESTFG" localSheetId="1">#REF!</definedName>
    <definedName name="DESTFG" localSheetId="3">#REF!</definedName>
    <definedName name="DESTFG" localSheetId="0">#REF!</definedName>
    <definedName name="DESTFG">'[52]7422CW00'!#REF!</definedName>
    <definedName name="DESTQTY" localSheetId="2">#REF!</definedName>
    <definedName name="DESTQTY" localSheetId="4">#REF!</definedName>
    <definedName name="DESTQTY" localSheetId="1">#REF!</definedName>
    <definedName name="DESTQTY" localSheetId="3">#REF!</definedName>
    <definedName name="DESTQTY" localSheetId="0">#REF!</definedName>
    <definedName name="DESTQTY">'[52]7422CW00'!#REF!</definedName>
    <definedName name="DETAIL" localSheetId="0">#REF!</definedName>
    <definedName name="DETAIL">#REF!</definedName>
    <definedName name="Detalle">#REF!</definedName>
    <definedName name="Detalle_Reserva" localSheetId="0">#REF!</definedName>
    <definedName name="Detalle_Reserva">#REF!</definedName>
    <definedName name="DEUDA">#REF!</definedName>
    <definedName name="DEUDAL">#REF!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 localSheetId="2">#REF!</definedName>
    <definedName name="DF" localSheetId="4">#REF!</definedName>
    <definedName name="DF" localSheetId="1">#REF!</definedName>
    <definedName name="DF" localSheetId="3">#REF!</definedName>
    <definedName name="DF" localSheetId="0">#REF!</definedName>
    <definedName name="DF">[135]Cronograma!#REF!</definedName>
    <definedName name="dfa" localSheetId="2">{"TAB1",#N/A,TRUE,"GENERAL";"TAB2",#N/A,TRUE,"GENERAL";"TAB3",#N/A,TRUE,"GENERAL";"TAB4",#N/A,TRUE,"GENERAL";"TAB5",#N/A,TRUE,"GENERAL"}</definedName>
    <definedName name="dfa" localSheetId="4">{"TAB1",#N/A,TRUE,"GENERAL";"TAB2",#N/A,TRUE,"GENERAL";"TAB3",#N/A,TRUE,"GENERAL";"TAB4",#N/A,TRUE,"GENERAL";"TAB5",#N/A,TRUE,"GENERAL"}</definedName>
    <definedName name="dfa" localSheetId="1">{"TAB1",#N/A,TRUE,"GENERAL";"TAB2",#N/A,TRUE,"GENERAL";"TAB3",#N/A,TRUE,"GENERAL";"TAB4",#N/A,TRUE,"GENERAL";"TAB5",#N/A,TRUE,"GENERAL"}</definedName>
    <definedName name="dfa" localSheetId="3">{"TAB1",#N/A,TRUE,"GENERAL";"TAB2",#N/A,TRUE,"GENERAL";"TAB3",#N/A,TRUE,"GENERAL";"TAB4",#N/A,TRUE,"GENERAL";"TAB5",#N/A,TRUE,"GENERAL"}</definedName>
    <definedName name="dfa" localSheetId="0">#REF!</definedName>
    <definedName name="dfa">{"TAB1",#N/A,TRUE,"GENERAL";"TAB2",#N/A,TRUE,"GENERAL";"TAB3",#N/A,TRUE,"GENERAL";"TAB4",#N/A,TRUE,"GENERAL";"TAB5",#N/A,TRUE,"GENERAL"}</definedName>
    <definedName name="dfasd" localSheetId="2">{"TAB1",#N/A,TRUE,"GENERAL";"TAB2",#N/A,TRUE,"GENERAL";"TAB3",#N/A,TRUE,"GENERAL";"TAB4",#N/A,TRUE,"GENERAL";"TAB5",#N/A,TRUE,"GENERAL"}</definedName>
    <definedName name="dfasd" localSheetId="4">{"TAB1",#N/A,TRUE,"GENERAL";"TAB2",#N/A,TRUE,"GENERAL";"TAB3",#N/A,TRUE,"GENERAL";"TAB4",#N/A,TRUE,"GENERAL";"TAB5",#N/A,TRUE,"GENERAL"}</definedName>
    <definedName name="dfasd" localSheetId="1">{"TAB1",#N/A,TRUE,"GENERAL";"TAB2",#N/A,TRUE,"GENERAL";"TAB3",#N/A,TRUE,"GENERAL";"TAB4",#N/A,TRUE,"GENERAL";"TAB5",#N/A,TRUE,"GENERAL"}</definedName>
    <definedName name="dfasd" localSheetId="3">{"TAB1",#N/A,TRUE,"GENERAL";"TAB2",#N/A,TRUE,"GENERAL";"TAB3",#N/A,TRUE,"GENERAL";"TAB4",#N/A,TRUE,"GENERAL";"TAB5",#N/A,TRUE,"GENERAL"}</definedName>
    <definedName name="dfasd" localSheetId="0">#REF!</definedName>
    <definedName name="dfasd">{"TAB1",#N/A,TRUE,"GENERAL";"TAB2",#N/A,TRUE,"GENERAL";"TAB3",#N/A,TRUE,"GENERAL";"TAB4",#N/A,TRUE,"GENERAL";"TAB5",#N/A,TRUE,"GENERAL"}</definedName>
    <definedName name="DFBNJ" localSheetId="2">{"via1",#N/A,TRUE,"general";"via2",#N/A,TRUE,"general";"via3",#N/A,TRUE,"general"}</definedName>
    <definedName name="DFBNJ" localSheetId="4">{"via1",#N/A,TRUE,"general";"via2",#N/A,TRUE,"general";"via3",#N/A,TRUE,"general"}</definedName>
    <definedName name="DFBNJ" localSheetId="1">{"via1",#N/A,TRUE,"general";"via2",#N/A,TRUE,"general";"via3",#N/A,TRUE,"general"}</definedName>
    <definedName name="DFBNJ" localSheetId="3">{"via1",#N/A,TRUE,"general";"via2",#N/A,TRUE,"general";"via3",#N/A,TRUE,"general"}</definedName>
    <definedName name="DFBNJ" localSheetId="0">#REF!</definedName>
    <definedName name="DFBNJ">{"via1",#N/A,TRUE,"general";"via2",#N/A,TRUE,"general";"via3",#N/A,TRUE,"general"}</definedName>
    <definedName name="dfds" localSheetId="2">{"TAB1",#N/A,TRUE,"GENERAL";"TAB2",#N/A,TRUE,"GENERAL";"TAB3",#N/A,TRUE,"GENERAL";"TAB4",#N/A,TRUE,"GENERAL";"TAB5",#N/A,TRUE,"GENERAL"}</definedName>
    <definedName name="dfds" localSheetId="4">{"TAB1",#N/A,TRUE,"GENERAL";"TAB2",#N/A,TRUE,"GENERAL";"TAB3",#N/A,TRUE,"GENERAL";"TAB4",#N/A,TRUE,"GENERAL";"TAB5",#N/A,TRUE,"GENERAL"}</definedName>
    <definedName name="dfds" localSheetId="1">{"TAB1",#N/A,TRUE,"GENERAL";"TAB2",#N/A,TRUE,"GENERAL";"TAB3",#N/A,TRUE,"GENERAL";"TAB4",#N/A,TRUE,"GENERAL";"TAB5",#N/A,TRUE,"GENERAL"}</definedName>
    <definedName name="dfds" localSheetId="3">{"TAB1",#N/A,TRUE,"GENERAL";"TAB2",#N/A,TRUE,"GENERAL";"TAB3",#N/A,TRUE,"GENERAL";"TAB4",#N/A,TRUE,"GENERAL";"TAB5",#N/A,TRUE,"GENERAL"}</definedName>
    <definedName name="dfds" localSheetId="0">#REF!</definedName>
    <definedName name="dfds">{"TAB1",#N/A,TRUE,"GENERAL";"TAB2",#N/A,TRUE,"GENERAL";"TAB3",#N/A,TRUE,"GENERAL";"TAB4",#N/A,TRUE,"GENERAL";"TAB5",#N/A,TRUE,"GENERAL"}</definedName>
    <definedName name="dfdsfi" localSheetId="2">{"via1",#N/A,TRUE,"general";"via2",#N/A,TRUE,"general";"via3",#N/A,TRUE,"general"}</definedName>
    <definedName name="dfdsfi" localSheetId="4">{"via1",#N/A,TRUE,"general";"via2",#N/A,TRUE,"general";"via3",#N/A,TRUE,"general"}</definedName>
    <definedName name="dfdsfi" localSheetId="1">{"via1",#N/A,TRUE,"general";"via2",#N/A,TRUE,"general";"via3",#N/A,TRUE,"general"}</definedName>
    <definedName name="dfdsfi" localSheetId="3">{"via1",#N/A,TRUE,"general";"via2",#N/A,TRUE,"general";"via3",#N/A,TRUE,"general"}</definedName>
    <definedName name="dfdsfi" localSheetId="0">#REF!</definedName>
    <definedName name="dfdsfi">{"via1",#N/A,TRUE,"general";"via2",#N/A,TRUE,"general";"via3",#N/A,TRUE,"general"}</definedName>
    <definedName name="dffffe" localSheetId="2">{"TAB1",#N/A,TRUE,"GENERAL";"TAB2",#N/A,TRUE,"GENERAL";"TAB3",#N/A,TRUE,"GENERAL";"TAB4",#N/A,TRUE,"GENERAL";"TAB5",#N/A,TRUE,"GENERAL"}</definedName>
    <definedName name="dffffe" localSheetId="4">{"TAB1",#N/A,TRUE,"GENERAL";"TAB2",#N/A,TRUE,"GENERAL";"TAB3",#N/A,TRUE,"GENERAL";"TAB4",#N/A,TRUE,"GENERAL";"TAB5",#N/A,TRUE,"GENERAL"}</definedName>
    <definedName name="dffffe" localSheetId="1">{"TAB1",#N/A,TRUE,"GENERAL";"TAB2",#N/A,TRUE,"GENERAL";"TAB3",#N/A,TRUE,"GENERAL";"TAB4",#N/A,TRUE,"GENERAL";"TAB5",#N/A,TRUE,"GENERAL"}</definedName>
    <definedName name="dffffe" localSheetId="3">{"TAB1",#N/A,TRUE,"GENERAL";"TAB2",#N/A,TRUE,"GENERAL";"TAB3",#N/A,TRUE,"GENERAL";"TAB4",#N/A,TRUE,"GENERAL";"TAB5",#N/A,TRUE,"GENERAL"}</definedName>
    <definedName name="dffffe" localSheetId="0">#REF!</definedName>
    <definedName name="dffffe">{"TAB1",#N/A,TRUE,"GENERAL";"TAB2",#N/A,TRUE,"GENERAL";"TAB3",#N/A,TRUE,"GENERAL";"TAB4",#N/A,TRUE,"GENERAL";"TAB5",#N/A,TRUE,"GENERAL"}</definedName>
    <definedName name="DFG" localSheetId="2">{"via1",#N/A,TRUE,"general";"via2",#N/A,TRUE,"general";"via3",#N/A,TRUE,"general"}</definedName>
    <definedName name="DFG" localSheetId="4">{"via1",#N/A,TRUE,"general";"via2",#N/A,TRUE,"general";"via3",#N/A,TRUE,"general"}</definedName>
    <definedName name="DFG" localSheetId="1">{"via1",#N/A,TRUE,"general";"via2",#N/A,TRUE,"general";"via3",#N/A,TRUE,"general"}</definedName>
    <definedName name="DFG" localSheetId="3">{"via1",#N/A,TRUE,"general";"via2",#N/A,TRUE,"general";"via3",#N/A,TRUE,"general"}</definedName>
    <definedName name="DFG" localSheetId="0">#REF!</definedName>
    <definedName name="DFG">{"via1",#N/A,TRUE,"general";"via2",#N/A,TRUE,"general";"via3",#N/A,TRUE,"general"}</definedName>
    <definedName name="DFGBHJ" localSheetId="2">{"via1",#N/A,TRUE,"general";"via2",#N/A,TRUE,"general";"via3",#N/A,TRUE,"general"}</definedName>
    <definedName name="DFGBHJ" localSheetId="4">{"via1",#N/A,TRUE,"general";"via2",#N/A,TRUE,"general";"via3",#N/A,TRUE,"general"}</definedName>
    <definedName name="DFGBHJ" localSheetId="1">{"via1",#N/A,TRUE,"general";"via2",#N/A,TRUE,"general";"via3",#N/A,TRUE,"general"}</definedName>
    <definedName name="DFGBHJ" localSheetId="3">{"via1",#N/A,TRUE,"general";"via2",#N/A,TRUE,"general";"via3",#N/A,TRUE,"general"}</definedName>
    <definedName name="DFGBHJ" localSheetId="0">#REF!</definedName>
    <definedName name="DFGBHJ">{"via1",#N/A,TRUE,"general";"via2",#N/A,TRUE,"general";"via3",#N/A,TRUE,"general"}</definedName>
    <definedName name="DFGDFG" localSheetId="2">{"via1",#N/A,TRUE,"general";"via2",#N/A,TRUE,"general";"via3",#N/A,TRUE,"general"}</definedName>
    <definedName name="DFGDFG" localSheetId="4">{"via1",#N/A,TRUE,"general";"via2",#N/A,TRUE,"general";"via3",#N/A,TRUE,"general"}</definedName>
    <definedName name="DFGDFG" localSheetId="1">{"via1",#N/A,TRUE,"general";"via2",#N/A,TRUE,"general";"via3",#N/A,TRUE,"general"}</definedName>
    <definedName name="DFGDFG" localSheetId="3">{"via1",#N/A,TRUE,"general";"via2",#N/A,TRUE,"general";"via3",#N/A,TRUE,"general"}</definedName>
    <definedName name="DFGDFG" localSheetId="0">#REF!</definedName>
    <definedName name="DFGDFG">{"via1",#N/A,TRUE,"general";"via2",#N/A,TRUE,"general";"via3",#N/A,TRUE,"general"}</definedName>
    <definedName name="DFGDYYB" localSheetId="2">{"TAB1",#N/A,TRUE,"GENERAL";"TAB2",#N/A,TRUE,"GENERAL";"TAB3",#N/A,TRUE,"GENERAL";"TAB4",#N/A,TRUE,"GENERAL";"TAB5",#N/A,TRUE,"GENERAL"}</definedName>
    <definedName name="DFGDYYB" localSheetId="4">{"TAB1",#N/A,TRUE,"GENERAL";"TAB2",#N/A,TRUE,"GENERAL";"TAB3",#N/A,TRUE,"GENERAL";"TAB4",#N/A,TRUE,"GENERAL";"TAB5",#N/A,TRUE,"GENERAL"}</definedName>
    <definedName name="DFGDYYB" localSheetId="1">{"TAB1",#N/A,TRUE,"GENERAL";"TAB2",#N/A,TRUE,"GENERAL";"TAB3",#N/A,TRUE,"GENERAL";"TAB4",#N/A,TRUE,"GENERAL";"TAB5",#N/A,TRUE,"GENERAL"}</definedName>
    <definedName name="DFGDYYB" localSheetId="3">{"TAB1",#N/A,TRUE,"GENERAL";"TAB2",#N/A,TRUE,"GENERAL";"TAB3",#N/A,TRUE,"GENERAL";"TAB4",#N/A,TRUE,"GENERAL";"TAB5",#N/A,TRUE,"GENERAL"}</definedName>
    <definedName name="DFGDYYB" localSheetId="0">#REF!</definedName>
    <definedName name="DFGDYYB">{"TAB1",#N/A,TRUE,"GENERAL";"TAB2",#N/A,TRUE,"GENERAL";"TAB3",#N/A,TRUE,"GENERAL";"TAB4",#N/A,TRUE,"GENERAL";"TAB5",#N/A,TRUE,"GENERAL"}</definedName>
    <definedName name="dfgf" localSheetId="2">{"via1",#N/A,TRUE,"general";"via2",#N/A,TRUE,"general";"via3",#N/A,TRUE,"general"}</definedName>
    <definedName name="dfgf" localSheetId="4">{"via1",#N/A,TRUE,"general";"via2",#N/A,TRUE,"general";"via3",#N/A,TRUE,"general"}</definedName>
    <definedName name="dfgf" localSheetId="1">{"via1",#N/A,TRUE,"general";"via2",#N/A,TRUE,"general";"via3",#N/A,TRUE,"general"}</definedName>
    <definedName name="dfgf" localSheetId="3">{"via1",#N/A,TRUE,"general";"via2",#N/A,TRUE,"general";"via3",#N/A,TRUE,"general"}</definedName>
    <definedName name="dfgf" localSheetId="0">#REF!</definedName>
    <definedName name="dfgf">{"via1",#N/A,TRUE,"general";"via2",#N/A,TRUE,"general";"via3",#N/A,TRUE,"general"}</definedName>
    <definedName name="DFGFBOP" localSheetId="2">{"TAB1",#N/A,TRUE,"GENERAL";"TAB2",#N/A,TRUE,"GENERAL";"TAB3",#N/A,TRUE,"GENERAL";"TAB4",#N/A,TRUE,"GENERAL";"TAB5",#N/A,TRUE,"GENERAL"}</definedName>
    <definedName name="DFGFBOP" localSheetId="4">{"TAB1",#N/A,TRUE,"GENERAL";"TAB2",#N/A,TRUE,"GENERAL";"TAB3",#N/A,TRUE,"GENERAL";"TAB4",#N/A,TRUE,"GENERAL";"TAB5",#N/A,TRUE,"GENERAL"}</definedName>
    <definedName name="DFGFBOP" localSheetId="1">{"TAB1",#N/A,TRUE,"GENERAL";"TAB2",#N/A,TRUE,"GENERAL";"TAB3",#N/A,TRUE,"GENERAL";"TAB4",#N/A,TRUE,"GENERAL";"TAB5",#N/A,TRUE,"GENERAL"}</definedName>
    <definedName name="DFGFBOP" localSheetId="3">{"TAB1",#N/A,TRUE,"GENERAL";"TAB2",#N/A,TRUE,"GENERAL";"TAB3",#N/A,TRUE,"GENERAL";"TAB4",#N/A,TRUE,"GENERAL";"TAB5",#N/A,TRUE,"GENERAL"}</definedName>
    <definedName name="DFGFBOP" localSheetId="0">#REF!</definedName>
    <definedName name="DFGFBOP">{"TAB1",#N/A,TRUE,"GENERAL";"TAB2",#N/A,TRUE,"GENERAL";"TAB3",#N/A,TRUE,"GENERAL";"TAB4",#N/A,TRUE,"GENERAL";"TAB5",#N/A,TRUE,"GENERAL"}</definedName>
    <definedName name="DFGFDG" localSheetId="2">{"TAB1",#N/A,TRUE,"GENERAL";"TAB2",#N/A,TRUE,"GENERAL";"TAB3",#N/A,TRUE,"GENERAL";"TAB4",#N/A,TRUE,"GENERAL";"TAB5",#N/A,TRUE,"GENERAL"}</definedName>
    <definedName name="DFGFDG" localSheetId="4">{"TAB1",#N/A,TRUE,"GENERAL";"TAB2",#N/A,TRUE,"GENERAL";"TAB3",#N/A,TRUE,"GENERAL";"TAB4",#N/A,TRUE,"GENERAL";"TAB5",#N/A,TRUE,"GENERAL"}</definedName>
    <definedName name="DFGFDG" localSheetId="1">{"TAB1",#N/A,TRUE,"GENERAL";"TAB2",#N/A,TRUE,"GENERAL";"TAB3",#N/A,TRUE,"GENERAL";"TAB4",#N/A,TRUE,"GENERAL";"TAB5",#N/A,TRUE,"GENERAL"}</definedName>
    <definedName name="DFGFDG" localSheetId="3">{"TAB1",#N/A,TRUE,"GENERAL";"TAB2",#N/A,TRUE,"GENERAL";"TAB3",#N/A,TRUE,"GENERAL";"TAB4",#N/A,TRUE,"GENERAL";"TAB5",#N/A,TRUE,"GENERAL"}</definedName>
    <definedName name="DFGFDG" localSheetId="0">#REF!</definedName>
    <definedName name="DFGFDG">{"TAB1",#N/A,TRUE,"GENERAL";"TAB2",#N/A,TRUE,"GENERAL";"TAB3",#N/A,TRUE,"GENERAL";"TAB4",#N/A,TRUE,"GENERAL";"TAB5",#N/A,TRUE,"GENERAL"}</definedName>
    <definedName name="DFGV" localSheetId="2">{"TAB1",#N/A,TRUE,"GENERAL";"TAB2",#N/A,TRUE,"GENERAL";"TAB3",#N/A,TRUE,"GENERAL";"TAB4",#N/A,TRUE,"GENERAL";"TAB5",#N/A,TRUE,"GENERAL"}</definedName>
    <definedName name="DFGV" localSheetId="4">{"TAB1",#N/A,TRUE,"GENERAL";"TAB2",#N/A,TRUE,"GENERAL";"TAB3",#N/A,TRUE,"GENERAL";"TAB4",#N/A,TRUE,"GENERAL";"TAB5",#N/A,TRUE,"GENERAL"}</definedName>
    <definedName name="DFGV" localSheetId="1">{"TAB1",#N/A,TRUE,"GENERAL";"TAB2",#N/A,TRUE,"GENERAL";"TAB3",#N/A,TRUE,"GENERAL";"TAB4",#N/A,TRUE,"GENERAL";"TAB5",#N/A,TRUE,"GENERAL"}</definedName>
    <definedName name="DFGV" localSheetId="3">{"TAB1",#N/A,TRUE,"GENERAL";"TAB2",#N/A,TRUE,"GENERAL";"TAB3",#N/A,TRUE,"GENERAL";"TAB4",#N/A,TRUE,"GENERAL";"TAB5",#N/A,TRUE,"GENERAL"}</definedName>
    <definedName name="DFGV" localSheetId="0">#REF!</definedName>
    <definedName name="DFGV">{"TAB1",#N/A,TRUE,"GENERAL";"TAB2",#N/A,TRUE,"GENERAL";"TAB3",#N/A,TRUE,"GENERAL";"TAB4",#N/A,TRUE,"GENERAL";"TAB5",#N/A,TRUE,"GENERAL"}</definedName>
    <definedName name="dfgypuj" localSheetId="2">{"TAB1",#N/A,TRUE,"GENERAL";"TAB2",#N/A,TRUE,"GENERAL";"TAB3",#N/A,TRUE,"GENERAL";"TAB4",#N/A,TRUE,"GENERAL";"TAB5",#N/A,TRUE,"GENERAL"}</definedName>
    <definedName name="dfgypuj" localSheetId="4">{"TAB1",#N/A,TRUE,"GENERAL";"TAB2",#N/A,TRUE,"GENERAL";"TAB3",#N/A,TRUE,"GENERAL";"TAB4",#N/A,TRUE,"GENERAL";"TAB5",#N/A,TRUE,"GENERAL"}</definedName>
    <definedName name="dfgypuj" localSheetId="1">{"TAB1",#N/A,TRUE,"GENERAL";"TAB2",#N/A,TRUE,"GENERAL";"TAB3",#N/A,TRUE,"GENERAL";"TAB4",#N/A,TRUE,"GENERAL";"TAB5",#N/A,TRUE,"GENERAL"}</definedName>
    <definedName name="dfgypuj" localSheetId="3">{"TAB1",#N/A,TRUE,"GENERAL";"TAB2",#N/A,TRUE,"GENERAL";"TAB3",#N/A,TRUE,"GENERAL";"TAB4",#N/A,TRUE,"GENERAL";"TAB5",#N/A,TRUE,"GENERAL"}</definedName>
    <definedName name="dfgypuj" localSheetId="0">#REF!</definedName>
    <definedName name="dfgypuj">{"TAB1",#N/A,TRUE,"GENERAL";"TAB2",#N/A,TRUE,"GENERAL";"TAB3",#N/A,TRUE,"GENERAL";"TAB4",#N/A,TRUE,"GENERAL";"TAB5",#N/A,TRUE,"GENERAL"}</definedName>
    <definedName name="dfh" localSheetId="2">{"TAB1",#N/A,TRUE,"GENERAL";"TAB2",#N/A,TRUE,"GENERAL";"TAB3",#N/A,TRUE,"GENERAL";"TAB4",#N/A,TRUE,"GENERAL";"TAB5",#N/A,TRUE,"GENERAL"}</definedName>
    <definedName name="dfh" localSheetId="4">{"TAB1",#N/A,TRUE,"GENERAL";"TAB2",#N/A,TRUE,"GENERAL";"TAB3",#N/A,TRUE,"GENERAL";"TAB4",#N/A,TRUE,"GENERAL";"TAB5",#N/A,TRUE,"GENERAL"}</definedName>
    <definedName name="dfh" localSheetId="1">{"TAB1",#N/A,TRUE,"GENERAL";"TAB2",#N/A,TRUE,"GENERAL";"TAB3",#N/A,TRUE,"GENERAL";"TAB4",#N/A,TRUE,"GENERAL";"TAB5",#N/A,TRUE,"GENERAL"}</definedName>
    <definedName name="dfh" localSheetId="3">{"TAB1",#N/A,TRUE,"GENERAL";"TAB2",#N/A,TRUE,"GENERAL";"TAB3",#N/A,TRUE,"GENERAL";"TAB4",#N/A,TRUE,"GENERAL";"TAB5",#N/A,TRUE,"GENERAL"}</definedName>
    <definedName name="dfh" localSheetId="0">#REF!</definedName>
    <definedName name="dfh">{"TAB1",#N/A,TRUE,"GENERAL";"TAB2",#N/A,TRUE,"GENERAL";"TAB3",#N/A,TRUE,"GENERAL";"TAB4",#N/A,TRUE,"GENERAL";"TAB5",#N/A,TRUE,"GENERAL"}</definedName>
    <definedName name="dfhdr" localSheetId="2">{"via1",#N/A,TRUE,"general";"via2",#N/A,TRUE,"general";"via3",#N/A,TRUE,"general"}</definedName>
    <definedName name="dfhdr" localSheetId="4">{"via1",#N/A,TRUE,"general";"via2",#N/A,TRUE,"general";"via3",#N/A,TRUE,"general"}</definedName>
    <definedName name="dfhdr" localSheetId="1">{"via1",#N/A,TRUE,"general";"via2",#N/A,TRUE,"general";"via3",#N/A,TRUE,"general"}</definedName>
    <definedName name="dfhdr" localSheetId="3">{"via1",#N/A,TRUE,"general";"via2",#N/A,TRUE,"general";"via3",#N/A,TRUE,"general"}</definedName>
    <definedName name="dfhdr" localSheetId="0">#REF!</definedName>
    <definedName name="dfhdr">{"via1",#N/A,TRUE,"general";"via2",#N/A,TRUE,"general";"via3",#N/A,TRUE,"general"}</definedName>
    <definedName name="dfhgh" localSheetId="2">{"via1",#N/A,TRUE,"general";"via2",#N/A,TRUE,"general";"via3",#N/A,TRUE,"general"}</definedName>
    <definedName name="dfhgh" localSheetId="4">{"via1",#N/A,TRUE,"general";"via2",#N/A,TRUE,"general";"via3",#N/A,TRUE,"general"}</definedName>
    <definedName name="dfhgh" localSheetId="1">{"via1",#N/A,TRUE,"general";"via2",#N/A,TRUE,"general";"via3",#N/A,TRUE,"general"}</definedName>
    <definedName name="dfhgh" localSheetId="3">{"via1",#N/A,TRUE,"general";"via2",#N/A,TRUE,"general";"via3",#N/A,TRUE,"general"}</definedName>
    <definedName name="dfhgh" localSheetId="0">#REF!</definedName>
    <definedName name="dfhgh">{"via1",#N/A,TRUE,"general";"via2",#N/A,TRUE,"general";"via3",#N/A,TRUE,"general"}</definedName>
    <definedName name="dfj" localSheetId="2">{"via1",#N/A,TRUE,"general";"via2",#N/A,TRUE,"general";"via3",#N/A,TRUE,"general"}</definedName>
    <definedName name="dfj" localSheetId="4">{"via1",#N/A,TRUE,"general";"via2",#N/A,TRUE,"general";"via3",#N/A,TRUE,"general"}</definedName>
    <definedName name="dfj" localSheetId="1">{"via1",#N/A,TRUE,"general";"via2",#N/A,TRUE,"general";"via3",#N/A,TRUE,"general"}</definedName>
    <definedName name="dfj" localSheetId="3">{"via1",#N/A,TRUE,"general";"via2",#N/A,TRUE,"general";"via3",#N/A,TRUE,"general"}</definedName>
    <definedName name="dfj" localSheetId="0">#REF!</definedName>
    <definedName name="dfj">{"via1",#N/A,TRUE,"general";"via2",#N/A,TRUE,"general";"via3",#N/A,TRUE,"general"}</definedName>
    <definedName name="dflt1" localSheetId="1">#REF!</definedName>
    <definedName name="dflt1" localSheetId="3">#REF!</definedName>
    <definedName name="dflt1">[110]Personalizar!$E$22</definedName>
    <definedName name="dflt2" localSheetId="1">#REF!</definedName>
    <definedName name="dflt2" localSheetId="3">#REF!</definedName>
    <definedName name="dflt2">[110]Personalizar!$E$23</definedName>
    <definedName name="dflt3" localSheetId="1">#REF!</definedName>
    <definedName name="dflt3" localSheetId="3">#REF!</definedName>
    <definedName name="dflt3">[110]Personalizar!$D$24</definedName>
    <definedName name="dflt4" localSheetId="1">#REF!</definedName>
    <definedName name="dflt4" localSheetId="3">#REF!</definedName>
    <definedName name="dflt4">[110]Personalizar!$E$26</definedName>
    <definedName name="dflt5" localSheetId="1">#REF!</definedName>
    <definedName name="dflt5" localSheetId="3">#REF!</definedName>
    <definedName name="dflt5">[110]Personalizar!$E$27</definedName>
    <definedName name="dflt6" localSheetId="1">#REF!</definedName>
    <definedName name="dflt6" localSheetId="3">#REF!</definedName>
    <definedName name="dflt6">[110]Personalizar!$D$28</definedName>
    <definedName name="dflt7" localSheetId="1">#REF!</definedName>
    <definedName name="dflt7" localSheetId="3">#REF!</definedName>
    <definedName name="dflt7">[110]Personalizar!$G$27</definedName>
    <definedName name="DFRFRF" localSheetId="2">{"via1",#N/A,TRUE,"general";"via2",#N/A,TRUE,"general";"via3",#N/A,TRUE,"general"}</definedName>
    <definedName name="DFRFRF" localSheetId="4">{"via1",#N/A,TRUE,"general";"via2",#N/A,TRUE,"general";"via3",#N/A,TRUE,"general"}</definedName>
    <definedName name="DFRFRF" localSheetId="1">{"via1",#N/A,TRUE,"general";"via2",#N/A,TRUE,"general";"via3",#N/A,TRUE,"general"}</definedName>
    <definedName name="DFRFRF" localSheetId="3">{"via1",#N/A,TRUE,"general";"via2",#N/A,TRUE,"general";"via3",#N/A,TRUE,"general"}</definedName>
    <definedName name="DFRFRF" localSheetId="0">#REF!</definedName>
    <definedName name="DFRFRF">{"via1",#N/A,TRUE,"general";"via2",#N/A,TRUE,"general";"via3",#N/A,TRUE,"general"}</definedName>
    <definedName name="DFSDGDFG" localSheetId="2">#REF!</definedName>
    <definedName name="DFSDGDFG" localSheetId="4">#REF!</definedName>
    <definedName name="DFSDGDFG" localSheetId="1">#REF!</definedName>
    <definedName name="DFSDGDFG" localSheetId="3">#REF!</definedName>
    <definedName name="DFSDGDFG">#REF!</definedName>
    <definedName name="DFVUI" localSheetId="2">{"via1",#N/A,TRUE,"general";"via2",#N/A,TRUE,"general";"via3",#N/A,TRUE,"general"}</definedName>
    <definedName name="DFVUI" localSheetId="4">{"via1",#N/A,TRUE,"general";"via2",#N/A,TRUE,"general";"via3",#N/A,TRUE,"general"}</definedName>
    <definedName name="DFVUI" localSheetId="1">{"via1",#N/A,TRUE,"general";"via2",#N/A,TRUE,"general";"via3",#N/A,TRUE,"general"}</definedName>
    <definedName name="DFVUI" localSheetId="3">{"via1",#N/A,TRUE,"general";"via2",#N/A,TRUE,"general";"via3",#N/A,TRUE,"general"}</definedName>
    <definedName name="DFVUI" localSheetId="0">#REF!</definedName>
    <definedName name="DFVUI">{"via1",#N/A,TRUE,"general";"via2",#N/A,TRUE,"general";"via3",#N/A,TRUE,"general"}</definedName>
    <definedName name="dg" localSheetId="2">{"via1",#N/A,TRUE,"general";"via2",#N/A,TRUE,"general";"via3",#N/A,TRUE,"general"}</definedName>
    <definedName name="dg" localSheetId="4">{"via1",#N/A,TRUE,"general";"via2",#N/A,TRUE,"general";"via3",#N/A,TRUE,"general"}</definedName>
    <definedName name="dg" localSheetId="1">{"via1",#N/A,TRUE,"general";"via2",#N/A,TRUE,"general";"via3",#N/A,TRUE,"general"}</definedName>
    <definedName name="dg" localSheetId="3">{"via1",#N/A,TRUE,"general";"via2",#N/A,TRUE,"general";"via3",#N/A,TRUE,"general"}</definedName>
    <definedName name="dg" localSheetId="0">#REF!</definedName>
    <definedName name="dg">{"via1",#N/A,TRUE,"general";"via2",#N/A,TRUE,"general";"via3",#N/A,TRUE,"general"}</definedName>
    <definedName name="dgdgr" localSheetId="2">{"via1",#N/A,TRUE,"general";"via2",#N/A,TRUE,"general";"via3",#N/A,TRUE,"general"}</definedName>
    <definedName name="dgdgr" localSheetId="4">{"via1",#N/A,TRUE,"general";"via2",#N/A,TRUE,"general";"via3",#N/A,TRUE,"general"}</definedName>
    <definedName name="dgdgr" localSheetId="1">{"via1",#N/A,TRUE,"general";"via2",#N/A,TRUE,"general";"via3",#N/A,TRUE,"general"}</definedName>
    <definedName name="dgdgr" localSheetId="3">{"via1",#N/A,TRUE,"general";"via2",#N/A,TRUE,"general";"via3",#N/A,TRUE,"general"}</definedName>
    <definedName name="dgdgr" localSheetId="0">#REF!</definedName>
    <definedName name="dgdgr">{"via1",#N/A,TRUE,"general";"via2",#N/A,TRUE,"general";"via3",#N/A,TRUE,"general"}</definedName>
    <definedName name="dgfd" localSheetId="2">{"TAB1",#N/A,TRUE,"GENERAL";"TAB2",#N/A,TRUE,"GENERAL";"TAB3",#N/A,TRUE,"GENERAL";"TAB4",#N/A,TRUE,"GENERAL";"TAB5",#N/A,TRUE,"GENERAL"}</definedName>
    <definedName name="dgfd" localSheetId="4">{"TAB1",#N/A,TRUE,"GENERAL";"TAB2",#N/A,TRUE,"GENERAL";"TAB3",#N/A,TRUE,"GENERAL";"TAB4",#N/A,TRUE,"GENERAL";"TAB5",#N/A,TRUE,"GENERAL"}</definedName>
    <definedName name="dgfd" localSheetId="1">{"TAB1",#N/A,TRUE,"GENERAL";"TAB2",#N/A,TRUE,"GENERAL";"TAB3",#N/A,TRUE,"GENERAL";"TAB4",#N/A,TRUE,"GENERAL";"TAB5",#N/A,TRUE,"GENERAL"}</definedName>
    <definedName name="dgfd" localSheetId="3">{"TAB1",#N/A,TRUE,"GENERAL";"TAB2",#N/A,TRUE,"GENERAL";"TAB3",#N/A,TRUE,"GENERAL";"TAB4",#N/A,TRUE,"GENERAL";"TAB5",#N/A,TRUE,"GENERAL"}</definedName>
    <definedName name="dgfd" localSheetId="0">#REF!</definedName>
    <definedName name="dgfd">{"TAB1",#N/A,TRUE,"GENERAL";"TAB2",#N/A,TRUE,"GENERAL";"TAB3",#N/A,TRUE,"GENERAL";"TAB4",#N/A,TRUE,"GENERAL";"TAB5",#N/A,TRUE,"GENERAL"}</definedName>
    <definedName name="DGFDFVSDF" localSheetId="2">{"via1",#N/A,TRUE,"general";"via2",#N/A,TRUE,"general";"via3",#N/A,TRUE,"general"}</definedName>
    <definedName name="DGFDFVSDF" localSheetId="4">{"via1",#N/A,TRUE,"general";"via2",#N/A,TRUE,"general";"via3",#N/A,TRUE,"general"}</definedName>
    <definedName name="DGFDFVSDF" localSheetId="1">{"via1",#N/A,TRUE,"general";"via2",#N/A,TRUE,"general";"via3",#N/A,TRUE,"general"}</definedName>
    <definedName name="DGFDFVSDF" localSheetId="3">{"via1",#N/A,TRUE,"general";"via2",#N/A,TRUE,"general";"via3",#N/A,TRUE,"general"}</definedName>
    <definedName name="DGFDFVSDF" localSheetId="0">#REF!</definedName>
    <definedName name="DGFDFVSDF">{"via1",#N/A,TRUE,"general";"via2",#N/A,TRUE,"general";"via3",#N/A,TRUE,"general"}</definedName>
    <definedName name="dgfdg" localSheetId="2">{"via1",#N/A,TRUE,"general";"via2",#N/A,TRUE,"general";"via3",#N/A,TRUE,"general"}</definedName>
    <definedName name="dgfdg" localSheetId="4">{"via1",#N/A,TRUE,"general";"via2",#N/A,TRUE,"general";"via3",#N/A,TRUE,"general"}</definedName>
    <definedName name="dgfdg" localSheetId="1">{"via1",#N/A,TRUE,"general";"via2",#N/A,TRUE,"general";"via3",#N/A,TRUE,"general"}</definedName>
    <definedName name="dgfdg" localSheetId="3">{"via1",#N/A,TRUE,"general";"via2",#N/A,TRUE,"general";"via3",#N/A,TRUE,"general"}</definedName>
    <definedName name="dgfdg" localSheetId="0">#REF!</definedName>
    <definedName name="dgfdg">{"via1",#N/A,TRUE,"general";"via2",#N/A,TRUE,"general";"via3",#N/A,TRUE,"general"}</definedName>
    <definedName name="DGFG" localSheetId="2">{"via1",#N/A,TRUE,"general";"via2",#N/A,TRUE,"general";"via3",#N/A,TRUE,"general"}</definedName>
    <definedName name="DGFG" localSheetId="4">{"via1",#N/A,TRUE,"general";"via2",#N/A,TRUE,"general";"via3",#N/A,TRUE,"general"}</definedName>
    <definedName name="DGFG" localSheetId="1">{"via1",#N/A,TRUE,"general";"via2",#N/A,TRUE,"general";"via3",#N/A,TRUE,"general"}</definedName>
    <definedName name="DGFG" localSheetId="3">{"via1",#N/A,TRUE,"general";"via2",#N/A,TRUE,"general";"via3",#N/A,TRUE,"general"}</definedName>
    <definedName name="DGFG" localSheetId="0">#REF!</definedName>
    <definedName name="DGFG">{"via1",#N/A,TRUE,"general";"via2",#N/A,TRUE,"general";"via3",#N/A,TRUE,"general"}</definedName>
    <definedName name="dgfgjgj" localSheetId="2">{#N/A,#N/A,FALSE,"CCTV"}</definedName>
    <definedName name="dgfgjgj" localSheetId="4">{#N/A,#N/A,FALSE,"CCTV"}</definedName>
    <definedName name="dgfgjgj" localSheetId="1">{#N/A,#N/A,FALSE,"CCTV"}</definedName>
    <definedName name="dgfgjgj" localSheetId="3">{#N/A,#N/A,FALSE,"CCTV"}</definedName>
    <definedName name="dgfgjgj" localSheetId="0">{#N/A,#N/A,FALSE,"CCTV"}</definedName>
    <definedName name="dgfgjgj">{#N/A,#N/A,FALSE,"CCTV"}</definedName>
    <definedName name="dgfsado" localSheetId="2">{"TAB1",#N/A,TRUE,"GENERAL";"TAB2",#N/A,TRUE,"GENERAL";"TAB3",#N/A,TRUE,"GENERAL";"TAB4",#N/A,TRUE,"GENERAL";"TAB5",#N/A,TRUE,"GENERAL"}</definedName>
    <definedName name="dgfsado" localSheetId="4">{"TAB1",#N/A,TRUE,"GENERAL";"TAB2",#N/A,TRUE,"GENERAL";"TAB3",#N/A,TRUE,"GENERAL";"TAB4",#N/A,TRUE,"GENERAL";"TAB5",#N/A,TRUE,"GENERAL"}</definedName>
    <definedName name="dgfsado" localSheetId="1">{"TAB1",#N/A,TRUE,"GENERAL";"TAB2",#N/A,TRUE,"GENERAL";"TAB3",#N/A,TRUE,"GENERAL";"TAB4",#N/A,TRUE,"GENERAL";"TAB5",#N/A,TRUE,"GENERAL"}</definedName>
    <definedName name="dgfsado" localSheetId="3">{"TAB1",#N/A,TRUE,"GENERAL";"TAB2",#N/A,TRUE,"GENERAL";"TAB3",#N/A,TRUE,"GENERAL";"TAB4",#N/A,TRUE,"GENERAL";"TAB5",#N/A,TRUE,"GENERAL"}</definedName>
    <definedName name="dgfsado" localSheetId="0">#REF!</definedName>
    <definedName name="dgfsado">{"TAB1",#N/A,TRUE,"GENERAL";"TAB2",#N/A,TRUE,"GENERAL";"TAB3",#N/A,TRUE,"GENERAL";"TAB4",#N/A,TRUE,"GENERAL";"TAB5",#N/A,TRUE,"GENERAL"}</definedName>
    <definedName name="dghfs" localSheetId="2">#REF!</definedName>
    <definedName name="dghfs" localSheetId="4">#REF!</definedName>
    <definedName name="dghfs" localSheetId="1">#REF!</definedName>
    <definedName name="dghfs" localSheetId="3">#REF!</definedName>
    <definedName name="dghfs">#REF!</definedName>
    <definedName name="DGO" localSheetId="2">#REF!</definedName>
    <definedName name="DGO" localSheetId="4">#REF!</definedName>
    <definedName name="DGO" localSheetId="1">#REF!</definedName>
    <definedName name="DGO" localSheetId="3">#REF!</definedName>
    <definedName name="DGO" localSheetId="0">#REF!</definedName>
    <definedName name="DGO">[17]Tablas!#REF!</definedName>
    <definedName name="DGO1_1" localSheetId="2">#REF!</definedName>
    <definedName name="DGO1_1" localSheetId="4">#REF!</definedName>
    <definedName name="DGO1_1" localSheetId="1">#REF!</definedName>
    <definedName name="DGO1_1" localSheetId="3">#REF!</definedName>
    <definedName name="DGO1_1" localSheetId="0">#REF!</definedName>
    <definedName name="DGO1_1">[17]Tablas!#REF!</definedName>
    <definedName name="DGO1_1_1" localSheetId="2">#REF!</definedName>
    <definedName name="DGO1_1_1" localSheetId="4">#REF!</definedName>
    <definedName name="DGO1_1_1" localSheetId="1">#REF!</definedName>
    <definedName name="DGO1_1_1" localSheetId="3">#REF!</definedName>
    <definedName name="DGO1_1_1" localSheetId="0">#REF!</definedName>
    <definedName name="DGO1_1_1">[17]Tablas!#REF!</definedName>
    <definedName name="DGP" localSheetId="2">#REF!</definedName>
    <definedName name="DGP" localSheetId="4">#REF!</definedName>
    <definedName name="DGP" localSheetId="1">#REF!</definedName>
    <definedName name="DGP" localSheetId="3">#REF!</definedName>
    <definedName name="DGP" localSheetId="0">#REF!</definedName>
    <definedName name="DGP">[17]Tablas!#REF!</definedName>
    <definedName name="DGP1_1" localSheetId="2">#REF!</definedName>
    <definedName name="DGP1_1" localSheetId="4">#REF!</definedName>
    <definedName name="DGP1_1" localSheetId="1">#REF!</definedName>
    <definedName name="DGP1_1" localSheetId="3">#REF!</definedName>
    <definedName name="DGP1_1" localSheetId="0">#REF!</definedName>
    <definedName name="DGP1_1">[17]Tablas!#REF!</definedName>
    <definedName name="DGP1_1_1" localSheetId="2">#REF!</definedName>
    <definedName name="DGP1_1_1" localSheetId="4">#REF!</definedName>
    <definedName name="DGP1_1_1" localSheetId="1">#REF!</definedName>
    <definedName name="DGP1_1_1" localSheetId="3">#REF!</definedName>
    <definedName name="DGP1_1_1" localSheetId="0">#REF!</definedName>
    <definedName name="DGP1_1_1">[17]Tablas!#REF!</definedName>
    <definedName name="dgrdeb" localSheetId="2">{"TAB1",#N/A,TRUE,"GENERAL";"TAB2",#N/A,TRUE,"GENERAL";"TAB3",#N/A,TRUE,"GENERAL";"TAB4",#N/A,TRUE,"GENERAL";"TAB5",#N/A,TRUE,"GENERAL"}</definedName>
    <definedName name="dgrdeb" localSheetId="4">{"TAB1",#N/A,TRUE,"GENERAL";"TAB2",#N/A,TRUE,"GENERAL";"TAB3",#N/A,TRUE,"GENERAL";"TAB4",#N/A,TRUE,"GENERAL";"TAB5",#N/A,TRUE,"GENERAL"}</definedName>
    <definedName name="dgrdeb" localSheetId="1">{"TAB1",#N/A,TRUE,"GENERAL";"TAB2",#N/A,TRUE,"GENERAL";"TAB3",#N/A,TRUE,"GENERAL";"TAB4",#N/A,TRUE,"GENERAL";"TAB5",#N/A,TRUE,"GENERAL"}</definedName>
    <definedName name="dgrdeb" localSheetId="3">{"TAB1",#N/A,TRUE,"GENERAL";"TAB2",#N/A,TRUE,"GENERAL";"TAB3",#N/A,TRUE,"GENERAL";"TAB4",#N/A,TRUE,"GENERAL";"TAB5",#N/A,TRUE,"GENERAL"}</definedName>
    <definedName name="dgrdeb" localSheetId="0">#REF!</definedName>
    <definedName name="dgrdeb">{"TAB1",#N/A,TRUE,"GENERAL";"TAB2",#N/A,TRUE,"GENERAL";"TAB3",#N/A,TRUE,"GENERAL";"TAB4",#N/A,TRUE,"GENERAL";"TAB5",#N/A,TRUE,"GENERAL"}</definedName>
    <definedName name="dgreg" localSheetId="2">{"via1",#N/A,TRUE,"general";"via2",#N/A,TRUE,"general";"via3",#N/A,TRUE,"general"}</definedName>
    <definedName name="dgreg" localSheetId="4">{"via1",#N/A,TRUE,"general";"via2",#N/A,TRUE,"general";"via3",#N/A,TRUE,"general"}</definedName>
    <definedName name="dgreg" localSheetId="1">{"via1",#N/A,TRUE,"general";"via2",#N/A,TRUE,"general";"via3",#N/A,TRUE,"general"}</definedName>
    <definedName name="dgreg" localSheetId="3">{"via1",#N/A,TRUE,"general";"via2",#N/A,TRUE,"general";"via3",#N/A,TRUE,"general"}</definedName>
    <definedName name="dgreg" localSheetId="0">#REF!</definedName>
    <definedName name="dgreg">{"via1",#N/A,TRUE,"general";"via2",#N/A,TRUE,"general";"via3",#N/A,TRUE,"general"}</definedName>
    <definedName name="DH" localSheetId="2">{"via1",#N/A,TRUE,"general";"via2",#N/A,TRUE,"general";"via3",#N/A,TRUE,"general"}</definedName>
    <definedName name="DH" localSheetId="4">{"via1",#N/A,TRUE,"general";"via2",#N/A,TRUE,"general";"via3",#N/A,TRUE,"general"}</definedName>
    <definedName name="DH" localSheetId="1">{"via1",#N/A,TRUE,"general";"via2",#N/A,TRUE,"general";"via3",#N/A,TRUE,"general"}</definedName>
    <definedName name="DH" localSheetId="3">{"via1",#N/A,TRUE,"general";"via2",#N/A,TRUE,"general";"via3",#N/A,TRUE,"general"}</definedName>
    <definedName name="DH" localSheetId="0">#REF!</definedName>
    <definedName name="DH">{"via1",#N/A,TRUE,"general";"via2",#N/A,TRUE,"general";"via3",#N/A,TRUE,"general"}</definedName>
    <definedName name="dhdth" localSheetId="2">{"TAB1",#N/A,TRUE,"GENERAL";"TAB2",#N/A,TRUE,"GENERAL";"TAB3",#N/A,TRUE,"GENERAL";"TAB4",#N/A,TRUE,"GENERAL";"TAB5",#N/A,TRUE,"GENERAL"}</definedName>
    <definedName name="dhdth" localSheetId="4">{"TAB1",#N/A,TRUE,"GENERAL";"TAB2",#N/A,TRUE,"GENERAL";"TAB3",#N/A,TRUE,"GENERAL";"TAB4",#N/A,TRUE,"GENERAL";"TAB5",#N/A,TRUE,"GENERAL"}</definedName>
    <definedName name="dhdth" localSheetId="1">{"TAB1",#N/A,TRUE,"GENERAL";"TAB2",#N/A,TRUE,"GENERAL";"TAB3",#N/A,TRUE,"GENERAL";"TAB4",#N/A,TRUE,"GENERAL";"TAB5",#N/A,TRUE,"GENERAL"}</definedName>
    <definedName name="dhdth" localSheetId="3">{"TAB1",#N/A,TRUE,"GENERAL";"TAB2",#N/A,TRUE,"GENERAL";"TAB3",#N/A,TRUE,"GENERAL";"TAB4",#N/A,TRUE,"GENERAL";"TAB5",#N/A,TRUE,"GENERAL"}</definedName>
    <definedName name="dhdth" localSheetId="0">#REF!</definedName>
    <definedName name="dhdth">{"TAB1",#N/A,TRUE,"GENERAL";"TAB2",#N/A,TRUE,"GENERAL";"TAB3",#N/A,TRUE,"GENERAL";"TAB4",#N/A,TRUE,"GENERAL";"TAB5",#N/A,TRUE,"GENERAL"}</definedName>
    <definedName name="dhgh" localSheetId="2">{"via1",#N/A,TRUE,"general";"via2",#N/A,TRUE,"general";"via3",#N/A,TRUE,"general"}</definedName>
    <definedName name="dhgh" localSheetId="4">{"via1",#N/A,TRUE,"general";"via2",#N/A,TRUE,"general";"via3",#N/A,TRUE,"general"}</definedName>
    <definedName name="dhgh" localSheetId="1">{"via1",#N/A,TRUE,"general";"via2",#N/A,TRUE,"general";"via3",#N/A,TRUE,"general"}</definedName>
    <definedName name="dhgh" localSheetId="3">{"via1",#N/A,TRUE,"general";"via2",#N/A,TRUE,"general";"via3",#N/A,TRUE,"general"}</definedName>
    <definedName name="dhgh" localSheetId="0">#REF!</definedName>
    <definedName name="dhgh">{"via1",#N/A,TRUE,"general";"via2",#N/A,TRUE,"general";"via3",#N/A,TRUE,"general"}</definedName>
    <definedName name="dhp" localSheetId="2">'[10]Gabinetes ctrol, prot. y med. '!#REF!</definedName>
    <definedName name="dhp" localSheetId="4">'[10]Gabinetes ctrol, prot. y med. '!#REF!</definedName>
    <definedName name="dhp" localSheetId="1">#REF!</definedName>
    <definedName name="dhp" localSheetId="3">#REF!</definedName>
    <definedName name="dhp">'[10]Gabinetes ctrol, prot. y med. '!#REF!</definedName>
    <definedName name="DI" localSheetId="1">#REF!</definedName>
    <definedName name="DI" localSheetId="3">#REF!</definedName>
    <definedName name="DI">'[42]Estructuras Concreto'!$D$7</definedName>
    <definedName name="DI60kv" localSheetId="1">#REF!</definedName>
    <definedName name="DI60kv" localSheetId="3">#REF!</definedName>
    <definedName name="DI60kv">'[46]Estructuras Concreto'!#REF!</definedName>
    <definedName name="DIA" localSheetId="2">#REF!</definedName>
    <definedName name="DIA" localSheetId="4">#REF!</definedName>
    <definedName name="DIA" localSheetId="1">#REF!</definedName>
    <definedName name="DIA" localSheetId="3">#REF!</definedName>
    <definedName name="DIA" localSheetId="0">'PRESUPUESTO OFICIAL 2026 LOTE 1'!#REF!</definedName>
    <definedName name="DIA">[58]PRESUPUESTO!$B$13</definedName>
    <definedName name="día" localSheetId="2">#REF!</definedName>
    <definedName name="día" localSheetId="4">#REF!</definedName>
    <definedName name="día" localSheetId="0">#REF!</definedName>
    <definedName name="día">#REF!</definedName>
    <definedName name="dia16ex" localSheetId="2">#REF!</definedName>
    <definedName name="dia16ex" localSheetId="4">#REF!</definedName>
    <definedName name="dia16ex" localSheetId="0">#REF!</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AGON" localSheetId="1">#REF!</definedName>
    <definedName name="DIAGON" localSheetId="3">#REF!</definedName>
    <definedName name="DIAGON">[48]INSUMOS!$D$162</definedName>
    <definedName name="DIAME" localSheetId="2">#REF!</definedName>
    <definedName name="DIAME" localSheetId="4">#REF!</definedName>
    <definedName name="DIAME" localSheetId="3">#REF!</definedName>
    <definedName name="DIAME">#REF!</definedName>
    <definedName name="diameter" localSheetId="2">#REF!</definedName>
    <definedName name="diameter" localSheetId="4">#REF!</definedName>
    <definedName name="diameter">#REF!</definedName>
    <definedName name="Diámetro" localSheetId="0">#REF!</definedName>
    <definedName name="Diámetro">#REF!</definedName>
    <definedName name="diámetroft" localSheetId="0">#REF!</definedName>
    <definedName name="diámetroft">#REF!</definedName>
    <definedName name="diametros" localSheetId="2">#REF!</definedName>
    <definedName name="diametros" localSheetId="4">#REF!</definedName>
    <definedName name="diametros" localSheetId="0">#REF!</definedName>
    <definedName name="diametros">#REF!</definedName>
    <definedName name="DIAMHD" localSheetId="1">#REF!</definedName>
    <definedName name="DIAMHD" localSheetId="3">#REF!</definedName>
    <definedName name="DIAMHD">#REF!</definedName>
    <definedName name="DIAMPEAD" localSheetId="1">#REF!</definedName>
    <definedName name="DIAMPEAD" localSheetId="3">#REF!</definedName>
    <definedName name="DIAMPEAD">#REF!</definedName>
    <definedName name="diana" localSheetId="3">#REF!</definedName>
    <definedName name="diana">#REF!</definedName>
    <definedName name="diaphragm" localSheetId="3">#REF!</definedName>
    <definedName name="diaphragm">#REF!</definedName>
    <definedName name="DIAS" localSheetId="3">#REF!</definedName>
    <definedName name="DIAS">#REF!</definedName>
    <definedName name="diaz">#REF!</definedName>
    <definedName name="diego">#REF!</definedName>
    <definedName name="diego1">#REF!</definedName>
    <definedName name="diferencia" localSheetId="2">#REF!</definedName>
    <definedName name="diferencia" localSheetId="4">#REF!</definedName>
    <definedName name="diferencia" localSheetId="1">#REF!,#REF!,#REF!,#REF!,#REF!,#REF!,#REF!,#REF!,#REF!,#REF!</definedName>
    <definedName name="diferencia" localSheetId="3">#REF!,#REF!,#REF!,#REF!,#REF!,#REF!,#REF!,#REF!,#REF!,#REF!</definedName>
    <definedName name="diferencia" localSheetId="0">#REF!</definedName>
    <definedName name="diferencia">'[136]MEDIA GEOMETRICA'!$J$8,'[136]MEDIA GEOMETRICA'!$N$8,'[136]MEDIA GEOMETRICA'!$R$8,'[136]MEDIA GEOMETRICA'!$V$8,'[136]MEDIA GEOMETRICA'!$Z$8,'[136]MEDIA GEOMETRICA'!$AD$8,'[136]MEDIA GEOMETRICA'!$AH$8,'[136]MEDIA GEOMETRICA'!$AL$8,'[136]MEDIA GEOMETRICA'!#REF!,'[136]MEDIA GEOMETRICA'!#REF!</definedName>
    <definedName name="DIJ" localSheetId="2">#REF!</definedName>
    <definedName name="DIJ" localSheetId="4">#REF!</definedName>
    <definedName name="DIJ" localSheetId="1">#REF!</definedName>
    <definedName name="DIJ" localSheetId="3">#REF!</definedName>
    <definedName name="DIJ" localSheetId="0">#REF!</definedName>
    <definedName name="DIJ">[17]Tablas!#REF!</definedName>
    <definedName name="DIJ1_1" localSheetId="2">#REF!</definedName>
    <definedName name="DIJ1_1" localSheetId="4">#REF!</definedName>
    <definedName name="DIJ1_1" localSheetId="1">#REF!</definedName>
    <definedName name="DIJ1_1" localSheetId="3">#REF!</definedName>
    <definedName name="DIJ1_1" localSheetId="0">#REF!</definedName>
    <definedName name="DIJ1_1">[17]Tablas!#REF!</definedName>
    <definedName name="DIJ1_1_1" localSheetId="2">#REF!</definedName>
    <definedName name="DIJ1_1_1" localSheetId="4">#REF!</definedName>
    <definedName name="DIJ1_1_1" localSheetId="1">#REF!</definedName>
    <definedName name="DIJ1_1_1" localSheetId="3">#REF!</definedName>
    <definedName name="DIJ1_1_1" localSheetId="0">#REF!</definedName>
    <definedName name="DIJ1_1_1">[17]Tablas!#REF!</definedName>
    <definedName name="DIJ1_1_2" localSheetId="2">#REF!</definedName>
    <definedName name="DIJ1_1_2" localSheetId="4">#REF!</definedName>
    <definedName name="DIJ1_1_2" localSheetId="1">#REF!</definedName>
    <definedName name="DIJ1_1_2" localSheetId="3">#REF!</definedName>
    <definedName name="DIJ1_1_2" localSheetId="0">#REF!</definedName>
    <definedName name="DIJ1_1_2">[17]Tablas!#REF!</definedName>
    <definedName name="DIJ1_1_3" localSheetId="2">#REF!</definedName>
    <definedName name="DIJ1_1_3" localSheetId="4">#REF!</definedName>
    <definedName name="DIJ1_1_3" localSheetId="1">#REF!</definedName>
    <definedName name="DIJ1_1_3" localSheetId="3">#REF!</definedName>
    <definedName name="DIJ1_1_3" localSheetId="0">#REF!</definedName>
    <definedName name="DIJ1_1_3">[17]Tablas!#REF!</definedName>
    <definedName name="DIJ1_1_4" localSheetId="2">#REF!</definedName>
    <definedName name="DIJ1_1_4" localSheetId="4">#REF!</definedName>
    <definedName name="DIJ1_1_4" localSheetId="1">#REF!</definedName>
    <definedName name="DIJ1_1_4" localSheetId="3">#REF!</definedName>
    <definedName name="DIJ1_1_4" localSheetId="0">#REF!</definedName>
    <definedName name="DIJ1_1_4">[17]Tablas!#REF!</definedName>
    <definedName name="DIJ1_1_5" localSheetId="2">#REF!</definedName>
    <definedName name="DIJ1_1_5" localSheetId="4">#REF!</definedName>
    <definedName name="DIJ1_1_5" localSheetId="1">#REF!</definedName>
    <definedName name="DIJ1_1_5" localSheetId="3">#REF!</definedName>
    <definedName name="DIJ1_1_5" localSheetId="0">#REF!</definedName>
    <definedName name="DIJ1_1_5">[17]Tablas!#REF!</definedName>
    <definedName name="DIJ1_2" localSheetId="2">#REF!</definedName>
    <definedName name="DIJ1_2" localSheetId="4">#REF!</definedName>
    <definedName name="DIJ1_2" localSheetId="1">#REF!</definedName>
    <definedName name="DIJ1_2" localSheetId="3">#REF!</definedName>
    <definedName name="DIJ1_2" localSheetId="0">#REF!</definedName>
    <definedName name="DIJ1_2">[17]Tablas!#REF!</definedName>
    <definedName name="DIJ1_3" localSheetId="2">#REF!</definedName>
    <definedName name="DIJ1_3" localSheetId="4">#REF!</definedName>
    <definedName name="DIJ1_3" localSheetId="1">#REF!</definedName>
    <definedName name="DIJ1_3" localSheetId="3">#REF!</definedName>
    <definedName name="DIJ1_3" localSheetId="0">#REF!</definedName>
    <definedName name="DIJ1_3">[17]Tablas!#REF!</definedName>
    <definedName name="DIJ1_4" localSheetId="2">#REF!</definedName>
    <definedName name="DIJ1_4" localSheetId="4">#REF!</definedName>
    <definedName name="DIJ1_4" localSheetId="1">#REF!</definedName>
    <definedName name="DIJ1_4" localSheetId="3">#REF!</definedName>
    <definedName name="DIJ1_4" localSheetId="0">#REF!</definedName>
    <definedName name="DIJ1_4">[17]Tablas!#REF!</definedName>
    <definedName name="DIJ1_5" localSheetId="2">#REF!</definedName>
    <definedName name="DIJ1_5" localSheetId="4">#REF!</definedName>
    <definedName name="DIJ1_5" localSheetId="1">#REF!</definedName>
    <definedName name="DIJ1_5" localSheetId="3">#REF!</definedName>
    <definedName name="DIJ1_5" localSheetId="0">#REF!</definedName>
    <definedName name="DIJ1_5">[17]Tablas!#REF!</definedName>
    <definedName name="DIN" localSheetId="1">#REF!</definedName>
    <definedName name="DIN" localSheetId="3">#REF!</definedName>
    <definedName name="DIN">'[42]Estructuras Concreto'!$D$74</definedName>
    <definedName name="Direccion" localSheetId="1">#REF!</definedName>
    <definedName name="Direccion" localSheetId="3">#REF!</definedName>
    <definedName name="Direccion">[94]EMPRESA!$F$14</definedName>
    <definedName name="DIRECT" localSheetId="2">#REF!</definedName>
    <definedName name="DIRECT" localSheetId="4">#REF!</definedName>
    <definedName name="DIRECT" localSheetId="3">#REF!</definedName>
    <definedName name="DIRECT">#REF!</definedName>
    <definedName name="display_area_2" localSheetId="2">#REF!</definedName>
    <definedName name="display_area_2" localSheetId="4">#REF!</definedName>
    <definedName name="display_area_2" localSheetId="0">#REF!</definedName>
    <definedName name="display_area_2">#REF!</definedName>
    <definedName name="Distribuciondeaceros" localSheetId="1">#REF!</definedName>
    <definedName name="Distribuciondeaceros" localSheetId="3">#REF!</definedName>
    <definedName name="Distribuciondeaceros">'[137]640,1 Acero Muros. Fy 420 M '!$M$58:$N$70</definedName>
    <definedName name="djdytj" localSheetId="2">{"TAB1",#N/A,TRUE,"GENERAL";"TAB2",#N/A,TRUE,"GENERAL";"TAB3",#N/A,TRUE,"GENERAL";"TAB4",#N/A,TRUE,"GENERAL";"TAB5",#N/A,TRUE,"GENERAL"}</definedName>
    <definedName name="djdytj" localSheetId="4">{"TAB1",#N/A,TRUE,"GENERAL";"TAB2",#N/A,TRUE,"GENERAL";"TAB3",#N/A,TRUE,"GENERAL";"TAB4",#N/A,TRUE,"GENERAL";"TAB5",#N/A,TRUE,"GENERAL"}</definedName>
    <definedName name="djdytj" localSheetId="1">{"TAB1",#N/A,TRUE,"GENERAL";"TAB2",#N/A,TRUE,"GENERAL";"TAB3",#N/A,TRUE,"GENERAL";"TAB4",#N/A,TRUE,"GENERAL";"TAB5",#N/A,TRUE,"GENERAL"}</definedName>
    <definedName name="djdytj" localSheetId="3">{"TAB1",#N/A,TRUE,"GENERAL";"TAB2",#N/A,TRUE,"GENERAL";"TAB3",#N/A,TRUE,"GENERAL";"TAB4",#N/A,TRUE,"GENERAL";"TAB5",#N/A,TRUE,"GENERAL"}</definedName>
    <definedName name="djdytj" localSheetId="0">#REF!</definedName>
    <definedName name="djdytj">{"TAB1",#N/A,TRUE,"GENERAL";"TAB2",#N/A,TRUE,"GENERAL";"TAB3",#N/A,TRUE,"GENERAL";"TAB4",#N/A,TRUE,"GENERAL";"TAB5",#N/A,TRUE,"GENERAL"}</definedName>
    <definedName name="DK" localSheetId="2">#REF!</definedName>
    <definedName name="DK" localSheetId="4">#REF!</definedName>
    <definedName name="DK" localSheetId="1">#REF!</definedName>
    <definedName name="DK" localSheetId="3">#REF!</definedName>
    <definedName name="DK">#REF!</definedName>
    <definedName name="DM" localSheetId="2">#REF!</definedName>
    <definedName name="DM" localSheetId="4">#REF!</definedName>
    <definedName name="DM" localSheetId="1">#REF!</definedName>
    <definedName name="DM" localSheetId="3">#REF!</definedName>
    <definedName name="DM">#REF!</definedName>
    <definedName name="DMxUS" localSheetId="2">#REF!</definedName>
    <definedName name="DMxUS" localSheetId="4">#REF!</definedName>
    <definedName name="DMxUS" localSheetId="0">#REF!</definedName>
    <definedName name="DMxUS">#REF!</definedName>
    <definedName name="do" localSheetId="0">#REF!</definedName>
    <definedName name="do">#REF!</definedName>
    <definedName name="DOBLECAMARA" localSheetId="1">#REF!</definedName>
    <definedName name="DOBLECAMARA" localSheetId="3">#REF!</definedName>
    <definedName name="DOBLECAMARA">#REF!</definedName>
    <definedName name="DOC" localSheetId="3">#REF!</definedName>
    <definedName name="DOC">#REF!</definedName>
    <definedName name="DOCUMENT" localSheetId="2">{"Book1","my ddc.xls"}</definedName>
    <definedName name="DOCUMENT" localSheetId="4">{"Book1","my ddc.xls"}</definedName>
    <definedName name="DOCUMENT" localSheetId="1">{"Book1","my ddc.xls"}</definedName>
    <definedName name="DOCUMENT" localSheetId="3">{"Book1","my ddc.xls"}</definedName>
    <definedName name="DOCUMENT" localSheetId="0">{"Book1","my ddc.xls"}</definedName>
    <definedName name="DOCUMENT">{"Book1","my ddc.xls"}</definedName>
    <definedName name="Document_array" localSheetId="2">{"Book1","DOC&amp;DWG.xls"}</definedName>
    <definedName name="Document_array" localSheetId="4">{"Book1","DOC&amp;DWG.xls"}</definedName>
    <definedName name="Document_array" localSheetId="1">{"Book1","DOC&amp;DWG.xls"}</definedName>
    <definedName name="Document_array" localSheetId="3">{"Book1","DOC&amp;DWG.xls"}</definedName>
    <definedName name="Document_array" localSheetId="0">{"Book1","DOC&amp;DWG.xls"}</definedName>
    <definedName name="Document_array">{"Book1","DOC&amp;DWG.xls"}</definedName>
    <definedName name="DOLAR" localSheetId="2">[138]EQUIPOS!$H$2</definedName>
    <definedName name="DOLAR" localSheetId="4">[138]EQUIPOS!$H$2</definedName>
    <definedName name="dolar" localSheetId="1">#REF!</definedName>
    <definedName name="dolar" localSheetId="3">#REF!</definedName>
    <definedName name="dolar" localSheetId="0">#REF!</definedName>
    <definedName name="dolar">#REF!</definedName>
    <definedName name="dólar" localSheetId="1">#REF!</definedName>
    <definedName name="dólar" localSheetId="3">#REF!</definedName>
    <definedName name="dólar">'[67]PRESUPUESTOS Escenario Optimist'!$Q$5</definedName>
    <definedName name="dollar" localSheetId="2">#REF!</definedName>
    <definedName name="dollar" localSheetId="4">#REF!</definedName>
    <definedName name="DOLLAR" localSheetId="1">#REF!</definedName>
    <definedName name="DOLLAR" localSheetId="3">#REF!</definedName>
    <definedName name="dollar" localSheetId="0">#REF!</definedName>
    <definedName name="DOLLAR">[139]CÁLCULOS!$H$34</definedName>
    <definedName name="Domiciliaria" localSheetId="2">#REF!</definedName>
    <definedName name="Domiciliaria" localSheetId="4">#REF!</definedName>
    <definedName name="Domiciliaria" localSheetId="3">#REF!</definedName>
    <definedName name="Domiciliaria">#REF!</definedName>
    <definedName name="DOS" localSheetId="2">#REF!</definedName>
    <definedName name="DOS" localSheetId="4">#REF!</definedName>
    <definedName name="DOS">#REF!</definedName>
    <definedName name="DOT" localSheetId="2">#REF!</definedName>
    <definedName name="DOT" localSheetId="4">#REF!</definedName>
    <definedName name="DOT">#REF!</definedName>
    <definedName name="dota">#REF!</definedName>
    <definedName name="DOTACIÓN" localSheetId="0">#REF!</definedName>
    <definedName name="DOTACIÓN">#REF!</definedName>
    <definedName name="DP" localSheetId="1">#REF!</definedName>
    <definedName name="DP" localSheetId="3">#REF!</definedName>
    <definedName name="DP">'[42]Estructuras Concreto'!$D$51</definedName>
    <definedName name="DPCABB" localSheetId="2">#REF!</definedName>
    <definedName name="DPCABB" localSheetId="4">#REF!</definedName>
    <definedName name="DPCABB" localSheetId="3">#REF!</definedName>
    <definedName name="DPCABB">#REF!</definedName>
    <definedName name="DPI" localSheetId="2">#REF!</definedName>
    <definedName name="DPI" localSheetId="4">#REF!</definedName>
    <definedName name="DPI" localSheetId="1">#REF!</definedName>
    <definedName name="DPI" localSheetId="3">#REF!</definedName>
    <definedName name="DPI" localSheetId="0">#REF!</definedName>
    <definedName name="DPI">[17]Tablas!#REF!</definedName>
    <definedName name="DPI1_1" localSheetId="2">#REF!</definedName>
    <definedName name="DPI1_1" localSheetId="4">#REF!</definedName>
    <definedName name="DPI1_1" localSheetId="1">#REF!</definedName>
    <definedName name="DPI1_1" localSheetId="3">#REF!</definedName>
    <definedName name="DPI1_1" localSheetId="0">#REF!</definedName>
    <definedName name="DPI1_1">[17]Tablas!#REF!</definedName>
    <definedName name="DPI1_1_1" localSheetId="2">#REF!</definedName>
    <definedName name="DPI1_1_1" localSheetId="4">#REF!</definedName>
    <definedName name="DPI1_1_1" localSheetId="1">#REF!</definedName>
    <definedName name="DPI1_1_1" localSheetId="3">#REF!</definedName>
    <definedName name="DPI1_1_1" localSheetId="0">#REF!</definedName>
    <definedName name="DPI1_1_1">[17]Tablas!#REF!</definedName>
    <definedName name="DPOR" localSheetId="2">#REF!</definedName>
    <definedName name="DPOR" localSheetId="4">#REF!</definedName>
    <definedName name="DPOR" localSheetId="3">#REF!</definedName>
    <definedName name="DPOR">#REF!</definedName>
    <definedName name="DPOR2" localSheetId="1">#REF!</definedName>
    <definedName name="DPOR2" localSheetId="3">#REF!</definedName>
    <definedName name="DPOR2">'[42]Estructuras Concreto'!$D$274</definedName>
    <definedName name="DPOR3" localSheetId="1">#REF!</definedName>
    <definedName name="DPOR3" localSheetId="3">#REF!</definedName>
    <definedName name="DPOR3">'[42]Estructuras Concreto'!$D$397</definedName>
    <definedName name="DPY" localSheetId="2">#REF!</definedName>
    <definedName name="DPY" localSheetId="4">#REF!</definedName>
    <definedName name="DPY" localSheetId="1">#REF!</definedName>
    <definedName name="DPY" localSheetId="3">#REF!</definedName>
    <definedName name="DPY" localSheetId="0">#REF!</definedName>
    <definedName name="DPY">[17]Tablas!#REF!</definedName>
    <definedName name="DPY1_1" localSheetId="2">#REF!</definedName>
    <definedName name="DPY1_1" localSheetId="4">#REF!</definedName>
    <definedName name="DPY1_1" localSheetId="1">#REF!</definedName>
    <definedName name="DPY1_1" localSheetId="3">#REF!</definedName>
    <definedName name="DPY1_1" localSheetId="0">#REF!</definedName>
    <definedName name="DPY1_1">[17]Tablas!#REF!</definedName>
    <definedName name="DPY1_1_1" localSheetId="2">#REF!</definedName>
    <definedName name="DPY1_1_1" localSheetId="4">#REF!</definedName>
    <definedName name="DPY1_1_1" localSheetId="1">#REF!</definedName>
    <definedName name="DPY1_1_1" localSheetId="3">#REF!</definedName>
    <definedName name="DPY1_1_1" localSheetId="0">#REF!</definedName>
    <definedName name="DPY1_1_1">[17]Tablas!#REF!</definedName>
    <definedName name="dr" localSheetId="2">'[10]Gabinetes ctrol, prot. y med. '!#REF!</definedName>
    <definedName name="dr" localSheetId="4">'[10]Gabinetes ctrol, prot. y med. '!#REF!</definedName>
    <definedName name="dr" localSheetId="1">#REF!</definedName>
    <definedName name="dr" localSheetId="3">#REF!</definedName>
    <definedName name="dr">'[10]Gabinetes ctrol, prot. y med. '!#REF!</definedName>
    <definedName name="drain_trap" localSheetId="2">#REF!</definedName>
    <definedName name="drain_trap" localSheetId="4">#REF!</definedName>
    <definedName name="drain_trap" localSheetId="3">#REF!</definedName>
    <definedName name="drain_trap">#REF!</definedName>
    <definedName name="dren4" localSheetId="1">#REF!</definedName>
    <definedName name="dren4" localSheetId="3">#REF!</definedName>
    <definedName name="dren4">[49]PrecRec!$D$43</definedName>
    <definedName name="Drenajes" localSheetId="1">#REF!</definedName>
    <definedName name="Drenajes" localSheetId="3">#REF!</definedName>
    <definedName name="Drenajes">[34]CONS!#REF!</definedName>
    <definedName name="DRI" localSheetId="2">#REF!</definedName>
    <definedName name="DRI" localSheetId="4">#REF!</definedName>
    <definedName name="DRI" localSheetId="1">#REF!</definedName>
    <definedName name="DRI" localSheetId="3">#REF!</definedName>
    <definedName name="DRI" localSheetId="0">#REF!</definedName>
    <definedName name="DRI">[17]Tablas!#REF!</definedName>
    <definedName name="DRI1_1" localSheetId="2">#REF!</definedName>
    <definedName name="DRI1_1" localSheetId="4">#REF!</definedName>
    <definedName name="DRI1_1" localSheetId="1">#REF!</definedName>
    <definedName name="DRI1_1" localSheetId="3">#REF!</definedName>
    <definedName name="DRI1_1" localSheetId="0">#REF!</definedName>
    <definedName name="DRI1_1">[17]Tablas!#REF!</definedName>
    <definedName name="DRI1_1_1" localSheetId="2">#REF!</definedName>
    <definedName name="DRI1_1_1" localSheetId="4">#REF!</definedName>
    <definedName name="DRI1_1_1" localSheetId="1">#REF!</definedName>
    <definedName name="DRI1_1_1" localSheetId="3">#REF!</definedName>
    <definedName name="DRI1_1_1" localSheetId="0">#REF!</definedName>
    <definedName name="DRI1_1_1">[17]Tablas!#REF!</definedName>
    <definedName name="DRI1_1_2" localSheetId="2">#REF!</definedName>
    <definedName name="DRI1_1_2" localSheetId="4">#REF!</definedName>
    <definedName name="DRI1_1_2" localSheetId="1">#REF!</definedName>
    <definedName name="DRI1_1_2" localSheetId="3">#REF!</definedName>
    <definedName name="DRI1_1_2" localSheetId="0">#REF!</definedName>
    <definedName name="DRI1_1_2">[17]Tablas!#REF!</definedName>
    <definedName name="DRI1_1_3" localSheetId="2">#REF!</definedName>
    <definedName name="DRI1_1_3" localSheetId="4">#REF!</definedName>
    <definedName name="DRI1_1_3" localSheetId="1">#REF!</definedName>
    <definedName name="DRI1_1_3" localSheetId="3">#REF!</definedName>
    <definedName name="DRI1_1_3" localSheetId="0">#REF!</definedName>
    <definedName name="DRI1_1_3">[17]Tablas!#REF!</definedName>
    <definedName name="DRI1_1_4" localSheetId="2">#REF!</definedName>
    <definedName name="DRI1_1_4" localSheetId="4">#REF!</definedName>
    <definedName name="DRI1_1_4" localSheetId="1">#REF!</definedName>
    <definedName name="DRI1_1_4" localSheetId="3">#REF!</definedName>
    <definedName name="DRI1_1_4" localSheetId="0">#REF!</definedName>
    <definedName name="DRI1_1_4">[17]Tablas!#REF!</definedName>
    <definedName name="DRI1_2" localSheetId="2">#REF!</definedName>
    <definedName name="DRI1_2" localSheetId="4">#REF!</definedName>
    <definedName name="DRI1_2" localSheetId="1">#REF!</definedName>
    <definedName name="DRI1_2" localSheetId="3">#REF!</definedName>
    <definedName name="DRI1_2" localSheetId="0">#REF!</definedName>
    <definedName name="DRI1_2">[17]Tablas!#REF!</definedName>
    <definedName name="DRI1_3" localSheetId="2">#REF!</definedName>
    <definedName name="DRI1_3" localSheetId="4">#REF!</definedName>
    <definedName name="DRI1_3" localSheetId="1">#REF!</definedName>
    <definedName name="DRI1_3" localSheetId="3">#REF!</definedName>
    <definedName name="DRI1_3" localSheetId="0">#REF!</definedName>
    <definedName name="DRI1_3">[17]Tablas!#REF!</definedName>
    <definedName name="DRI1_4" localSheetId="2">#REF!</definedName>
    <definedName name="DRI1_4" localSheetId="4">#REF!</definedName>
    <definedName name="DRI1_4" localSheetId="1">#REF!</definedName>
    <definedName name="DRI1_4" localSheetId="3">#REF!</definedName>
    <definedName name="DRI1_4" localSheetId="0">#REF!</definedName>
    <definedName name="DRI1_4">[17]Tablas!#REF!</definedName>
    <definedName name="DRL" localSheetId="2">#REF!</definedName>
    <definedName name="DRL" localSheetId="4">#REF!</definedName>
    <definedName name="DRL" localSheetId="1">#REF!</definedName>
    <definedName name="DRL" localSheetId="3">#REF!</definedName>
    <definedName name="DRL" localSheetId="0">#REF!</definedName>
    <definedName name="DRL">[17]Tablas!#REF!</definedName>
    <definedName name="DRL1_1" localSheetId="2">#REF!</definedName>
    <definedName name="DRL1_1" localSheetId="4">#REF!</definedName>
    <definedName name="DRL1_1" localSheetId="1">#REF!</definedName>
    <definedName name="DRL1_1" localSheetId="3">#REF!</definedName>
    <definedName name="DRL1_1" localSheetId="0">#REF!</definedName>
    <definedName name="DRL1_1">[17]Tablas!#REF!</definedName>
    <definedName name="DRL1_1_1" localSheetId="2">#REF!</definedName>
    <definedName name="DRL1_1_1" localSheetId="4">#REF!</definedName>
    <definedName name="DRL1_1_1" localSheetId="1">#REF!</definedName>
    <definedName name="DRL1_1_1" localSheetId="3">#REF!</definedName>
    <definedName name="DRL1_1_1" localSheetId="0">#REF!</definedName>
    <definedName name="DRL1_1_1">[17]Tablas!#REF!</definedName>
    <definedName name="DRL1_1_2" localSheetId="2">#REF!</definedName>
    <definedName name="DRL1_1_2" localSheetId="4">#REF!</definedName>
    <definedName name="DRL1_1_2" localSheetId="1">#REF!</definedName>
    <definedName name="DRL1_1_2" localSheetId="3">#REF!</definedName>
    <definedName name="DRL1_1_2" localSheetId="0">#REF!</definedName>
    <definedName name="DRL1_1_2">[17]Tablas!#REF!</definedName>
    <definedName name="DRL1_1_3" localSheetId="2">#REF!</definedName>
    <definedName name="DRL1_1_3" localSheetId="4">#REF!</definedName>
    <definedName name="DRL1_1_3" localSheetId="1">#REF!</definedName>
    <definedName name="DRL1_1_3" localSheetId="3">#REF!</definedName>
    <definedName name="DRL1_1_3" localSheetId="0">#REF!</definedName>
    <definedName name="DRL1_1_3">[17]Tablas!#REF!</definedName>
    <definedName name="DRL1_1_4" localSheetId="2">#REF!</definedName>
    <definedName name="DRL1_1_4" localSheetId="4">#REF!</definedName>
    <definedName name="DRL1_1_4" localSheetId="1">#REF!</definedName>
    <definedName name="DRL1_1_4" localSheetId="3">#REF!</definedName>
    <definedName name="DRL1_1_4" localSheetId="0">#REF!</definedName>
    <definedName name="DRL1_1_4">[17]Tablas!#REF!</definedName>
    <definedName name="DRL1_2" localSheetId="2">#REF!</definedName>
    <definedName name="DRL1_2" localSheetId="4">#REF!</definedName>
    <definedName name="DRL1_2" localSheetId="1">#REF!</definedName>
    <definedName name="DRL1_2" localSheetId="3">#REF!</definedName>
    <definedName name="DRL1_2" localSheetId="0">#REF!</definedName>
    <definedName name="DRL1_2">[17]Tablas!#REF!</definedName>
    <definedName name="DRL1_3" localSheetId="2">#REF!</definedName>
    <definedName name="DRL1_3" localSheetId="4">#REF!</definedName>
    <definedName name="DRL1_3" localSheetId="1">#REF!</definedName>
    <definedName name="DRL1_3" localSheetId="3">#REF!</definedName>
    <definedName name="DRL1_3" localSheetId="0">#REF!</definedName>
    <definedName name="DRL1_3">[17]Tablas!#REF!</definedName>
    <definedName name="DRL1_4" localSheetId="2">#REF!</definedName>
    <definedName name="DRL1_4" localSheetId="4">#REF!</definedName>
    <definedName name="DRL1_4" localSheetId="1">#REF!</definedName>
    <definedName name="DRL1_4" localSheetId="3">#REF!</definedName>
    <definedName name="DRL1_4" localSheetId="0">#REF!</definedName>
    <definedName name="DRL1_4">[17]Tablas!#REF!</definedName>
    <definedName name="dry" localSheetId="2">{"via1",#N/A,TRUE,"general";"via2",#N/A,TRUE,"general";"via3",#N/A,TRUE,"general"}</definedName>
    <definedName name="dry" localSheetId="4">{"via1",#N/A,TRUE,"general";"via2",#N/A,TRUE,"general";"via3",#N/A,TRUE,"general"}</definedName>
    <definedName name="dry" localSheetId="1">{"via1",#N/A,TRUE,"general";"via2",#N/A,TRUE,"general";"via3",#N/A,TRUE,"general"}</definedName>
    <definedName name="dry" localSheetId="3">{"via1",#N/A,TRUE,"general";"via2",#N/A,TRUE,"general";"via3",#N/A,TRUE,"general"}</definedName>
    <definedName name="dry" localSheetId="0">#REF!</definedName>
    <definedName name="dry">{"via1",#N/A,TRUE,"general";"via2",#N/A,TRUE,"general";"via3",#N/A,TRUE,"general"}</definedName>
    <definedName name="DS" localSheetId="2">'[42]Estructuras Concreto'!$D$18</definedName>
    <definedName name="DS" localSheetId="4">'[42]Estructuras Concreto'!$D$18</definedName>
    <definedName name="DS" localSheetId="1">#REF!</definedName>
    <definedName name="DS" localSheetId="3">#REF!</definedName>
    <definedName name="DS" localSheetId="0">#REF!</definedName>
    <definedName name="DS">[135]Cronograma!#REF!</definedName>
    <definedName name="DS60kv" localSheetId="2">'[46]Estructuras Concreto'!#REF!</definedName>
    <definedName name="DS60kv" localSheetId="4">'[46]Estructuras Concreto'!#REF!</definedName>
    <definedName name="DS60kv" localSheetId="1">#REF!</definedName>
    <definedName name="DS60kv" localSheetId="3">#REF!</definedName>
    <definedName name="DS60kv">'[46]Estructuras Concreto'!#REF!</definedName>
    <definedName name="DSAD" localSheetId="2">{"via1",#N/A,TRUE,"general";"via2",#N/A,TRUE,"general";"via3",#N/A,TRUE,"general"}</definedName>
    <definedName name="DSAD" localSheetId="4">{"via1",#N/A,TRUE,"general";"via2",#N/A,TRUE,"general";"via3",#N/A,TRUE,"general"}</definedName>
    <definedName name="DSAD" localSheetId="1">{"via1",#N/A,TRUE,"general";"via2",#N/A,TRUE,"general";"via3",#N/A,TRUE,"general"}</definedName>
    <definedName name="DSAD" localSheetId="3">{"via1",#N/A,TRUE,"general";"via2",#N/A,TRUE,"general";"via3",#N/A,TRUE,"general"}</definedName>
    <definedName name="DSAD" localSheetId="0">#REF!</definedName>
    <definedName name="DSAD">{"via1",#N/A,TRUE,"general";"via2",#N/A,TRUE,"general";"via3",#N/A,TRUE,"general"}</definedName>
    <definedName name="dsadfp" localSheetId="2">{"TAB1",#N/A,TRUE,"GENERAL";"TAB2",#N/A,TRUE,"GENERAL";"TAB3",#N/A,TRUE,"GENERAL";"TAB4",#N/A,TRUE,"GENERAL";"TAB5",#N/A,TRUE,"GENERAL"}</definedName>
    <definedName name="dsadfp" localSheetId="4">{"TAB1",#N/A,TRUE,"GENERAL";"TAB2",#N/A,TRUE,"GENERAL";"TAB3",#N/A,TRUE,"GENERAL";"TAB4",#N/A,TRUE,"GENERAL";"TAB5",#N/A,TRUE,"GENERAL"}</definedName>
    <definedName name="dsadfp" localSheetId="1">{"TAB1",#N/A,TRUE,"GENERAL";"TAB2",#N/A,TRUE,"GENERAL";"TAB3",#N/A,TRUE,"GENERAL";"TAB4",#N/A,TRUE,"GENERAL";"TAB5",#N/A,TRUE,"GENERAL"}</definedName>
    <definedName name="dsadfp" localSheetId="3">{"TAB1",#N/A,TRUE,"GENERAL";"TAB2",#N/A,TRUE,"GENERAL";"TAB3",#N/A,TRUE,"GENERAL";"TAB4",#N/A,TRUE,"GENERAL";"TAB5",#N/A,TRUE,"GENERAL"}</definedName>
    <definedName name="dsadfp" localSheetId="0">#REF!</definedName>
    <definedName name="dsadfp">{"TAB1",#N/A,TRUE,"GENERAL";"TAB2",#N/A,TRUE,"GENERAL";"TAB3",#N/A,TRUE,"GENERAL";"TAB4",#N/A,TRUE,"GENERAL";"TAB5",#N/A,TRUE,"GENERAL"}</definedName>
    <definedName name="Dsbcm">#REF!</definedName>
    <definedName name="DsctoFondo" localSheetId="1">#REF!</definedName>
    <definedName name="DsctoFondo" localSheetId="3">#REF!</definedName>
    <definedName name="DsctoFondo">[140]EMPRESA!$I$25</definedName>
    <definedName name="DsctoPension" localSheetId="1">#REF!</definedName>
    <definedName name="DsctoPension" localSheetId="3">#REF!</definedName>
    <definedName name="DsctoPension">[140]EMPRESA!$I$23</definedName>
    <definedName name="DsctoSalud" localSheetId="1">#REF!</definedName>
    <definedName name="DsctoSalud" localSheetId="3">#REF!</definedName>
    <definedName name="DsctoSalud">[140]EMPRESA!$I$24</definedName>
    <definedName name="DSD" localSheetId="2">{"via1",#N/A,TRUE,"general";"via2",#N/A,TRUE,"general";"via3",#N/A,TRUE,"general"}</definedName>
    <definedName name="DSD" localSheetId="4">{"via1",#N/A,TRUE,"general";"via2",#N/A,TRUE,"general";"via3",#N/A,TRUE,"general"}</definedName>
    <definedName name="DSD" localSheetId="1">{"via1",#N/A,TRUE,"general";"via2",#N/A,TRUE,"general";"via3",#N/A,TRUE,"general"}</definedName>
    <definedName name="DSD" localSheetId="3">{"via1",#N/A,TRUE,"general";"via2",#N/A,TRUE,"general";"via3",#N/A,TRUE,"general"}</definedName>
    <definedName name="DSD" localSheetId="0">#REF!</definedName>
    <definedName name="DSD">{"via1",#N/A,TRUE,"general";"via2",#N/A,TRUE,"general";"via3",#N/A,TRUE,"general"}</definedName>
    <definedName name="dsdads4" localSheetId="2">{"TAB1",#N/A,TRUE,"GENERAL";"TAB2",#N/A,TRUE,"GENERAL";"TAB3",#N/A,TRUE,"GENERAL";"TAB4",#N/A,TRUE,"GENERAL";"TAB5",#N/A,TRUE,"GENERAL"}</definedName>
    <definedName name="dsdads4" localSheetId="4">{"TAB1",#N/A,TRUE,"GENERAL";"TAB2",#N/A,TRUE,"GENERAL";"TAB3",#N/A,TRUE,"GENERAL";"TAB4",#N/A,TRUE,"GENERAL";"TAB5",#N/A,TRUE,"GENERAL"}</definedName>
    <definedName name="dsdads4" localSheetId="1">{"TAB1",#N/A,TRUE,"GENERAL";"TAB2",#N/A,TRUE,"GENERAL";"TAB3",#N/A,TRUE,"GENERAL";"TAB4",#N/A,TRUE,"GENERAL";"TAB5",#N/A,TRUE,"GENERAL"}</definedName>
    <definedName name="dsdads4" localSheetId="3">{"TAB1",#N/A,TRUE,"GENERAL";"TAB2",#N/A,TRUE,"GENERAL";"TAB3",#N/A,TRUE,"GENERAL";"TAB4",#N/A,TRUE,"GENERAL";"TAB5",#N/A,TRUE,"GENERAL"}</definedName>
    <definedName name="dsdads4" localSheetId="0">#REF!</definedName>
    <definedName name="dsdads4">{"TAB1",#N/A,TRUE,"GENERAL";"TAB2",#N/A,TRUE,"GENERAL";"TAB3",#N/A,TRUE,"GENERAL";"TAB4",#N/A,TRUE,"GENERAL";"TAB5",#N/A,TRUE,"GENERAL"}</definedName>
    <definedName name="DSEC" localSheetId="1">#REF!</definedName>
    <definedName name="DSEC" localSheetId="3">#REF!</definedName>
    <definedName name="DSEC">'[42]Estructuras Concreto'!$D$85</definedName>
    <definedName name="DSF" localSheetId="2">{"via1",#N/A,TRUE,"general";"via2",#N/A,TRUE,"general";"via3",#N/A,TRUE,"general"}</definedName>
    <definedName name="DSF" localSheetId="4">{"via1",#N/A,TRUE,"general";"via2",#N/A,TRUE,"general";"via3",#N/A,TRUE,"general"}</definedName>
    <definedName name="DSF" localSheetId="1">{"via1",#N/A,TRUE,"general";"via2",#N/A,TRUE,"general";"via3",#N/A,TRUE,"general"}</definedName>
    <definedName name="DSF" localSheetId="3">{"via1",#N/A,TRUE,"general";"via2",#N/A,TRUE,"general";"via3",#N/A,TRUE,"general"}</definedName>
    <definedName name="DSF" localSheetId="0">#REF!</definedName>
    <definedName name="DSF">{"via1",#N/A,TRUE,"general";"via2",#N/A,TRUE,"general";"via3",#N/A,TRUE,"general"}</definedName>
    <definedName name="DSFCVTY" localSheetId="2">{"TAB1",#N/A,TRUE,"GENERAL";"TAB2",#N/A,TRUE,"GENERAL";"TAB3",#N/A,TRUE,"GENERAL";"TAB4",#N/A,TRUE,"GENERAL";"TAB5",#N/A,TRUE,"GENERAL"}</definedName>
    <definedName name="DSFCVTY" localSheetId="4">{"TAB1",#N/A,TRUE,"GENERAL";"TAB2",#N/A,TRUE,"GENERAL";"TAB3",#N/A,TRUE,"GENERAL";"TAB4",#N/A,TRUE,"GENERAL";"TAB5",#N/A,TRUE,"GENERAL"}</definedName>
    <definedName name="DSFCVTY" localSheetId="1">{"TAB1",#N/A,TRUE,"GENERAL";"TAB2",#N/A,TRUE,"GENERAL";"TAB3",#N/A,TRUE,"GENERAL";"TAB4",#N/A,TRUE,"GENERAL";"TAB5",#N/A,TRUE,"GENERAL"}</definedName>
    <definedName name="DSFCVTY" localSheetId="3">{"TAB1",#N/A,TRUE,"GENERAL";"TAB2",#N/A,TRUE,"GENERAL";"TAB3",#N/A,TRUE,"GENERAL";"TAB4",#N/A,TRUE,"GENERAL";"TAB5",#N/A,TRUE,"GENERAL"}</definedName>
    <definedName name="DSFCVTY" localSheetId="0">#REF!</definedName>
    <definedName name="DSFCVTY">{"TAB1",#N/A,TRUE,"GENERAL";"TAB2",#N/A,TRUE,"GENERAL";"TAB3",#N/A,TRUE,"GENERAL";"TAB4",#N/A,TRUE,"GENERAL";"TAB5",#N/A,TRUE,"GENERAL"}</definedName>
    <definedName name="dsfg" localSheetId="2">{"via1",#N/A,TRUE,"general";"via2",#N/A,TRUE,"general";"via3",#N/A,TRUE,"general"}</definedName>
    <definedName name="dsfg" localSheetId="4">{"via1",#N/A,TRUE,"general";"via2",#N/A,TRUE,"general";"via3",#N/A,TRUE,"general"}</definedName>
    <definedName name="dsfg" localSheetId="1">{"via1",#N/A,TRUE,"general";"via2",#N/A,TRUE,"general";"via3",#N/A,TRUE,"general"}</definedName>
    <definedName name="dsfg" localSheetId="3">{"via1",#N/A,TRUE,"general";"via2",#N/A,TRUE,"general";"via3",#N/A,TRUE,"general"}</definedName>
    <definedName name="dsfg" localSheetId="0">#REF!</definedName>
    <definedName name="dsfg">{"via1",#N/A,TRUE,"general";"via2",#N/A,TRUE,"general";"via3",#N/A,TRUE,"general"}</definedName>
    <definedName name="dsfhgfdh" localSheetId="2">{"TAB1",#N/A,TRUE,"GENERAL";"TAB2",#N/A,TRUE,"GENERAL";"TAB3",#N/A,TRUE,"GENERAL";"TAB4",#N/A,TRUE,"GENERAL";"TAB5",#N/A,TRUE,"GENERAL"}</definedName>
    <definedName name="dsfhgfdh" localSheetId="4">{"TAB1",#N/A,TRUE,"GENERAL";"TAB2",#N/A,TRUE,"GENERAL";"TAB3",#N/A,TRUE,"GENERAL";"TAB4",#N/A,TRUE,"GENERAL";"TAB5",#N/A,TRUE,"GENERAL"}</definedName>
    <definedName name="dsfhgfdh" localSheetId="1">{"TAB1",#N/A,TRUE,"GENERAL";"TAB2",#N/A,TRUE,"GENERAL";"TAB3",#N/A,TRUE,"GENERAL";"TAB4",#N/A,TRUE,"GENERAL";"TAB5",#N/A,TRUE,"GENERAL"}</definedName>
    <definedName name="dsfhgfdh" localSheetId="3">{"TAB1",#N/A,TRUE,"GENERAL";"TAB2",#N/A,TRUE,"GENERAL";"TAB3",#N/A,TRUE,"GENERAL";"TAB4",#N/A,TRUE,"GENERAL";"TAB5",#N/A,TRUE,"GENERAL"}</definedName>
    <definedName name="dsfhgfdh" localSheetId="0">#REF!</definedName>
    <definedName name="dsfhgfdh">{"TAB1",#N/A,TRUE,"GENERAL";"TAB2",#N/A,TRUE,"GENERAL";"TAB3",#N/A,TRUE,"GENERAL";"TAB4",#N/A,TRUE,"GENERAL";"TAB5",#N/A,TRUE,"GENERAL"}</definedName>
    <definedName name="dsfsdf" localSheetId="2">{"via1",#N/A,TRUE,"general";"via2",#N/A,TRUE,"general";"via3",#N/A,TRUE,"general"}</definedName>
    <definedName name="dsfsdf" localSheetId="4">{"via1",#N/A,TRUE,"general";"via2",#N/A,TRUE,"general";"via3",#N/A,TRUE,"general"}</definedName>
    <definedName name="dsfsdf" localSheetId="1">{"via1",#N/A,TRUE,"general";"via2",#N/A,TRUE,"general";"via3",#N/A,TRUE,"general"}</definedName>
    <definedName name="dsfsdf" localSheetId="3">{"via1",#N/A,TRUE,"general";"via2",#N/A,TRUE,"general";"via3",#N/A,TRUE,"general"}</definedName>
    <definedName name="dsfsdf" localSheetId="0">#REF!</definedName>
    <definedName name="dsfsdf">{"via1",#N/A,TRUE,"general";"via2",#N/A,TRUE,"general";"via3",#N/A,TRUE,"general"}</definedName>
    <definedName name="DSFSDFCXV" localSheetId="2">{"TAB1",#N/A,TRUE,"GENERAL";"TAB2",#N/A,TRUE,"GENERAL";"TAB3",#N/A,TRUE,"GENERAL";"TAB4",#N/A,TRUE,"GENERAL";"TAB5",#N/A,TRUE,"GENERAL"}</definedName>
    <definedName name="DSFSDFCXV" localSheetId="4">{"TAB1",#N/A,TRUE,"GENERAL";"TAB2",#N/A,TRUE,"GENERAL";"TAB3",#N/A,TRUE,"GENERAL";"TAB4",#N/A,TRUE,"GENERAL";"TAB5",#N/A,TRUE,"GENERAL"}</definedName>
    <definedName name="DSFSDFCXV" localSheetId="1">{"TAB1",#N/A,TRUE,"GENERAL";"TAB2",#N/A,TRUE,"GENERAL";"TAB3",#N/A,TRUE,"GENERAL";"TAB4",#N/A,TRUE,"GENERAL";"TAB5",#N/A,TRUE,"GENERAL"}</definedName>
    <definedName name="DSFSDFCXV" localSheetId="3">{"TAB1",#N/A,TRUE,"GENERAL";"TAB2",#N/A,TRUE,"GENERAL";"TAB3",#N/A,TRUE,"GENERAL";"TAB4",#N/A,TRUE,"GENERAL";"TAB5",#N/A,TRUE,"GENERAL"}</definedName>
    <definedName name="DSFSDFCXV" localSheetId="0">#REF!</definedName>
    <definedName name="DSFSDFCXV">{"TAB1",#N/A,TRUE,"GENERAL";"TAB2",#N/A,TRUE,"GENERAL";"TAB3",#N/A,TRUE,"GENERAL";"TAB4",#N/A,TRUE,"GENERAL";"TAB5",#N/A,TRUE,"GENERAL"}</definedName>
    <definedName name="dsfsvm" localSheetId="2">{"TAB1",#N/A,TRUE,"GENERAL";"TAB2",#N/A,TRUE,"GENERAL";"TAB3",#N/A,TRUE,"GENERAL";"TAB4",#N/A,TRUE,"GENERAL";"TAB5",#N/A,TRUE,"GENERAL"}</definedName>
    <definedName name="dsfsvm" localSheetId="4">{"TAB1",#N/A,TRUE,"GENERAL";"TAB2",#N/A,TRUE,"GENERAL";"TAB3",#N/A,TRUE,"GENERAL";"TAB4",#N/A,TRUE,"GENERAL";"TAB5",#N/A,TRUE,"GENERAL"}</definedName>
    <definedName name="dsfsvm" localSheetId="1">{"TAB1",#N/A,TRUE,"GENERAL";"TAB2",#N/A,TRUE,"GENERAL";"TAB3",#N/A,TRUE,"GENERAL";"TAB4",#N/A,TRUE,"GENERAL";"TAB5",#N/A,TRUE,"GENERAL"}</definedName>
    <definedName name="dsfsvm" localSheetId="3">{"TAB1",#N/A,TRUE,"GENERAL";"TAB2",#N/A,TRUE,"GENERAL";"TAB3",#N/A,TRUE,"GENERAL";"TAB4",#N/A,TRUE,"GENERAL";"TAB5",#N/A,TRUE,"GENERAL"}</definedName>
    <definedName name="dsfsvm" localSheetId="0">#REF!</definedName>
    <definedName name="dsfsvm">{"TAB1",#N/A,TRUE,"GENERAL";"TAB2",#N/A,TRUE,"GENERAL";"TAB3",#N/A,TRUE,"GENERAL";"TAB4",#N/A,TRUE,"GENERAL";"TAB5",#N/A,TRUE,"GENERAL"}</definedName>
    <definedName name="dsftbv" localSheetId="2">{"via1",#N/A,TRUE,"general";"via2",#N/A,TRUE,"general";"via3",#N/A,TRUE,"general"}</definedName>
    <definedName name="dsftbv" localSheetId="4">{"via1",#N/A,TRUE,"general";"via2",#N/A,TRUE,"general";"via3",#N/A,TRUE,"general"}</definedName>
    <definedName name="dsftbv" localSheetId="1">{"via1",#N/A,TRUE,"general";"via2",#N/A,TRUE,"general";"via3",#N/A,TRUE,"general"}</definedName>
    <definedName name="dsftbv" localSheetId="3">{"via1",#N/A,TRUE,"general";"via2",#N/A,TRUE,"general";"via3",#N/A,TRUE,"general"}</definedName>
    <definedName name="dsftbv" localSheetId="0">#REF!</definedName>
    <definedName name="dsftbv">{"via1",#N/A,TRUE,"general";"via2",#N/A,TRUE,"general";"via3",#N/A,TRUE,"general"}</definedName>
    <definedName name="DSP" localSheetId="2">#REF!</definedName>
    <definedName name="DSP" localSheetId="4">#REF!</definedName>
    <definedName name="DSP" localSheetId="1">#REF!</definedName>
    <definedName name="DSP" localSheetId="3">#REF!</definedName>
    <definedName name="DSP" localSheetId="0">#REF!</definedName>
    <definedName name="DSP">[17]Tablas!#REF!</definedName>
    <definedName name="DSP1_1" localSheetId="2">#REF!</definedName>
    <definedName name="DSP1_1" localSheetId="4">#REF!</definedName>
    <definedName name="DSP1_1" localSheetId="1">#REF!</definedName>
    <definedName name="DSP1_1" localSheetId="3">#REF!</definedName>
    <definedName name="DSP1_1" localSheetId="0">#REF!</definedName>
    <definedName name="DSP1_1">[17]Tablas!#REF!</definedName>
    <definedName name="DSP1_1_1" localSheetId="2">#REF!</definedName>
    <definedName name="DSP1_1_1" localSheetId="4">#REF!</definedName>
    <definedName name="DSP1_1_1" localSheetId="1">#REF!</definedName>
    <definedName name="DSP1_1_1" localSheetId="3">#REF!</definedName>
    <definedName name="DSP1_1_1" localSheetId="0">#REF!</definedName>
    <definedName name="DSP1_1_1">[17]Tablas!#REF!</definedName>
    <definedName name="DT" localSheetId="2">'[42]Estructuras Concreto'!$D$29</definedName>
    <definedName name="DT" localSheetId="4">'[42]Estructuras Concreto'!$D$29</definedName>
    <definedName name="dt" localSheetId="1">#REF!</definedName>
    <definedName name="dt" localSheetId="3">#REF!</definedName>
    <definedName name="dt" localSheetId="0">#REF!</definedName>
    <definedName name="dt">#REF!</definedName>
    <definedName name="DTC" localSheetId="1">#REF!</definedName>
    <definedName name="DTC" localSheetId="3">#REF!</definedName>
    <definedName name="DTC">'[42]Estructuras Concreto'!$D$107</definedName>
    <definedName name="DTO" localSheetId="2">#REF!</definedName>
    <definedName name="DTO" localSheetId="4">#REF!</definedName>
    <definedName name="DTO" localSheetId="3">#REF!</definedName>
    <definedName name="DTO">#REF!</definedName>
    <definedName name="DTP" localSheetId="2">#REF!</definedName>
    <definedName name="DTP" localSheetId="4">#REF!</definedName>
    <definedName name="DTP">#REF!</definedName>
    <definedName name="dtrhj" localSheetId="2">{"via1",#N/A,TRUE,"general";"via2",#N/A,TRUE,"general";"via3",#N/A,TRUE,"general"}</definedName>
    <definedName name="dtrhj" localSheetId="4">{"via1",#N/A,TRUE,"general";"via2",#N/A,TRUE,"general";"via3",#N/A,TRUE,"general"}</definedName>
    <definedName name="dtrhj" localSheetId="1">{"via1",#N/A,TRUE,"general";"via2",#N/A,TRUE,"general";"via3",#N/A,TRUE,"general"}</definedName>
    <definedName name="dtrhj" localSheetId="3">{"via1",#N/A,TRUE,"general";"via2",#N/A,TRUE,"general";"via3",#N/A,TRUE,"general"}</definedName>
    <definedName name="dtrhj" localSheetId="0">#REF!</definedName>
    <definedName name="dtrhj">{"via1",#N/A,TRUE,"general";"via2",#N/A,TRUE,"general";"via3",#N/A,TRUE,"general"}</definedName>
    <definedName name="DTT" localSheetId="1">#REF!</definedName>
    <definedName name="DTT" localSheetId="3">#REF!</definedName>
    <definedName name="DTT">'[42]Estructuras Concreto'!$D$40</definedName>
    <definedName name="dual_plate_check" localSheetId="2">#REF!</definedName>
    <definedName name="dual_plate_check" localSheetId="4">#REF!</definedName>
    <definedName name="dual_plate_check" localSheetId="1">#REF!</definedName>
    <definedName name="dual_plate_check" localSheetId="3">#REF!</definedName>
    <definedName name="dual_plate_check">#REF!</definedName>
    <definedName name="DUCTO" localSheetId="1">#REF!</definedName>
    <definedName name="DUCTO" localSheetId="3">#REF!</definedName>
    <definedName name="DUCTO">[141]CONDUIT!#REF!</definedName>
    <definedName name="DUKIK" localSheetId="2">#REF!</definedName>
    <definedName name="DUKIK" localSheetId="4">#REF!</definedName>
    <definedName name="DUKIK" localSheetId="0">#REF!</definedName>
    <definedName name="DUKIK">#REF!</definedName>
    <definedName name="dumppr" localSheetId="2">#REF!</definedName>
    <definedName name="dumppr" localSheetId="4">#REF!</definedName>
    <definedName name="dumppr" localSheetId="0">#REF!</definedName>
    <definedName name="dumppr">#REF!</definedName>
    <definedName name="duplex_strainer" localSheetId="2">#REF!</definedName>
    <definedName name="duplex_strainer" localSheetId="4">#REF!</definedName>
    <definedName name="duplex_strainer" localSheetId="0">#REF!</definedName>
    <definedName name="duplex_strainer">#REF!</definedName>
    <definedName name="dxfgg" localSheetId="2">{"via1",#N/A,TRUE,"general";"via2",#N/A,TRUE,"general";"via3",#N/A,TRUE,"general"}</definedName>
    <definedName name="dxfgg" localSheetId="4">{"via1",#N/A,TRUE,"general";"via2",#N/A,TRUE,"general";"via3",#N/A,TRUE,"general"}</definedName>
    <definedName name="dxfgg" localSheetId="1">{"via1",#N/A,TRUE,"general";"via2",#N/A,TRUE,"general";"via3",#N/A,TRUE,"general"}</definedName>
    <definedName name="dxfgg" localSheetId="3">{"via1",#N/A,TRUE,"general";"via2",#N/A,TRUE,"general";"via3",#N/A,TRUE,"general"}</definedName>
    <definedName name="dxfgg" localSheetId="0">#REF!</definedName>
    <definedName name="dxfgg">{"via1",#N/A,TRUE,"general";"via2",#N/A,TRUE,"general";"via3",#N/A,TRUE,"general"}</definedName>
    <definedName name="e" localSheetId="2">#REF!</definedName>
    <definedName name="e" localSheetId="4">#REF!</definedName>
    <definedName name="e" localSheetId="1">#REF!</definedName>
    <definedName name="e" localSheetId="3">#REF!</definedName>
    <definedName name="E" localSheetId="0">#REF!</definedName>
    <definedName name="E">#REF!</definedName>
    <definedName name="E220TT" localSheetId="1">#REF!</definedName>
    <definedName name="E220TT" localSheetId="3">#REF!</definedName>
    <definedName name="E220TT" localSheetId="0">'[46]Estructuras Concreto'!#REF!</definedName>
    <definedName name="E220TT">'[46]Estructuras Concreto'!#REF!</definedName>
    <definedName name="e3e33" localSheetId="2">{"via1",#N/A,TRUE,"general";"via2",#N/A,TRUE,"general";"via3",#N/A,TRUE,"general"}</definedName>
    <definedName name="e3e33" localSheetId="4">{"via1",#N/A,TRUE,"general";"via2",#N/A,TRUE,"general";"via3",#N/A,TRUE,"general"}</definedName>
    <definedName name="e3e33" localSheetId="1">{"via1",#N/A,TRUE,"general";"via2",#N/A,TRUE,"general";"via3",#N/A,TRUE,"general"}</definedName>
    <definedName name="e3e33" localSheetId="3">{"via1",#N/A,TRUE,"general";"via2",#N/A,TRUE,"general";"via3",#N/A,TRUE,"general"}</definedName>
    <definedName name="e3e33" localSheetId="0">#REF!</definedName>
    <definedName name="e3e33">{"via1",#N/A,TRUE,"general";"via2",#N/A,TRUE,"general";"via3",#N/A,TRUE,"general"}</definedName>
    <definedName name="E60PR" localSheetId="2">'[46]Estructuras Concreto'!#REF!</definedName>
    <definedName name="E60PR" localSheetId="4">'[46]Estructuras Concreto'!#REF!</definedName>
    <definedName name="E60PR" localSheetId="1">#REF!</definedName>
    <definedName name="E60PR" localSheetId="3">#REF!</definedName>
    <definedName name="E60PR">'[46]Estructuras Concreto'!#REF!</definedName>
    <definedName name="E60TT" localSheetId="2">'[46]Estructuras Concreto'!#REF!</definedName>
    <definedName name="E60TT" localSheetId="4">'[46]Estructuras Concreto'!#REF!</definedName>
    <definedName name="E60TT" localSheetId="1">#REF!</definedName>
    <definedName name="E60TT" localSheetId="3">#REF!</definedName>
    <definedName name="E60TT">'[46]Estructuras Concreto'!#REF!</definedName>
    <definedName name="EA" localSheetId="1">#REF!</definedName>
    <definedName name="EA" localSheetId="3">#REF!</definedName>
    <definedName name="EA">'[42]Estructuras Concreto'!$D$61</definedName>
    <definedName name="eabd2" localSheetId="1">#REF!</definedName>
    <definedName name="eabd2" localSheetId="3">#REF!</definedName>
    <definedName name="eabd2">'[42]Estructuras Concreto'!$D$227</definedName>
    <definedName name="eabd4" localSheetId="1">#REF!</definedName>
    <definedName name="eabd4" localSheetId="3">#REF!</definedName>
    <definedName name="eabd4">'[42]Estructuras Concreto'!$D$235</definedName>
    <definedName name="eabd6" localSheetId="1">#REF!</definedName>
    <definedName name="eabd6" localSheetId="3">#REF!</definedName>
    <definedName name="eabd6">'[42]Estructuras Concreto'!$D$242</definedName>
    <definedName name="ebV" localSheetId="1">#REF!</definedName>
    <definedName name="ebV" localSheetId="3">#REF!</definedName>
    <definedName name="ebV">'[42]Obras preliminares'!$D$17</definedName>
    <definedName name="ebV_1">#REF!</definedName>
    <definedName name="ebV.1" localSheetId="2">#REF!</definedName>
    <definedName name="ebV.1" localSheetId="4">#REF!</definedName>
    <definedName name="ebV.1" localSheetId="3">#REF!</definedName>
    <definedName name="ebV.1">#REF!</definedName>
    <definedName name="ecAD" localSheetId="1">#REF!</definedName>
    <definedName name="ecAD" localSheetId="3">#REF!</definedName>
    <definedName name="ecAD">'[42]Obras preliminares'!$D$4</definedName>
    <definedName name="ecaV" localSheetId="1">#REF!</definedName>
    <definedName name="ecaV" localSheetId="3">#REF!</definedName>
    <definedName name="ecaV">'[42]Obras preliminares'!$D$16</definedName>
    <definedName name="ecaV_1">#REF!</definedName>
    <definedName name="ecaV.1" localSheetId="2">#REF!</definedName>
    <definedName name="ecaV.1" localSheetId="4">#REF!</definedName>
    <definedName name="ecaV.1" localSheetId="3">#REF!</definedName>
    <definedName name="ecaV.1">#REF!</definedName>
    <definedName name="ecG" localSheetId="1">#REF!</definedName>
    <definedName name="ecG" localSheetId="3">#REF!</definedName>
    <definedName name="ecG">'[42]Obras preliminares'!$D$12</definedName>
    <definedName name="eCIiIiÞA_Iª">#REF!</definedName>
    <definedName name="èÇÍïÍïÞÀ_Íª">#REF!</definedName>
    <definedName name="ecL" localSheetId="1">#REF!</definedName>
    <definedName name="ecL" localSheetId="3">#REF!</definedName>
    <definedName name="ecL">'[42]Obras preliminares'!$D$8</definedName>
    <definedName name="ECON" localSheetId="1">#REF!</definedName>
    <definedName name="ECON" localSheetId="3">#REF!</definedName>
    <definedName name="ECON">[47]PRECIOS!$E$2:$E$12</definedName>
    <definedName name="ECP" localSheetId="2">#REF!</definedName>
    <definedName name="ECP" localSheetId="4">#REF!</definedName>
    <definedName name="ECP" localSheetId="1">#REF!</definedName>
    <definedName name="ECP" localSheetId="3">#REF!</definedName>
    <definedName name="ECP" localSheetId="0">#REF!</definedName>
    <definedName name="ECP">[17]Tablas!#REF!</definedName>
    <definedName name="ECP1_1" localSheetId="2">#REF!</definedName>
    <definedName name="ECP1_1" localSheetId="4">#REF!</definedName>
    <definedName name="ECP1_1" localSheetId="1">#REF!</definedName>
    <definedName name="ECP1_1" localSheetId="3">#REF!</definedName>
    <definedName name="ECP1_1" localSheetId="0">#REF!</definedName>
    <definedName name="ECP1_1">[17]Tablas!#REF!</definedName>
    <definedName name="ECP1_1_1" localSheetId="2">#REF!</definedName>
    <definedName name="ECP1_1_1" localSheetId="4">#REF!</definedName>
    <definedName name="ECP1_1_1" localSheetId="1">#REF!</definedName>
    <definedName name="ECP1_1_1" localSheetId="3">#REF!</definedName>
    <definedName name="ECP1_1_1" localSheetId="0">#REF!</definedName>
    <definedName name="ECP1_1_1">[17]Tablas!#REF!</definedName>
    <definedName name="eCSTC60" localSheetId="2">'[46]Estructuras Concreto'!#REF!</definedName>
    <definedName name="eCSTC60" localSheetId="4">'[46]Estructuras Concreto'!#REF!</definedName>
    <definedName name="eCSTC60" localSheetId="1">#REF!</definedName>
    <definedName name="eCSTC60" localSheetId="3">#REF!</definedName>
    <definedName name="eCSTC60">'[46]Estructuras Concreto'!#REF!</definedName>
    <definedName name="ed" localSheetId="2">#REF!</definedName>
    <definedName name="ed" localSheetId="4">#REF!</definedName>
    <definedName name="ed" localSheetId="3">#REF!</definedName>
    <definedName name="ed">#REF!</definedName>
    <definedName name="EDC" localSheetId="2">#REF!</definedName>
    <definedName name="EDC" localSheetId="4">#REF!</definedName>
    <definedName name="EDC" localSheetId="0">#REF!</definedName>
    <definedName name="EDC">#REF!</definedName>
    <definedName name="EDEDWSWQA" localSheetId="2">{"TAB1",#N/A,TRUE,"GENERAL";"TAB2",#N/A,TRUE,"GENERAL";"TAB3",#N/A,TRUE,"GENERAL";"TAB4",#N/A,TRUE,"GENERAL";"TAB5",#N/A,TRUE,"GENERAL"}</definedName>
    <definedName name="EDEDWSWQA" localSheetId="4">{"TAB1",#N/A,TRUE,"GENERAL";"TAB2",#N/A,TRUE,"GENERAL";"TAB3",#N/A,TRUE,"GENERAL";"TAB4",#N/A,TRUE,"GENERAL";"TAB5",#N/A,TRUE,"GENERAL"}</definedName>
    <definedName name="EDEDWSWQA" localSheetId="1">{"TAB1",#N/A,TRUE,"GENERAL";"TAB2",#N/A,TRUE,"GENERAL";"TAB3",#N/A,TRUE,"GENERAL";"TAB4",#N/A,TRUE,"GENERAL";"TAB5",#N/A,TRUE,"GENERAL"}</definedName>
    <definedName name="EDEDWSWQA" localSheetId="3">{"TAB1",#N/A,TRUE,"GENERAL";"TAB2",#N/A,TRUE,"GENERAL";"TAB3",#N/A,TRUE,"GENERAL";"TAB4",#N/A,TRUE,"GENERAL";"TAB5",#N/A,TRUE,"GENERAL"}</definedName>
    <definedName name="EDEDWSWQA" localSheetId="0">#REF!</definedName>
    <definedName name="EDEDWSWQA">{"TAB1",#N/A,TRUE,"GENERAL";"TAB2",#N/A,TRUE,"GENERAL";"TAB3",#N/A,TRUE,"GENERAL";"TAB4",#N/A,TRUE,"GENERAL";"TAB5",#N/A,TRUE,"GENERAL"}</definedName>
    <definedName name="edgfhmn" localSheetId="2">{"via1",#N/A,TRUE,"general";"via2",#N/A,TRUE,"general";"via3",#N/A,TRUE,"general"}</definedName>
    <definedName name="edgfhmn" localSheetId="4">{"via1",#N/A,TRUE,"general";"via2",#N/A,TRUE,"general";"via3",#N/A,TRUE,"general"}</definedName>
    <definedName name="edgfhmn" localSheetId="1">{"via1",#N/A,TRUE,"general";"via2",#N/A,TRUE,"general";"via3",#N/A,TRUE,"general"}</definedName>
    <definedName name="edgfhmn" localSheetId="3">{"via1",#N/A,TRUE,"general";"via2",#N/A,TRUE,"general";"via3",#N/A,TRUE,"general"}</definedName>
    <definedName name="edgfhmn" localSheetId="0">#REF!</definedName>
    <definedName name="edgfhmn">{"via1",#N/A,TRUE,"general";"via2",#N/A,TRUE,"general";"via3",#N/A,TRUE,"general"}</definedName>
    <definedName name="Edic" localSheetId="2">#REF!</definedName>
    <definedName name="Edic" localSheetId="4">#REF!</definedName>
    <definedName name="Edic" localSheetId="1">#REF!</definedName>
    <definedName name="Edic" localSheetId="3">#REF!</definedName>
    <definedName name="Edic">#REF!</definedName>
    <definedName name="Edivia" localSheetId="2">#REF!</definedName>
    <definedName name="Edivia" localSheetId="4">#REF!</definedName>
    <definedName name="Edivia" localSheetId="1">#REF!</definedName>
    <definedName name="Edivia" localSheetId="3">#REF!</definedName>
    <definedName name="Edivia">#REF!</definedName>
    <definedName name="eduar" localSheetId="2">{"TAB1",#N/A,TRUE,"GENERAL";"TAB2",#N/A,TRUE,"GENERAL";"TAB3",#N/A,TRUE,"GENERAL";"TAB4",#N/A,TRUE,"GENERAL";"TAB5",#N/A,TRUE,"GENERAL"}</definedName>
    <definedName name="eduar" localSheetId="4">{"TAB1",#N/A,TRUE,"GENERAL";"TAB2",#N/A,TRUE,"GENERAL";"TAB3",#N/A,TRUE,"GENERAL";"TAB4",#N/A,TRUE,"GENERAL";"TAB5",#N/A,TRUE,"GENERAL"}</definedName>
    <definedName name="eduar" localSheetId="1">{"TAB1",#N/A,TRUE,"GENERAL";"TAB2",#N/A,TRUE,"GENERAL";"TAB3",#N/A,TRUE,"GENERAL";"TAB4",#N/A,TRUE,"GENERAL";"TAB5",#N/A,TRUE,"GENERAL"}</definedName>
    <definedName name="eduar" localSheetId="3">{"TAB1",#N/A,TRUE,"GENERAL";"TAB2",#N/A,TRUE,"GENERAL";"TAB3",#N/A,TRUE,"GENERAL";"TAB4",#N/A,TRUE,"GENERAL";"TAB5",#N/A,TRUE,"GENERAL"}</definedName>
    <definedName name="eduar" localSheetId="0">{"TAB1",#N/A,TRUE,"GENERAL";"TAB2",#N/A,TRUE,"GENERAL";"TAB3",#N/A,TRUE,"GENERAL";"TAB4",#N/A,TRUE,"GENERAL";"TAB5",#N/A,TRUE,"GENERAL"}</definedName>
    <definedName name="eduar">{"TAB1",#N/A,TRUE,"GENERAL";"TAB2",#N/A,TRUE,"GENERAL";"TAB3",#N/A,TRUE,"GENERAL";"TAB4",#N/A,TRUE,"GENERAL";"TAB5",#N/A,TRUE,"GENERAL"}</definedName>
    <definedName name="EE" localSheetId="2">#REF!</definedName>
    <definedName name="EE" localSheetId="4">#REF!</definedName>
    <definedName name="EE" localSheetId="1">'APU SECTOR 1'!ERR</definedName>
    <definedName name="EE" localSheetId="3">'APU SECTOR 2'!ERR</definedName>
    <definedName name="EE" localSheetId="0">#REF!</definedName>
    <definedName name="EE">[0]!ERR</definedName>
    <definedName name="eeedfr" localSheetId="2">{"TAB1",#N/A,TRUE,"GENERAL";"TAB2",#N/A,TRUE,"GENERAL";"TAB3",#N/A,TRUE,"GENERAL";"TAB4",#N/A,TRUE,"GENERAL";"TAB5",#N/A,TRUE,"GENERAL"}</definedName>
    <definedName name="eeedfr" localSheetId="4">{"TAB1",#N/A,TRUE,"GENERAL";"TAB2",#N/A,TRUE,"GENERAL";"TAB3",#N/A,TRUE,"GENERAL";"TAB4",#N/A,TRUE,"GENERAL";"TAB5",#N/A,TRUE,"GENERAL"}</definedName>
    <definedName name="eeedfr" localSheetId="1">{"TAB1",#N/A,TRUE,"GENERAL";"TAB2",#N/A,TRUE,"GENERAL";"TAB3",#N/A,TRUE,"GENERAL";"TAB4",#N/A,TRUE,"GENERAL";"TAB5",#N/A,TRUE,"GENERAL"}</definedName>
    <definedName name="eeedfr" localSheetId="3">{"TAB1",#N/A,TRUE,"GENERAL";"TAB2",#N/A,TRUE,"GENERAL";"TAB3",#N/A,TRUE,"GENERAL";"TAB4",#N/A,TRUE,"GENERAL";"TAB5",#N/A,TRUE,"GENERAL"}</definedName>
    <definedName name="eeedfr" localSheetId="0">#REF!</definedName>
    <definedName name="eeedfr">{"TAB1",#N/A,TRUE,"GENERAL";"TAB2",#N/A,TRUE,"GENERAL";"TAB3",#N/A,TRUE,"GENERAL";"TAB4",#N/A,TRUE,"GENERAL";"TAB5",#N/A,TRUE,"GENERAL"}</definedName>
    <definedName name="eeee" localSheetId="2">#REF!</definedName>
    <definedName name="eeee" localSheetId="4">#REF!</definedName>
    <definedName name="eeee" localSheetId="1">#REF!</definedName>
    <definedName name="eeee" localSheetId="3">#REF!</definedName>
    <definedName name="eeee">#REF!</definedName>
    <definedName name="eeeee54222" localSheetId="2">{"TAB1",#N/A,TRUE,"GENERAL";"TAB2",#N/A,TRUE,"GENERAL";"TAB3",#N/A,TRUE,"GENERAL";"TAB4",#N/A,TRUE,"GENERAL";"TAB5",#N/A,TRUE,"GENERAL"}</definedName>
    <definedName name="eeeee54222" localSheetId="4">{"TAB1",#N/A,TRUE,"GENERAL";"TAB2",#N/A,TRUE,"GENERAL";"TAB3",#N/A,TRUE,"GENERAL";"TAB4",#N/A,TRUE,"GENERAL";"TAB5",#N/A,TRUE,"GENERAL"}</definedName>
    <definedName name="eeeee54222" localSheetId="1">{"TAB1",#N/A,TRUE,"GENERAL";"TAB2",#N/A,TRUE,"GENERAL";"TAB3",#N/A,TRUE,"GENERAL";"TAB4",#N/A,TRUE,"GENERAL";"TAB5",#N/A,TRUE,"GENERAL"}</definedName>
    <definedName name="eeeee54222" localSheetId="3">{"TAB1",#N/A,TRUE,"GENERAL";"TAB2",#N/A,TRUE,"GENERAL";"TAB3",#N/A,TRUE,"GENERAL";"TAB4",#N/A,TRUE,"GENERAL";"TAB5",#N/A,TRUE,"GENERAL"}</definedName>
    <definedName name="eeeee54222" localSheetId="0">{"TAB1",#N/A,TRUE,"GENERAL";"TAB2",#N/A,TRUE,"GENERAL";"TAB3",#N/A,TRUE,"GENERAL";"TAB4",#N/A,TRUE,"GENERAL";"TAB5",#N/A,TRUE,"GENERAL"}</definedName>
    <definedName name="eeeee54222">{"TAB1",#N/A,TRUE,"GENERAL";"TAB2",#N/A,TRUE,"GENERAL";"TAB3",#N/A,TRUE,"GENERAL";"TAB4",#N/A,TRUE,"GENERAL";"TAB5",#N/A,TRUE,"GENERAL"}</definedName>
    <definedName name="eeeeeeeeeeee">#REF!</definedName>
    <definedName name="eeeeer" localSheetId="2">{"TAB1",#N/A,TRUE,"GENERAL";"TAB2",#N/A,TRUE,"GENERAL";"TAB3",#N/A,TRUE,"GENERAL";"TAB4",#N/A,TRUE,"GENERAL";"TAB5",#N/A,TRUE,"GENERAL"}</definedName>
    <definedName name="eeeeer" localSheetId="4">{"TAB1",#N/A,TRUE,"GENERAL";"TAB2",#N/A,TRUE,"GENERAL";"TAB3",#N/A,TRUE,"GENERAL";"TAB4",#N/A,TRUE,"GENERAL";"TAB5",#N/A,TRUE,"GENERAL"}</definedName>
    <definedName name="eeeeer" localSheetId="1">{"TAB1",#N/A,TRUE,"GENERAL";"TAB2",#N/A,TRUE,"GENERAL";"TAB3",#N/A,TRUE,"GENERAL";"TAB4",#N/A,TRUE,"GENERAL";"TAB5",#N/A,TRUE,"GENERAL"}</definedName>
    <definedName name="eeeeer" localSheetId="3">{"TAB1",#N/A,TRUE,"GENERAL";"TAB2",#N/A,TRUE,"GENERAL";"TAB3",#N/A,TRUE,"GENERAL";"TAB4",#N/A,TRUE,"GENERAL";"TAB5",#N/A,TRUE,"GENERAL"}</definedName>
    <definedName name="eeeeer" localSheetId="0">#REF!</definedName>
    <definedName name="eeeeer">{"TAB1",#N/A,TRUE,"GENERAL";"TAB2",#N/A,TRUE,"GENERAL";"TAB3",#N/A,TRUE,"GENERAL";"TAB4",#N/A,TRUE,"GENERAL";"TAB5",#N/A,TRUE,"GENERAL"}</definedName>
    <definedName name="eeerfd" localSheetId="2">{"via1",#N/A,TRUE,"general";"via2",#N/A,TRUE,"general";"via3",#N/A,TRUE,"general"}</definedName>
    <definedName name="eeerfd" localSheetId="4">{"via1",#N/A,TRUE,"general";"via2",#N/A,TRUE,"general";"via3",#N/A,TRUE,"general"}</definedName>
    <definedName name="eeerfd" localSheetId="1">{"via1",#N/A,TRUE,"general";"via2",#N/A,TRUE,"general";"via3",#N/A,TRUE,"general"}</definedName>
    <definedName name="eeerfd" localSheetId="3">{"via1",#N/A,TRUE,"general";"via2",#N/A,TRUE,"general";"via3",#N/A,TRUE,"general"}</definedName>
    <definedName name="eeerfd" localSheetId="0">#REF!</definedName>
    <definedName name="eeerfd">{"via1",#N/A,TRUE,"general";"via2",#N/A,TRUE,"general";"via3",#N/A,TRUE,"general"}</definedName>
    <definedName name="EF" localSheetId="2">#REF!</definedName>
    <definedName name="EF" localSheetId="4">#REF!</definedName>
    <definedName name="EF" localSheetId="1">#REF!</definedName>
    <definedName name="EF" localSheetId="3">#REF!</definedName>
    <definedName name="EF" localSheetId="0">#REF!</definedName>
    <definedName name="EF">#REF!</definedName>
    <definedName name="EFA" localSheetId="2">#REF!</definedName>
    <definedName name="EFA" localSheetId="4">#REF!</definedName>
    <definedName name="EFA" localSheetId="0">#REF!</definedName>
    <definedName name="EFA">#REF!</definedName>
    <definedName name="efef" localSheetId="2">{"TAB1",#N/A,TRUE,"GENERAL";"TAB2",#N/A,TRUE,"GENERAL";"TAB3",#N/A,TRUE,"GENERAL";"TAB4",#N/A,TRUE,"GENERAL";"TAB5",#N/A,TRUE,"GENERAL"}</definedName>
    <definedName name="efef" localSheetId="4">{"TAB1",#N/A,TRUE,"GENERAL";"TAB2",#N/A,TRUE,"GENERAL";"TAB3",#N/A,TRUE,"GENERAL";"TAB4",#N/A,TRUE,"GENERAL";"TAB5",#N/A,TRUE,"GENERAL"}</definedName>
    <definedName name="efef" localSheetId="1">{"TAB1",#N/A,TRUE,"GENERAL";"TAB2",#N/A,TRUE,"GENERAL";"TAB3",#N/A,TRUE,"GENERAL";"TAB4",#N/A,TRUE,"GENERAL";"TAB5",#N/A,TRUE,"GENERAL"}</definedName>
    <definedName name="efef" localSheetId="3">{"TAB1",#N/A,TRUE,"GENERAL";"TAB2",#N/A,TRUE,"GENERAL";"TAB3",#N/A,TRUE,"GENERAL";"TAB4",#N/A,TRUE,"GENERAL";"TAB5",#N/A,TRUE,"GENERAL"}</definedName>
    <definedName name="efef" localSheetId="0">#REF!</definedName>
    <definedName name="efef">{"TAB1",#N/A,TRUE,"GENERAL";"TAB2",#N/A,TRUE,"GENERAL";"TAB3",#N/A,TRUE,"GENERAL";"TAB4",#N/A,TRUE,"GENERAL";"TAB5",#N/A,TRUE,"GENERAL"}</definedName>
    <definedName name="efer" localSheetId="2">{"via1",#N/A,TRUE,"general";"via2",#N/A,TRUE,"general";"via3",#N/A,TRUE,"general"}</definedName>
    <definedName name="efer" localSheetId="4">{"via1",#N/A,TRUE,"general";"via2",#N/A,TRUE,"general";"via3",#N/A,TRUE,"general"}</definedName>
    <definedName name="efer" localSheetId="1">{"via1",#N/A,TRUE,"general";"via2",#N/A,TRUE,"general";"via3",#N/A,TRUE,"general"}</definedName>
    <definedName name="efer" localSheetId="3">{"via1",#N/A,TRUE,"general";"via2",#N/A,TRUE,"general";"via3",#N/A,TRUE,"general"}</definedName>
    <definedName name="efer" localSheetId="0">#REF!</definedName>
    <definedName name="efer">{"via1",#N/A,TRUE,"general";"via2",#N/A,TRUE,"general";"via3",#N/A,TRUE,"general"}</definedName>
    <definedName name="egeg" localSheetId="2">{"TAB1",#N/A,TRUE,"GENERAL";"TAB2",#N/A,TRUE,"GENERAL";"TAB3",#N/A,TRUE,"GENERAL";"TAB4",#N/A,TRUE,"GENERAL";"TAB5",#N/A,TRUE,"GENERAL"}</definedName>
    <definedName name="egeg" localSheetId="4">{"TAB1",#N/A,TRUE,"GENERAL";"TAB2",#N/A,TRUE,"GENERAL";"TAB3",#N/A,TRUE,"GENERAL";"TAB4",#N/A,TRUE,"GENERAL";"TAB5",#N/A,TRUE,"GENERAL"}</definedName>
    <definedName name="egeg" localSheetId="1">{"TAB1",#N/A,TRUE,"GENERAL";"TAB2",#N/A,TRUE,"GENERAL";"TAB3",#N/A,TRUE,"GENERAL";"TAB4",#N/A,TRUE,"GENERAL";"TAB5",#N/A,TRUE,"GENERAL"}</definedName>
    <definedName name="egeg" localSheetId="3">{"TAB1",#N/A,TRUE,"GENERAL";"TAB2",#N/A,TRUE,"GENERAL";"TAB3",#N/A,TRUE,"GENERAL";"TAB4",#N/A,TRUE,"GENERAL";"TAB5",#N/A,TRUE,"GENERAL"}</definedName>
    <definedName name="egeg" localSheetId="0">#REF!</definedName>
    <definedName name="egeg">{"TAB1",#N/A,TRUE,"GENERAL";"TAB2",#N/A,TRUE,"GENERAL";"TAB3",#N/A,TRUE,"GENERAL";"TAB4",#N/A,TRUE,"GENERAL";"TAB5",#N/A,TRUE,"GENERAL"}</definedName>
    <definedName name="egtrgthrt" localSheetId="2">{"TAB1",#N/A,TRUE,"GENERAL";"TAB2",#N/A,TRUE,"GENERAL";"TAB3",#N/A,TRUE,"GENERAL";"TAB4",#N/A,TRUE,"GENERAL";"TAB5",#N/A,TRUE,"GENERAL"}</definedName>
    <definedName name="egtrgthrt" localSheetId="4">{"TAB1",#N/A,TRUE,"GENERAL";"TAB2",#N/A,TRUE,"GENERAL";"TAB3",#N/A,TRUE,"GENERAL";"TAB4",#N/A,TRUE,"GENERAL";"TAB5",#N/A,TRUE,"GENERAL"}</definedName>
    <definedName name="egtrgthrt" localSheetId="1">{"TAB1",#N/A,TRUE,"GENERAL";"TAB2",#N/A,TRUE,"GENERAL";"TAB3",#N/A,TRUE,"GENERAL";"TAB4",#N/A,TRUE,"GENERAL";"TAB5",#N/A,TRUE,"GENERAL"}</definedName>
    <definedName name="egtrgthrt" localSheetId="3">{"TAB1",#N/A,TRUE,"GENERAL";"TAB2",#N/A,TRUE,"GENERAL";"TAB3",#N/A,TRUE,"GENERAL";"TAB4",#N/A,TRUE,"GENERAL";"TAB5",#N/A,TRUE,"GENERAL"}</definedName>
    <definedName name="egtrgthrt" localSheetId="0">#REF!</definedName>
    <definedName name="egtrgthrt">{"TAB1",#N/A,TRUE,"GENERAL";"TAB2",#N/A,TRUE,"GENERAL";"TAB3",#N/A,TRUE,"GENERAL";"TAB4",#N/A,TRUE,"GENERAL";"TAB5",#N/A,TRUE,"GENERAL"}</definedName>
    <definedName name="EI" localSheetId="1">#REF!</definedName>
    <definedName name="EI" localSheetId="3">#REF!</definedName>
    <definedName name="EI">'[42]Estructuras Concreto'!$D$6</definedName>
    <definedName name="EI60kv" localSheetId="1">#REF!</definedName>
    <definedName name="EI60kv" localSheetId="3">#REF!</definedName>
    <definedName name="EI60kv">'[46]Estructuras Concreto'!#REF!</definedName>
    <definedName name="EIN" localSheetId="1">#REF!</definedName>
    <definedName name="EIN" localSheetId="3">#REF!</definedName>
    <definedName name="EIN">'[42]Estructuras Concreto'!$D$73</definedName>
    <definedName name="EJEC" localSheetId="2">#REF!</definedName>
    <definedName name="EJEC" localSheetId="4">#REF!</definedName>
    <definedName name="EJEC" localSheetId="1">#REF!</definedName>
    <definedName name="EJEC" localSheetId="3">#REF!</definedName>
    <definedName name="EJEC" localSheetId="0">'PRESUPUESTO OFICIAL 2026 LOTE 1'!#REF!</definedName>
    <definedName name="EJEC">[58]PRESUPUESTO!$E$7</definedName>
    <definedName name="Ejecutivo" localSheetId="1">#REF!</definedName>
    <definedName name="Ejecutivo" localSheetId="3">#REF!</definedName>
    <definedName name="Ejecutivo">'[142]Info Ejec'!$A$1:$AV$153</definedName>
    <definedName name="elaboro" localSheetId="2">#REF!</definedName>
    <definedName name="elaboro" localSheetId="4">#REF!</definedName>
    <definedName name="elaboro" localSheetId="0">#REF!</definedName>
    <definedName name="elaboro">#REF!</definedName>
    <definedName name="elec" localSheetId="2">#REF!</definedName>
    <definedName name="elec" localSheetId="4">#REF!</definedName>
    <definedName name="elec" localSheetId="0">#REF!</definedName>
    <definedName name="elec">#REF!</definedName>
    <definedName name="electrosoldada">#REF!</definedName>
    <definedName name="Element_Forces___Frames">#REF!</definedName>
    <definedName name="elemnto">#REF!</definedName>
    <definedName name="ELIMINACIONPROYC" localSheetId="0">#REF!</definedName>
    <definedName name="ELIMINACIONPROYC">#REF!</definedName>
    <definedName name="ELITE">#REF!</definedName>
    <definedName name="ELITE1">#REF!</definedName>
    <definedName name="emanto" localSheetId="0">#REF!</definedName>
    <definedName name="emanto">#REF!</definedName>
    <definedName name="eme" localSheetId="1">'APU SECTOR 1'!ERR</definedName>
    <definedName name="eme" localSheetId="3">'APU SECTOR 2'!ERR</definedName>
    <definedName name="eme">[0]!ERR</definedName>
    <definedName name="EMET" localSheetId="1">#REF!</definedName>
    <definedName name="EMET" localSheetId="3">#REF!</definedName>
    <definedName name="EMET">[47]PRECIOS!$H$2:$H$9</definedName>
    <definedName name="emf" localSheetId="1">#REF!</definedName>
    <definedName name="emf" localSheetId="3">#REF!</definedName>
    <definedName name="emf">'[42]Estructuras Concreto'!$D$162</definedName>
    <definedName name="emfo1" localSheetId="1">#REF!</definedName>
    <definedName name="emfo1" localSheetId="3">#REF!</definedName>
    <definedName name="emfo1">'[42]Estructuras Concreto'!$D$169</definedName>
    <definedName name="EMPLEADO" localSheetId="2">#REF!</definedName>
    <definedName name="EMPLEADO" localSheetId="4">#REF!</definedName>
    <definedName name="EMPLEADO" localSheetId="1">#REF!</definedName>
    <definedName name="EMPLEADO" localSheetId="3">#REF!</definedName>
    <definedName name="EMPLEADO" localSheetId="0">#REF!</definedName>
    <definedName name="EMPLEADO">#REF!</definedName>
    <definedName name="Empresa" localSheetId="1">#REF!</definedName>
    <definedName name="Empresa" localSheetId="3">#REF!</definedName>
    <definedName name="Empresa">[94]EMPRESA!$F$6</definedName>
    <definedName name="emul" localSheetId="1">#REF!</definedName>
    <definedName name="emul" localSheetId="3">#REF!</definedName>
    <definedName name="emul">[49]PrecRec!$D$58</definedName>
    <definedName name="EMULSION" localSheetId="2">#REF!</definedName>
    <definedName name="EMULSION" localSheetId="4">#REF!</definedName>
    <definedName name="EMULSION" localSheetId="0">#REF!</definedName>
    <definedName name="EMULSION">#REF!</definedName>
    <definedName name="ENCABEZADO" localSheetId="2">#REF!</definedName>
    <definedName name="ENCABEZADO" localSheetId="4">#REF!</definedName>
    <definedName name="ENCABEZADO">#REF!</definedName>
    <definedName name="End_Bal" localSheetId="2">#REF!</definedName>
    <definedName name="End_Bal" localSheetId="4">#REF!</definedName>
    <definedName name="End_Bal" localSheetId="0">#REF!</definedName>
    <definedName name="End_Bal">#REF!</definedName>
    <definedName name="EndTime">#REF!</definedName>
    <definedName name="Ene" localSheetId="2">[143]ENE!$A$12:$H$34</definedName>
    <definedName name="Ene" localSheetId="4">[143]ENE!$A$12:$H$34</definedName>
    <definedName name="ene" localSheetId="1">#REF!</definedName>
    <definedName name="ene" localSheetId="3">#REF!</definedName>
    <definedName name="ene" localSheetId="0">#REF!</definedName>
    <definedName name="ene">#REF!</definedName>
    <definedName name="Ene_C" localSheetId="1">#REF!</definedName>
    <definedName name="Ene_C" localSheetId="3">#REF!</definedName>
    <definedName name="Ene_C">[143]ENE!$A$35:$H$52</definedName>
    <definedName name="EneFeb" localSheetId="1">#REF!</definedName>
    <definedName name="EneFeb" localSheetId="3">#REF!</definedName>
    <definedName name="EneFeb">'[144]Ene-Feb'!$A$12:$H$34</definedName>
    <definedName name="Ensayos" localSheetId="2">#REF!</definedName>
    <definedName name="Ensayos" localSheetId="4">#REF!</definedName>
    <definedName name="Ensayos" localSheetId="0">#REF!</definedName>
    <definedName name="Ensayos">#REF!</definedName>
    <definedName name="ENTRADASP" localSheetId="2">#REF!</definedName>
    <definedName name="ENTRADASP" localSheetId="4">#REF!</definedName>
    <definedName name="ENTRADASP" localSheetId="0">#REF!</definedName>
    <definedName name="ENTRADASP">#REF!</definedName>
    <definedName name="EOL" localSheetId="2">#REF!</definedName>
    <definedName name="EOL" localSheetId="4">#REF!</definedName>
    <definedName name="EOL" localSheetId="0">#REF!</definedName>
    <definedName name="EOL">#REF!</definedName>
    <definedName name="EP" localSheetId="1">#REF!</definedName>
    <definedName name="EP" localSheetId="3">#REF!</definedName>
    <definedName name="EP">'[42]Estructuras Concreto'!$D$50</definedName>
    <definedName name="epbT" localSheetId="1">#REF!</definedName>
    <definedName name="epbT" localSheetId="3">#REF!</definedName>
    <definedName name="epbT">'[42]Estructuras Concreto'!$D$144</definedName>
    <definedName name="EPECIALIDAD_SIDOE" localSheetId="2">#REF!</definedName>
    <definedName name="EPECIALIDAD_SIDOE" localSheetId="4">#REF!</definedName>
    <definedName name="EPECIALIDAD_SIDOE" localSheetId="1">#REF!</definedName>
    <definedName name="EPECIALIDAD_SIDOE" localSheetId="3">#REF!</definedName>
    <definedName name="EPECIALIDAD_SIDOE" localSheetId="0">#REF!</definedName>
    <definedName name="EPECIALIDAD_SIDOE">[17]Tablas!#REF!</definedName>
    <definedName name="epfC" localSheetId="1">#REF!</definedName>
    <definedName name="epfC" localSheetId="3">#REF!</definedName>
    <definedName name="epfC">'[42]Estructuras Concreto'!$D$195</definedName>
    <definedName name="epfC1" localSheetId="1">#REF!</definedName>
    <definedName name="epfC1" localSheetId="3">#REF!</definedName>
    <definedName name="epfC1">'[42]Estructuras Concreto'!$D$211</definedName>
    <definedName name="epfC2" localSheetId="2">#REF!</definedName>
    <definedName name="epfC2" localSheetId="4">#REF!</definedName>
    <definedName name="epfC2" localSheetId="3">#REF!</definedName>
    <definedName name="epfC2">#REF!</definedName>
    <definedName name="epfT" localSheetId="1">#REF!</definedName>
    <definedName name="epfT" localSheetId="3">#REF!</definedName>
    <definedName name="epfT">'[42]Estructuras Concreto'!$D$142</definedName>
    <definedName name="epfTc" localSheetId="1">#REF!</definedName>
    <definedName name="epfTc" localSheetId="3">#REF!</definedName>
    <definedName name="epfTc">'[42]Estructuras Concreto'!$D$176</definedName>
    <definedName name="epfTZ" localSheetId="1">#REF!</definedName>
    <definedName name="epfTZ" localSheetId="3">#REF!</definedName>
    <definedName name="epfTZ">'[42]Estructuras Concreto'!#REF!</definedName>
    <definedName name="eplaca" localSheetId="1">#REF!</definedName>
    <definedName name="eplaca" localSheetId="3">#REF!</definedName>
    <definedName name="eplaca">'[42]Estructuras Concreto'!$D$251</definedName>
    <definedName name="eplaca2" localSheetId="2">#REF!</definedName>
    <definedName name="eplaca2" localSheetId="4">#REF!</definedName>
    <definedName name="eplaca2" localSheetId="3">#REF!</definedName>
    <definedName name="eplaca2">#REF!</definedName>
    <definedName name="EPOR" localSheetId="2">#REF!</definedName>
    <definedName name="EPOR" localSheetId="4">#REF!</definedName>
    <definedName name="EPOR">#REF!</definedName>
    <definedName name="EPOR2" localSheetId="1">#REF!</definedName>
    <definedName name="EPOR2" localSheetId="3">#REF!</definedName>
    <definedName name="EPOR2">'[42]Estructuras Concreto'!$D$273</definedName>
    <definedName name="EPOR3" localSheetId="1">#REF!</definedName>
    <definedName name="EPOR3" localSheetId="3">#REF!</definedName>
    <definedName name="EPOR3">'[42]Estructuras Concreto'!$D$396</definedName>
    <definedName name="epT" localSheetId="2">#REF!</definedName>
    <definedName name="epT" localSheetId="4">#REF!</definedName>
    <definedName name="epT" localSheetId="3">#REF!</definedName>
    <definedName name="epT">#REF!</definedName>
    <definedName name="EQ" localSheetId="1">#REF!</definedName>
    <definedName name="EQ" localSheetId="3">#REF!</definedName>
    <definedName name="EQ">[20]PRECIOS!$F$32:$I$176</definedName>
    <definedName name="EQMOB" localSheetId="2">#REF!</definedName>
    <definedName name="EQMOB" localSheetId="4">#REF!</definedName>
    <definedName name="EQMOB" localSheetId="3">#REF!</definedName>
    <definedName name="EQMOB">#REF!</definedName>
    <definedName name="EQUI" localSheetId="2">#REF!</definedName>
    <definedName name="EQUI" localSheetId="4">#REF!</definedName>
    <definedName name="EQUI">#REF!</definedName>
    <definedName name="equip" localSheetId="2">#REF!</definedName>
    <definedName name="equip" localSheetId="4">#REF!</definedName>
    <definedName name="equip">#REF!</definedName>
    <definedName name="equipo" localSheetId="2">'[145]TARIFA EQUIPOS'!$A$8:$D$155</definedName>
    <definedName name="equipo" localSheetId="4">'[145]TARIFA EQUIPOS'!$A$8:$D$155</definedName>
    <definedName name="EQUIPO" localSheetId="1">#REF!</definedName>
    <definedName name="EQUIPO" localSheetId="3">#REF!</definedName>
    <definedName name="equipo" localSheetId="0">'[145]TARIFA EQUIPOS'!$A$8:$D$155</definedName>
    <definedName name="equipo">[146]Equipo!$A$7:$A$65536</definedName>
    <definedName name="EQUIPO_1" localSheetId="1">#REF!</definedName>
    <definedName name="EQUIPO_1" localSheetId="3">#REF!</definedName>
    <definedName name="EQUIPO_1">[147]EQUIPO!$B$2:$D$36</definedName>
    <definedName name="EQUIPO_SUM" localSheetId="1">#REF!</definedName>
    <definedName name="EQUIPO_SUM" localSheetId="3">#REF!</definedName>
    <definedName name="EQUIPO_SUM">'[148]Insumos SUM'!#REF!</definedName>
    <definedName name="EQUIPO1" localSheetId="2">#REF!</definedName>
    <definedName name="EQUIPO1" localSheetId="4">#REF!</definedName>
    <definedName name="EQUIPO1" localSheetId="0">#REF!</definedName>
    <definedName name="EQUIPO1">#REF!</definedName>
    <definedName name="Equipos" localSheetId="2">#REF!</definedName>
    <definedName name="Equipos" localSheetId="4">#REF!</definedName>
    <definedName name="EQUIPOS" localSheetId="1">#REF!</definedName>
    <definedName name="Equipos" localSheetId="0">#REF!</definedName>
    <definedName name="Equipos">#REF!</definedName>
    <definedName name="EQUIPOS_Y_HERRAMIENTAS" localSheetId="1">#REF!</definedName>
    <definedName name="EQUIPOS_Y_HERRAMIENTAS">#REF!</definedName>
    <definedName name="EQUIPOS1" localSheetId="2">#REF!</definedName>
    <definedName name="EQUIPOS1" localSheetId="4">#REF!</definedName>
    <definedName name="EQUIPOS1" localSheetId="0">#REF!</definedName>
    <definedName name="EQUIPOS1">#REF!</definedName>
    <definedName name="eqw" localSheetId="2">{"via1",#N/A,TRUE,"general";"via2",#N/A,TRUE,"general";"via3",#N/A,TRUE,"general"}</definedName>
    <definedName name="eqw" localSheetId="4">{"via1",#N/A,TRUE,"general";"via2",#N/A,TRUE,"general";"via3",#N/A,TRUE,"general"}</definedName>
    <definedName name="eqw" localSheetId="1">{"via1",#N/A,TRUE,"general";"via2",#N/A,TRUE,"general";"via3",#N/A,TRUE,"general"}</definedName>
    <definedName name="eqw" localSheetId="3">{"via1",#N/A,TRUE,"general";"via2",#N/A,TRUE,"general";"via3",#N/A,TRUE,"general"}</definedName>
    <definedName name="eqw" localSheetId="0">#REF!</definedName>
    <definedName name="eqw">{"via1",#N/A,TRUE,"general";"via2",#N/A,TRUE,"general";"via3",#N/A,TRUE,"general"}</definedName>
    <definedName name="ERE_ART" localSheetId="1">#REF!</definedName>
    <definedName name="ERE_ART" localSheetId="3">#REF!</definedName>
    <definedName name="ERE_ART">[100]steel!$B$8:$B$47</definedName>
    <definedName name="erfg" localSheetId="2">#REF!</definedName>
    <definedName name="erfg" localSheetId="4">#REF!</definedName>
    <definedName name="erfg" localSheetId="1">{#N/A,#N/A,FALSE,"Hoja1";#N/A,#N/A,FALSE,"Hoja2"}</definedName>
    <definedName name="erfg" localSheetId="3">{#N/A,#N/A,FALSE,"Hoja1";#N/A,#N/A,FALSE,"Hoja2"}</definedName>
    <definedName name="erfg" localSheetId="0">#REF!</definedName>
    <definedName name="erfg">{#N/A,#N/A,FALSE,"Hoja1";#N/A,#N/A,FALSE,"Hoja2"}</definedName>
    <definedName name="erg" localSheetId="2">{"TAB1",#N/A,TRUE,"GENERAL";"TAB2",#N/A,TRUE,"GENERAL";"TAB3",#N/A,TRUE,"GENERAL";"TAB4",#N/A,TRUE,"GENERAL";"TAB5",#N/A,TRUE,"GENERAL"}</definedName>
    <definedName name="erg" localSheetId="4">{"TAB1",#N/A,TRUE,"GENERAL";"TAB2",#N/A,TRUE,"GENERAL";"TAB3",#N/A,TRUE,"GENERAL";"TAB4",#N/A,TRUE,"GENERAL";"TAB5",#N/A,TRUE,"GENERAL"}</definedName>
    <definedName name="erg" localSheetId="1">{"TAB1",#N/A,TRUE,"GENERAL";"TAB2",#N/A,TRUE,"GENERAL";"TAB3",#N/A,TRUE,"GENERAL";"TAB4",#N/A,TRUE,"GENERAL";"TAB5",#N/A,TRUE,"GENERAL"}</definedName>
    <definedName name="erg" localSheetId="3">{"TAB1",#N/A,TRUE,"GENERAL";"TAB2",#N/A,TRUE,"GENERAL";"TAB3",#N/A,TRUE,"GENERAL";"TAB4",#N/A,TRUE,"GENERAL";"TAB5",#N/A,TRUE,"GENERAL"}</definedName>
    <definedName name="erg" localSheetId="0">#REF!</definedName>
    <definedName name="erg">{"TAB1",#N/A,TRUE,"GENERAL";"TAB2",#N/A,TRUE,"GENERAL";"TAB3",#N/A,TRUE,"GENERAL";"TAB4",#N/A,TRUE,"GENERAL";"TAB5",#N/A,TRUE,"GENERAL"}</definedName>
    <definedName name="erger" localSheetId="2">{"via1",#N/A,TRUE,"general";"via2",#N/A,TRUE,"general";"via3",#N/A,TRUE,"general"}</definedName>
    <definedName name="erger" localSheetId="4">{"via1",#N/A,TRUE,"general";"via2",#N/A,TRUE,"general";"via3",#N/A,TRUE,"general"}</definedName>
    <definedName name="erger" localSheetId="1">{"via1",#N/A,TRUE,"general";"via2",#N/A,TRUE,"general";"via3",#N/A,TRUE,"general"}</definedName>
    <definedName name="erger" localSheetId="3">{"via1",#N/A,TRUE,"general";"via2",#N/A,TRUE,"general";"via3",#N/A,TRUE,"general"}</definedName>
    <definedName name="erger" localSheetId="0">#REF!</definedName>
    <definedName name="erger">{"via1",#N/A,TRUE,"general";"via2",#N/A,TRUE,"general";"via3",#N/A,TRUE,"general"}</definedName>
    <definedName name="ergerg" localSheetId="2">{"via1",#N/A,TRUE,"general";"via2",#N/A,TRUE,"general";"via3",#N/A,TRUE,"general"}</definedName>
    <definedName name="ergerg" localSheetId="4">{"via1",#N/A,TRUE,"general";"via2",#N/A,TRUE,"general";"via3",#N/A,TRUE,"general"}</definedName>
    <definedName name="ergerg" localSheetId="1">{"via1",#N/A,TRUE,"general";"via2",#N/A,TRUE,"general";"via3",#N/A,TRUE,"general"}</definedName>
    <definedName name="ergerg" localSheetId="3">{"via1",#N/A,TRUE,"general";"via2",#N/A,TRUE,"general";"via3",#N/A,TRUE,"general"}</definedName>
    <definedName name="ergerg" localSheetId="0">#REF!</definedName>
    <definedName name="ergerg">{"via1",#N/A,TRUE,"general";"via2",#N/A,TRUE,"general";"via3",#N/A,TRUE,"general"}</definedName>
    <definedName name="ergfegr" localSheetId="2">{"via1",#N/A,TRUE,"general";"via2",#N/A,TRUE,"general";"via3",#N/A,TRUE,"general"}</definedName>
    <definedName name="ergfegr" localSheetId="4">{"via1",#N/A,TRUE,"general";"via2",#N/A,TRUE,"general";"via3",#N/A,TRUE,"general"}</definedName>
    <definedName name="ergfegr" localSheetId="1">{"via1",#N/A,TRUE,"general";"via2",#N/A,TRUE,"general";"via3",#N/A,TRUE,"general"}</definedName>
    <definedName name="ergfegr" localSheetId="3">{"via1",#N/A,TRUE,"general";"via2",#N/A,TRUE,"general";"via3",#N/A,TRUE,"general"}</definedName>
    <definedName name="ergfegr" localSheetId="0">#REF!</definedName>
    <definedName name="ergfegr">{"via1",#N/A,TRUE,"general";"via2",#N/A,TRUE,"general";"via3",#N/A,TRUE,"general"}</definedName>
    <definedName name="ergge" localSheetId="2">{"TAB1",#N/A,TRUE,"GENERAL";"TAB2",#N/A,TRUE,"GENERAL";"TAB3",#N/A,TRUE,"GENERAL";"TAB4",#N/A,TRUE,"GENERAL";"TAB5",#N/A,TRUE,"GENERAL"}</definedName>
    <definedName name="ergge" localSheetId="4">{"TAB1",#N/A,TRUE,"GENERAL";"TAB2",#N/A,TRUE,"GENERAL";"TAB3",#N/A,TRUE,"GENERAL";"TAB4",#N/A,TRUE,"GENERAL";"TAB5",#N/A,TRUE,"GENERAL"}</definedName>
    <definedName name="ergge" localSheetId="1">{"TAB1",#N/A,TRUE,"GENERAL";"TAB2",#N/A,TRUE,"GENERAL";"TAB3",#N/A,TRUE,"GENERAL";"TAB4",#N/A,TRUE,"GENERAL";"TAB5",#N/A,TRUE,"GENERAL"}</definedName>
    <definedName name="ergge" localSheetId="3">{"TAB1",#N/A,TRUE,"GENERAL";"TAB2",#N/A,TRUE,"GENERAL";"TAB3",#N/A,TRUE,"GENERAL";"TAB4",#N/A,TRUE,"GENERAL";"TAB5",#N/A,TRUE,"GENERAL"}</definedName>
    <definedName name="ergge" localSheetId="0">#REF!</definedName>
    <definedName name="ergge">{"TAB1",#N/A,TRUE,"GENERAL";"TAB2",#N/A,TRUE,"GENERAL";"TAB3",#N/A,TRUE,"GENERAL";"TAB4",#N/A,TRUE,"GENERAL";"TAB5",#N/A,TRUE,"GENERAL"}</definedName>
    <definedName name="erggewg" localSheetId="2">{"via1",#N/A,TRUE,"general";"via2",#N/A,TRUE,"general";"via3",#N/A,TRUE,"general"}</definedName>
    <definedName name="erggewg" localSheetId="4">{"via1",#N/A,TRUE,"general";"via2",#N/A,TRUE,"general";"via3",#N/A,TRUE,"general"}</definedName>
    <definedName name="erggewg" localSheetId="1">{"via1",#N/A,TRUE,"general";"via2",#N/A,TRUE,"general";"via3",#N/A,TRUE,"general"}</definedName>
    <definedName name="erggewg" localSheetId="3">{"via1",#N/A,TRUE,"general";"via2",#N/A,TRUE,"general";"via3",#N/A,TRUE,"general"}</definedName>
    <definedName name="erggewg" localSheetId="0">#REF!</definedName>
    <definedName name="erggewg">{"via1",#N/A,TRUE,"general";"via2",#N/A,TRUE,"general";"via3",#N/A,TRUE,"general"}</definedName>
    <definedName name="ergreg" localSheetId="2">{"TAB1",#N/A,TRUE,"GENERAL";"TAB2",#N/A,TRUE,"GENERAL";"TAB3",#N/A,TRUE,"GENERAL";"TAB4",#N/A,TRUE,"GENERAL";"TAB5",#N/A,TRUE,"GENERAL"}</definedName>
    <definedName name="ergreg" localSheetId="4">{"TAB1",#N/A,TRUE,"GENERAL";"TAB2",#N/A,TRUE,"GENERAL";"TAB3",#N/A,TRUE,"GENERAL";"TAB4",#N/A,TRUE,"GENERAL";"TAB5",#N/A,TRUE,"GENERAL"}</definedName>
    <definedName name="ergreg" localSheetId="1">{"TAB1",#N/A,TRUE,"GENERAL";"TAB2",#N/A,TRUE,"GENERAL";"TAB3",#N/A,TRUE,"GENERAL";"TAB4",#N/A,TRUE,"GENERAL";"TAB5",#N/A,TRUE,"GENERAL"}</definedName>
    <definedName name="ergreg" localSheetId="3">{"TAB1",#N/A,TRUE,"GENERAL";"TAB2",#N/A,TRUE,"GENERAL";"TAB3",#N/A,TRUE,"GENERAL";"TAB4",#N/A,TRUE,"GENERAL";"TAB5",#N/A,TRUE,"GENERAL"}</definedName>
    <definedName name="ergreg" localSheetId="0">#REF!</definedName>
    <definedName name="ergreg">{"TAB1",#N/A,TRUE,"GENERAL";"TAB2",#N/A,TRUE,"GENERAL";"TAB3",#N/A,TRUE,"GENERAL";"TAB4",#N/A,TRUE,"GENERAL";"TAB5",#N/A,TRUE,"GENERAL"}</definedName>
    <definedName name="ergregerg" localSheetId="2">{"via1",#N/A,TRUE,"general";"via2",#N/A,TRUE,"general";"via3",#N/A,TRUE,"general"}</definedName>
    <definedName name="ergregerg" localSheetId="4">{"via1",#N/A,TRUE,"general";"via2",#N/A,TRUE,"general";"via3",#N/A,TRUE,"general"}</definedName>
    <definedName name="ergregerg" localSheetId="1">{"via1",#N/A,TRUE,"general";"via2",#N/A,TRUE,"general";"via3",#N/A,TRUE,"general"}</definedName>
    <definedName name="ergregerg" localSheetId="3">{"via1",#N/A,TRUE,"general";"via2",#N/A,TRUE,"general";"via3",#N/A,TRUE,"general"}</definedName>
    <definedName name="ergregerg" localSheetId="0">#REF!</definedName>
    <definedName name="ergregerg">{"via1",#N/A,TRUE,"general";"via2",#N/A,TRUE,"general";"via3",#N/A,TRUE,"general"}</definedName>
    <definedName name="ergrg" localSheetId="2">{"TAB1",#N/A,TRUE,"GENERAL";"TAB2",#N/A,TRUE,"GENERAL";"TAB3",#N/A,TRUE,"GENERAL";"TAB4",#N/A,TRUE,"GENERAL";"TAB5",#N/A,TRUE,"GENERAL"}</definedName>
    <definedName name="ergrg" localSheetId="4">{"TAB1",#N/A,TRUE,"GENERAL";"TAB2",#N/A,TRUE,"GENERAL";"TAB3",#N/A,TRUE,"GENERAL";"TAB4",#N/A,TRUE,"GENERAL";"TAB5",#N/A,TRUE,"GENERAL"}</definedName>
    <definedName name="ergrg" localSheetId="1">{"TAB1",#N/A,TRUE,"GENERAL";"TAB2",#N/A,TRUE,"GENERAL";"TAB3",#N/A,TRUE,"GENERAL";"TAB4",#N/A,TRUE,"GENERAL";"TAB5",#N/A,TRUE,"GENERAL"}</definedName>
    <definedName name="ergrg" localSheetId="3">{"TAB1",#N/A,TRUE,"GENERAL";"TAB2",#N/A,TRUE,"GENERAL";"TAB3",#N/A,TRUE,"GENERAL";"TAB4",#N/A,TRUE,"GENERAL";"TAB5",#N/A,TRUE,"GENERAL"}</definedName>
    <definedName name="ergrg" localSheetId="0">#REF!</definedName>
    <definedName name="ergrg">{"TAB1",#N/A,TRUE,"GENERAL";"TAB2",#N/A,TRUE,"GENERAL";"TAB3",#N/A,TRUE,"GENERAL";"TAB4",#N/A,TRUE,"GENERAL";"TAB5",#N/A,TRUE,"GENERAL"}</definedName>
    <definedName name="ergweg" localSheetId="2">{"TAB1",#N/A,TRUE,"GENERAL";"TAB2",#N/A,TRUE,"GENERAL";"TAB3",#N/A,TRUE,"GENERAL";"TAB4",#N/A,TRUE,"GENERAL";"TAB5",#N/A,TRUE,"GENERAL"}</definedName>
    <definedName name="ergweg" localSheetId="4">{"TAB1",#N/A,TRUE,"GENERAL";"TAB2",#N/A,TRUE,"GENERAL";"TAB3",#N/A,TRUE,"GENERAL";"TAB4",#N/A,TRUE,"GENERAL";"TAB5",#N/A,TRUE,"GENERAL"}</definedName>
    <definedName name="ergweg" localSheetId="1">{"TAB1",#N/A,TRUE,"GENERAL";"TAB2",#N/A,TRUE,"GENERAL";"TAB3",#N/A,TRUE,"GENERAL";"TAB4",#N/A,TRUE,"GENERAL";"TAB5",#N/A,TRUE,"GENERAL"}</definedName>
    <definedName name="ergweg" localSheetId="3">{"TAB1",#N/A,TRUE,"GENERAL";"TAB2",#N/A,TRUE,"GENERAL";"TAB3",#N/A,TRUE,"GENERAL";"TAB4",#N/A,TRUE,"GENERAL";"TAB5",#N/A,TRUE,"GENERAL"}</definedName>
    <definedName name="ergweg" localSheetId="0">#REF!</definedName>
    <definedName name="ergweg">{"TAB1",#N/A,TRUE,"GENERAL";"TAB2",#N/A,TRUE,"GENERAL";"TAB3",#N/A,TRUE,"GENERAL";"TAB4",#N/A,TRUE,"GENERAL";"TAB5",#N/A,TRUE,"GENERAL"}</definedName>
    <definedName name="ergwreg" localSheetId="2">{"via1",#N/A,TRUE,"general";"via2",#N/A,TRUE,"general";"via3",#N/A,TRUE,"general"}</definedName>
    <definedName name="ergwreg" localSheetId="4">{"via1",#N/A,TRUE,"general";"via2",#N/A,TRUE,"general";"via3",#N/A,TRUE,"general"}</definedName>
    <definedName name="ergwreg" localSheetId="1">{"via1",#N/A,TRUE,"general";"via2",#N/A,TRUE,"general";"via3",#N/A,TRUE,"general"}</definedName>
    <definedName name="ergwreg" localSheetId="3">{"via1",#N/A,TRUE,"general";"via2",#N/A,TRUE,"general";"via3",#N/A,TRUE,"general"}</definedName>
    <definedName name="ergwreg" localSheetId="0">#REF!</definedName>
    <definedName name="ergwreg">{"via1",#N/A,TRUE,"general";"via2",#N/A,TRUE,"general";"via3",#N/A,TRUE,"general"}</definedName>
    <definedName name="erheyh" localSheetId="2">{"TAB1",#N/A,TRUE,"GENERAL";"TAB2",#N/A,TRUE,"GENERAL";"TAB3",#N/A,TRUE,"GENERAL";"TAB4",#N/A,TRUE,"GENERAL";"TAB5",#N/A,TRUE,"GENERAL"}</definedName>
    <definedName name="erheyh" localSheetId="4">{"TAB1",#N/A,TRUE,"GENERAL";"TAB2",#N/A,TRUE,"GENERAL";"TAB3",#N/A,TRUE,"GENERAL";"TAB4",#N/A,TRUE,"GENERAL";"TAB5",#N/A,TRUE,"GENERAL"}</definedName>
    <definedName name="erheyh" localSheetId="1">{"TAB1",#N/A,TRUE,"GENERAL";"TAB2",#N/A,TRUE,"GENERAL";"TAB3",#N/A,TRUE,"GENERAL";"TAB4",#N/A,TRUE,"GENERAL";"TAB5",#N/A,TRUE,"GENERAL"}</definedName>
    <definedName name="erheyh" localSheetId="3">{"TAB1",#N/A,TRUE,"GENERAL";"TAB2",#N/A,TRUE,"GENERAL";"TAB3",#N/A,TRUE,"GENERAL";"TAB4",#N/A,TRUE,"GENERAL";"TAB5",#N/A,TRUE,"GENERAL"}</definedName>
    <definedName name="erheyh" localSheetId="0">#REF!</definedName>
    <definedName name="erheyh">{"TAB1",#N/A,TRUE,"GENERAL";"TAB2",#N/A,TRUE,"GENERAL";"TAB3",#N/A,TRUE,"GENERAL";"TAB4",#N/A,TRUE,"GENERAL";"TAB5",#N/A,TRUE,"GENERAL"}</definedName>
    <definedName name="eririutriuthdc" localSheetId="2">#REF!</definedName>
    <definedName name="eririutriuthdc" localSheetId="4">#REF!</definedName>
    <definedName name="eririutriuthdc" localSheetId="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#REF!</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P" localSheetId="2">#REF!</definedName>
    <definedName name="ERP" localSheetId="4">#REF!</definedName>
    <definedName name="ERP" localSheetId="1">#REF!</definedName>
    <definedName name="ERP" localSheetId="3">#REF!</definedName>
    <definedName name="ERP">#REF!</definedName>
    <definedName name="ERPC" localSheetId="2">#REF!</definedName>
    <definedName name="ERPC" localSheetId="4">#REF!</definedName>
    <definedName name="ERPC" localSheetId="1">#REF!</definedName>
    <definedName name="ERPC" localSheetId="3">#REF!</definedName>
    <definedName name="ERPC">#REF!</definedName>
    <definedName name="err" localSheetId="2">{"TAB1",#N/A,TRUE,"GENERAL";"TAB2",#N/A,TRUE,"GENERAL";"TAB3",#N/A,TRUE,"GENERAL";"TAB4",#N/A,TRUE,"GENERAL";"TAB5",#N/A,TRUE,"GENERAL"}</definedName>
    <definedName name="err" localSheetId="4">{"TAB1",#N/A,TRUE,"GENERAL";"TAB2",#N/A,TRUE,"GENERAL";"TAB3",#N/A,TRUE,"GENERAL";"TAB4",#N/A,TRUE,"GENERAL";"TAB5",#N/A,TRUE,"GENERAL"}</definedName>
    <definedName name="ERR" localSheetId="1">{"TAB1",#N/A,TRUE,"GENERAL";"TAB2",#N/A,TRUE,"GENERAL";"TAB3",#N/A,TRUE,"GENERAL";"TAB4",#N/A,TRUE,"GENERAL";"TAB5",#N/A,TRUE,"GENERAL"}</definedName>
    <definedName name="ERR" localSheetId="3">{"TAB1",#N/A,TRUE,"GENERAL";"TAB2",#N/A,TRUE,"GENERAL";"TAB3",#N/A,TRUE,"GENERAL";"TAB4",#N/A,TRUE,"GENERAL";"TAB5",#N/A,TRUE,"GENERAL"}</definedName>
    <definedName name="ERR" localSheetId="0">#REF!</definedName>
    <definedName name="ERR">{"TAB1",#N/A,TRUE,"GENERAL";"TAB2",#N/A,TRUE,"GENERAL";"TAB3",#N/A,TRUE,"GENERAL";"TAB4",#N/A,TRUE,"GENERAL";"TAB5",#N/A,TRUE,"GENERAL"}</definedName>
    <definedName name="erra" localSheetId="2">#REF!</definedName>
    <definedName name="erra" localSheetId="4">#REF!</definedName>
    <definedName name="erra" localSheetId="1">#REF!</definedName>
    <definedName name="erra" localSheetId="3">#REF!</definedName>
    <definedName name="erra">#REF!</definedName>
    <definedName name="ERROR" localSheetId="2">#REF!</definedName>
    <definedName name="ERROR" localSheetId="4">#REF!</definedName>
    <definedName name="ERROR" localSheetId="1">#REF!</definedName>
    <definedName name="ERROR" localSheetId="3">#REF!</definedName>
    <definedName name="ERROR">#REF!</definedName>
    <definedName name="ERRORE" localSheetId="0">#REF!</definedName>
    <definedName name="ERRORE">#REF!</definedName>
    <definedName name="ert" localSheetId="2">{"via1",#N/A,TRUE,"general";"via2",#N/A,TRUE,"general";"via3",#N/A,TRUE,"general"}</definedName>
    <definedName name="ert" localSheetId="4">{"via1",#N/A,TRUE,"general";"via2",#N/A,TRUE,"general";"via3",#N/A,TRUE,"general"}</definedName>
    <definedName name="ert" localSheetId="1">{"via1",#N/A,TRUE,"general";"via2",#N/A,TRUE,"general";"via3",#N/A,TRUE,"general"}</definedName>
    <definedName name="ert" localSheetId="3">{"via1",#N/A,TRUE,"general";"via2",#N/A,TRUE,"general";"via3",#N/A,TRUE,"general"}</definedName>
    <definedName name="ert" localSheetId="0">#REF!</definedName>
    <definedName name="ert">{"via1",#N/A,TRUE,"general";"via2",#N/A,TRUE,"general";"via3",#N/A,TRUE,"general"}</definedName>
    <definedName name="erte" localSheetId="2">{"via1",#N/A,TRUE,"general";"via2",#N/A,TRUE,"general";"via3",#N/A,TRUE,"general"}</definedName>
    <definedName name="erte" localSheetId="4">{"via1",#N/A,TRUE,"general";"via2",#N/A,TRUE,"general";"via3",#N/A,TRUE,"general"}</definedName>
    <definedName name="erte" localSheetId="1">{"via1",#N/A,TRUE,"general";"via2",#N/A,TRUE,"general";"via3",#N/A,TRUE,"general"}</definedName>
    <definedName name="erte" localSheetId="3">{"via1",#N/A,TRUE,"general";"via2",#N/A,TRUE,"general";"via3",#N/A,TRUE,"general"}</definedName>
    <definedName name="erte" localSheetId="0">#REF!</definedName>
    <definedName name="erte">{"via1",#N/A,TRUE,"general";"via2",#N/A,TRUE,"general";"via3",#N/A,TRUE,"general"}</definedName>
    <definedName name="erter" localSheetId="2">{"TAB1",#N/A,TRUE,"GENERAL";"TAB2",#N/A,TRUE,"GENERAL";"TAB3",#N/A,TRUE,"GENERAL";"TAB4",#N/A,TRUE,"GENERAL";"TAB5",#N/A,TRUE,"GENERAL"}</definedName>
    <definedName name="erter" localSheetId="4">{"TAB1",#N/A,TRUE,"GENERAL";"TAB2",#N/A,TRUE,"GENERAL";"TAB3",#N/A,TRUE,"GENERAL";"TAB4",#N/A,TRUE,"GENERAL";"TAB5",#N/A,TRUE,"GENERAL"}</definedName>
    <definedName name="erter" localSheetId="1">{"TAB1",#N/A,TRUE,"GENERAL";"TAB2",#N/A,TRUE,"GENERAL";"TAB3",#N/A,TRUE,"GENERAL";"TAB4",#N/A,TRUE,"GENERAL";"TAB5",#N/A,TRUE,"GENERAL"}</definedName>
    <definedName name="erter" localSheetId="3">{"TAB1",#N/A,TRUE,"GENERAL";"TAB2",#N/A,TRUE,"GENERAL";"TAB3",#N/A,TRUE,"GENERAL";"TAB4",#N/A,TRUE,"GENERAL";"TAB5",#N/A,TRUE,"GENERAL"}</definedName>
    <definedName name="erter" localSheetId="0">#REF!</definedName>
    <definedName name="erter">{"TAB1",#N/A,TRUE,"GENERAL";"TAB2",#N/A,TRUE,"GENERAL";"TAB3",#N/A,TRUE,"GENERAL";"TAB4",#N/A,TRUE,"GENERAL";"TAB5",#N/A,TRUE,"GENERAL"}</definedName>
    <definedName name="ertert" localSheetId="2">{"via1",#N/A,TRUE,"general";"via2",#N/A,TRUE,"general";"via3",#N/A,TRUE,"general"}</definedName>
    <definedName name="ertert" localSheetId="4">{"via1",#N/A,TRUE,"general";"via2",#N/A,TRUE,"general";"via3",#N/A,TRUE,"general"}</definedName>
    <definedName name="ertert" localSheetId="1">{"via1",#N/A,TRUE,"general";"via2",#N/A,TRUE,"general";"via3",#N/A,TRUE,"general"}</definedName>
    <definedName name="ertert" localSheetId="3">{"via1",#N/A,TRUE,"general";"via2",#N/A,TRUE,"general";"via3",#N/A,TRUE,"general"}</definedName>
    <definedName name="ertert" localSheetId="0">#REF!</definedName>
    <definedName name="ertert">{"via1",#N/A,TRUE,"general";"via2",#N/A,TRUE,"general";"via3",#N/A,TRUE,"general"}</definedName>
    <definedName name="ERTERTEWRTWERTWERT">#REF!</definedName>
    <definedName name="ertgyhik" localSheetId="2">{"TAB1",#N/A,TRUE,"GENERAL";"TAB2",#N/A,TRUE,"GENERAL";"TAB3",#N/A,TRUE,"GENERAL";"TAB4",#N/A,TRUE,"GENERAL";"TAB5",#N/A,TRUE,"GENERAL"}</definedName>
    <definedName name="ertgyhik" localSheetId="4">{"TAB1",#N/A,TRUE,"GENERAL";"TAB2",#N/A,TRUE,"GENERAL";"TAB3",#N/A,TRUE,"GENERAL";"TAB4",#N/A,TRUE,"GENERAL";"TAB5",#N/A,TRUE,"GENERAL"}</definedName>
    <definedName name="ertgyhik" localSheetId="1">{"TAB1",#N/A,TRUE,"GENERAL";"TAB2",#N/A,TRUE,"GENERAL";"TAB3",#N/A,TRUE,"GENERAL";"TAB4",#N/A,TRUE,"GENERAL";"TAB5",#N/A,TRUE,"GENERAL"}</definedName>
    <definedName name="ertgyhik" localSheetId="3">{"TAB1",#N/A,TRUE,"GENERAL";"TAB2",#N/A,TRUE,"GENERAL";"TAB3",#N/A,TRUE,"GENERAL";"TAB4",#N/A,TRUE,"GENERAL";"TAB5",#N/A,TRUE,"GENERAL"}</definedName>
    <definedName name="ertgyhik" localSheetId="0">#REF!</definedName>
    <definedName name="ertgyhik">{"TAB1",#N/A,TRUE,"GENERAL";"TAB2",#N/A,TRUE,"GENERAL";"TAB3",#N/A,TRUE,"GENERAL";"TAB4",#N/A,TRUE,"GENERAL";"TAB5",#N/A,TRUE,"GENERAL"}</definedName>
    <definedName name="ertreb" localSheetId="2">{"via1",#N/A,TRUE,"general";"via2",#N/A,TRUE,"general";"via3",#N/A,TRUE,"general"}</definedName>
    <definedName name="ertreb" localSheetId="4">{"via1",#N/A,TRUE,"general";"via2",#N/A,TRUE,"general";"via3",#N/A,TRUE,"general"}</definedName>
    <definedName name="ertreb" localSheetId="1">{"via1",#N/A,TRUE,"general";"via2",#N/A,TRUE,"general";"via3",#N/A,TRUE,"general"}</definedName>
    <definedName name="ertreb" localSheetId="3">{"via1",#N/A,TRUE,"general";"via2",#N/A,TRUE,"general";"via3",#N/A,TRUE,"general"}</definedName>
    <definedName name="ertreb" localSheetId="0">#REF!</definedName>
    <definedName name="ertreb">{"via1",#N/A,TRUE,"general";"via2",#N/A,TRUE,"general";"via3",#N/A,TRUE,"general"}</definedName>
    <definedName name="ertret" localSheetId="2">{"TAB1",#N/A,TRUE,"GENERAL";"TAB2",#N/A,TRUE,"GENERAL";"TAB3",#N/A,TRUE,"GENERAL";"TAB4",#N/A,TRUE,"GENERAL";"TAB5",#N/A,TRUE,"GENERAL"}</definedName>
    <definedName name="ertret" localSheetId="4">{"TAB1",#N/A,TRUE,"GENERAL";"TAB2",#N/A,TRUE,"GENERAL";"TAB3",#N/A,TRUE,"GENERAL";"TAB4",#N/A,TRUE,"GENERAL";"TAB5",#N/A,TRUE,"GENERAL"}</definedName>
    <definedName name="ertret" localSheetId="1">{"TAB1",#N/A,TRUE,"GENERAL";"TAB2",#N/A,TRUE,"GENERAL";"TAB3",#N/A,TRUE,"GENERAL";"TAB4",#N/A,TRUE,"GENERAL";"TAB5",#N/A,TRUE,"GENERAL"}</definedName>
    <definedName name="ertret" localSheetId="3">{"TAB1",#N/A,TRUE,"GENERAL";"TAB2",#N/A,TRUE,"GENERAL";"TAB3",#N/A,TRUE,"GENERAL";"TAB4",#N/A,TRUE,"GENERAL";"TAB5",#N/A,TRUE,"GENERAL"}</definedName>
    <definedName name="ertret" localSheetId="0">#REF!</definedName>
    <definedName name="ertret">{"TAB1",#N/A,TRUE,"GENERAL";"TAB2",#N/A,TRUE,"GENERAL";"TAB3",#N/A,TRUE,"GENERAL";"TAB4",#N/A,TRUE,"GENERAL";"TAB5",#N/A,TRUE,"GENERAL"}</definedName>
    <definedName name="erttret" localSheetId="2">{"via1",#N/A,TRUE,"general";"via2",#N/A,TRUE,"general";"via3",#N/A,TRUE,"general"}</definedName>
    <definedName name="erttret" localSheetId="4">{"via1",#N/A,TRUE,"general";"via2",#N/A,TRUE,"general";"via3",#N/A,TRUE,"general"}</definedName>
    <definedName name="erttret" localSheetId="1">{"via1",#N/A,TRUE,"general";"via2",#N/A,TRUE,"general";"via3",#N/A,TRUE,"general"}</definedName>
    <definedName name="erttret" localSheetId="3">{"via1",#N/A,TRUE,"general";"via2",#N/A,TRUE,"general";"via3",#N/A,TRUE,"general"}</definedName>
    <definedName name="erttret" localSheetId="0">#REF!</definedName>
    <definedName name="erttret">{"via1",#N/A,TRUE,"general";"via2",#N/A,TRUE,"general";"via3",#N/A,TRUE,"general"}</definedName>
    <definedName name="ertuiy" localSheetId="2">{"via1",#N/A,TRUE,"general";"via2",#N/A,TRUE,"general";"via3",#N/A,TRUE,"general"}</definedName>
    <definedName name="ertuiy" localSheetId="4">{"via1",#N/A,TRUE,"general";"via2",#N/A,TRUE,"general";"via3",#N/A,TRUE,"general"}</definedName>
    <definedName name="ertuiy" localSheetId="1">{"via1",#N/A,TRUE,"general";"via2",#N/A,TRUE,"general";"via3",#N/A,TRUE,"general"}</definedName>
    <definedName name="ertuiy" localSheetId="3">{"via1",#N/A,TRUE,"general";"via2",#N/A,TRUE,"general";"via3",#N/A,TRUE,"general"}</definedName>
    <definedName name="ertuiy" localSheetId="0">#REF!</definedName>
    <definedName name="ertuiy">{"via1",#N/A,TRUE,"general";"via2",#N/A,TRUE,"general";"via3",#N/A,TRUE,"general"}</definedName>
    <definedName name="ertwert" localSheetId="2">{"TAB1",#N/A,TRUE,"GENERAL";"TAB2",#N/A,TRUE,"GENERAL";"TAB3",#N/A,TRUE,"GENERAL";"TAB4",#N/A,TRUE,"GENERAL";"TAB5",#N/A,TRUE,"GENERAL"}</definedName>
    <definedName name="ertwert" localSheetId="4">{"TAB1",#N/A,TRUE,"GENERAL";"TAB2",#N/A,TRUE,"GENERAL";"TAB3",#N/A,TRUE,"GENERAL";"TAB4",#N/A,TRUE,"GENERAL";"TAB5",#N/A,TRUE,"GENERAL"}</definedName>
    <definedName name="ertwert" localSheetId="1">{"TAB1",#N/A,TRUE,"GENERAL";"TAB2",#N/A,TRUE,"GENERAL";"TAB3",#N/A,TRUE,"GENERAL";"TAB4",#N/A,TRUE,"GENERAL";"TAB5",#N/A,TRUE,"GENERAL"}</definedName>
    <definedName name="ertwert" localSheetId="3">{"TAB1",#N/A,TRUE,"GENERAL";"TAB2",#N/A,TRUE,"GENERAL";"TAB3",#N/A,TRUE,"GENERAL";"TAB4",#N/A,TRUE,"GENERAL";"TAB5",#N/A,TRUE,"GENERAL"}</definedName>
    <definedName name="ertwert" localSheetId="0">#REF!</definedName>
    <definedName name="ertwert">{"TAB1",#N/A,TRUE,"GENERAL";"TAB2",#N/A,TRUE,"GENERAL";"TAB3",#N/A,TRUE,"GENERAL";"TAB4",#N/A,TRUE,"GENERAL";"TAB5",#N/A,TRUE,"GENERAL"}</definedName>
    <definedName name="eru" localSheetId="2">{"TAB1",#N/A,TRUE,"GENERAL";"TAB2",#N/A,TRUE,"GENERAL";"TAB3",#N/A,TRUE,"GENERAL";"TAB4",#N/A,TRUE,"GENERAL";"TAB5",#N/A,TRUE,"GENERAL"}</definedName>
    <definedName name="eru" localSheetId="4">{"TAB1",#N/A,TRUE,"GENERAL";"TAB2",#N/A,TRUE,"GENERAL";"TAB3",#N/A,TRUE,"GENERAL";"TAB4",#N/A,TRUE,"GENERAL";"TAB5",#N/A,TRUE,"GENERAL"}</definedName>
    <definedName name="eru" localSheetId="1">{"TAB1",#N/A,TRUE,"GENERAL";"TAB2",#N/A,TRUE,"GENERAL";"TAB3",#N/A,TRUE,"GENERAL";"TAB4",#N/A,TRUE,"GENERAL";"TAB5",#N/A,TRUE,"GENERAL"}</definedName>
    <definedName name="eru" localSheetId="3">{"TAB1",#N/A,TRUE,"GENERAL";"TAB2",#N/A,TRUE,"GENERAL";"TAB3",#N/A,TRUE,"GENERAL";"TAB4",#N/A,TRUE,"GENERAL";"TAB5",#N/A,TRUE,"GENERAL"}</definedName>
    <definedName name="eru" localSheetId="0">#REF!</definedName>
    <definedName name="eru">{"TAB1",#N/A,TRUE,"GENERAL";"TAB2",#N/A,TRUE,"GENERAL";"TAB3",#N/A,TRUE,"GENERAL";"TAB4",#N/A,TRUE,"GENERAL";"TAB5",#N/A,TRUE,"GENERAL"}</definedName>
    <definedName name="ERV" localSheetId="2">{"via1",#N/A,TRUE,"general";"via2",#N/A,TRUE,"general";"via3",#N/A,TRUE,"general"}</definedName>
    <definedName name="ERV" localSheetId="4">{"via1",#N/A,TRUE,"general";"via2",#N/A,TRUE,"general";"via3",#N/A,TRUE,"general"}</definedName>
    <definedName name="ERV" localSheetId="1">{"via1",#N/A,TRUE,"general";"via2",#N/A,TRUE,"general";"via3",#N/A,TRUE,"general"}</definedName>
    <definedName name="ERV" localSheetId="3">{"via1",#N/A,TRUE,"general";"via2",#N/A,TRUE,"general";"via3",#N/A,TRUE,"general"}</definedName>
    <definedName name="ERV" localSheetId="0">#REF!</definedName>
    <definedName name="ERV">{"via1",#N/A,TRUE,"general";"via2",#N/A,TRUE,"general";"via3",#N/A,TRUE,"general"}</definedName>
    <definedName name="erware" localSheetId="2">{"via1",#N/A,TRUE,"general";"via2",#N/A,TRUE,"general";"via3",#N/A,TRUE,"general"}</definedName>
    <definedName name="erware" localSheetId="4">{"via1",#N/A,TRUE,"general";"via2",#N/A,TRUE,"general";"via3",#N/A,TRUE,"general"}</definedName>
    <definedName name="erware" localSheetId="1">{"via1",#N/A,TRUE,"general";"via2",#N/A,TRUE,"general";"via3",#N/A,TRUE,"general"}</definedName>
    <definedName name="erware" localSheetId="3">{"via1",#N/A,TRUE,"general";"via2",#N/A,TRUE,"general";"via3",#N/A,TRUE,"general"}</definedName>
    <definedName name="erware" localSheetId="0">#REF!</definedName>
    <definedName name="erware">{"via1",#N/A,TRUE,"general";"via2",#N/A,TRUE,"general";"via3",#N/A,TRUE,"general"}</definedName>
    <definedName name="ERWER" localSheetId="2">{"via1",#N/A,TRUE,"general";"via2",#N/A,TRUE,"general";"via3",#N/A,TRUE,"general"}</definedName>
    <definedName name="ERWER" localSheetId="4">{"via1",#N/A,TRUE,"general";"via2",#N/A,TRUE,"general";"via3",#N/A,TRUE,"general"}</definedName>
    <definedName name="ERWER" localSheetId="1">{"via1",#N/A,TRUE,"general";"via2",#N/A,TRUE,"general";"via3",#N/A,TRUE,"general"}</definedName>
    <definedName name="ERWER" localSheetId="3">{"via1",#N/A,TRUE,"general";"via2",#N/A,TRUE,"general";"via3",#N/A,TRUE,"general"}</definedName>
    <definedName name="ERWER" localSheetId="0">#REF!</definedName>
    <definedName name="ERWER">{"via1",#N/A,TRUE,"general";"via2",#N/A,TRUE,"general";"via3",#N/A,TRUE,"general"}</definedName>
    <definedName name="erwertd" localSheetId="2">{"TAB1",#N/A,TRUE,"GENERAL";"TAB2",#N/A,TRUE,"GENERAL";"TAB3",#N/A,TRUE,"GENERAL";"TAB4",#N/A,TRUE,"GENERAL";"TAB5",#N/A,TRUE,"GENERAL"}</definedName>
    <definedName name="erwertd" localSheetId="4">{"TAB1",#N/A,TRUE,"GENERAL";"TAB2",#N/A,TRUE,"GENERAL";"TAB3",#N/A,TRUE,"GENERAL";"TAB4",#N/A,TRUE,"GENERAL";"TAB5",#N/A,TRUE,"GENERAL"}</definedName>
    <definedName name="erwertd" localSheetId="1">{"TAB1",#N/A,TRUE,"GENERAL";"TAB2",#N/A,TRUE,"GENERAL";"TAB3",#N/A,TRUE,"GENERAL";"TAB4",#N/A,TRUE,"GENERAL";"TAB5",#N/A,TRUE,"GENERAL"}</definedName>
    <definedName name="erwertd" localSheetId="3">{"TAB1",#N/A,TRUE,"GENERAL";"TAB2",#N/A,TRUE,"GENERAL";"TAB3",#N/A,TRUE,"GENERAL";"TAB4",#N/A,TRUE,"GENERAL";"TAB5",#N/A,TRUE,"GENERAL"}</definedName>
    <definedName name="erwertd" localSheetId="0">#REF!</definedName>
    <definedName name="erwertd">{"TAB1",#N/A,TRUE,"GENERAL";"TAB2",#N/A,TRUE,"GENERAL";"TAB3",#N/A,TRUE,"GENERAL";"TAB4",#N/A,TRUE,"GENERAL";"TAB5",#N/A,TRUE,"GENERAL"}</definedName>
    <definedName name="erwr" localSheetId="2">{"TAB1",#N/A,TRUE,"GENERAL";"TAB2",#N/A,TRUE,"GENERAL";"TAB3",#N/A,TRUE,"GENERAL";"TAB4",#N/A,TRUE,"GENERAL";"TAB5",#N/A,TRUE,"GENERAL"}</definedName>
    <definedName name="erwr" localSheetId="4">{"TAB1",#N/A,TRUE,"GENERAL";"TAB2",#N/A,TRUE,"GENERAL";"TAB3",#N/A,TRUE,"GENERAL";"TAB4",#N/A,TRUE,"GENERAL";"TAB5",#N/A,TRUE,"GENERAL"}</definedName>
    <definedName name="erwr" localSheetId="1">{"TAB1",#N/A,TRUE,"GENERAL";"TAB2",#N/A,TRUE,"GENERAL";"TAB3",#N/A,TRUE,"GENERAL";"TAB4",#N/A,TRUE,"GENERAL";"TAB5",#N/A,TRUE,"GENERAL"}</definedName>
    <definedName name="erwr" localSheetId="3">{"TAB1",#N/A,TRUE,"GENERAL";"TAB2",#N/A,TRUE,"GENERAL";"TAB3",#N/A,TRUE,"GENERAL";"TAB4",#N/A,TRUE,"GENERAL";"TAB5",#N/A,TRUE,"GENERAL"}</definedName>
    <definedName name="erwr" localSheetId="0">#REF!</definedName>
    <definedName name="erwr">{"TAB1",#N/A,TRUE,"GENERAL";"TAB2",#N/A,TRUE,"GENERAL";"TAB3",#N/A,TRUE,"GENERAL";"TAB4",#N/A,TRUE,"GENERAL";"TAB5",#N/A,TRUE,"GENERAL"}</definedName>
    <definedName name="ERWRL" localSheetId="2">{"via1",#N/A,TRUE,"general";"via2",#N/A,TRUE,"general";"via3",#N/A,TRUE,"general"}</definedName>
    <definedName name="ERWRL" localSheetId="4">{"via1",#N/A,TRUE,"general";"via2",#N/A,TRUE,"general";"via3",#N/A,TRUE,"general"}</definedName>
    <definedName name="ERWRL" localSheetId="1">{"via1",#N/A,TRUE,"general";"via2",#N/A,TRUE,"general";"via3",#N/A,TRUE,"general"}</definedName>
    <definedName name="ERWRL" localSheetId="3">{"via1",#N/A,TRUE,"general";"via2",#N/A,TRUE,"general";"via3",#N/A,TRUE,"general"}</definedName>
    <definedName name="ERWRL" localSheetId="0">#REF!</definedName>
    <definedName name="ERWRL">{"via1",#N/A,TRUE,"general";"via2",#N/A,TRUE,"general";"via3",#N/A,TRUE,"general"}</definedName>
    <definedName name="ery" localSheetId="2">{"via1",#N/A,TRUE,"general";"via2",#N/A,TRUE,"general";"via3",#N/A,TRUE,"general"}</definedName>
    <definedName name="ery" localSheetId="4">{"via1",#N/A,TRUE,"general";"via2",#N/A,TRUE,"general";"via3",#N/A,TRUE,"general"}</definedName>
    <definedName name="ery" localSheetId="1">{"via1",#N/A,TRUE,"general";"via2",#N/A,TRUE,"general";"via3",#N/A,TRUE,"general"}</definedName>
    <definedName name="ery" localSheetId="3">{"via1",#N/A,TRUE,"general";"via2",#N/A,TRUE,"general";"via3",#N/A,TRUE,"general"}</definedName>
    <definedName name="ery" localSheetId="0">#REF!</definedName>
    <definedName name="ery">{"via1",#N/A,TRUE,"general";"via2",#N/A,TRUE,"general";"via3",#N/A,TRUE,"general"}</definedName>
    <definedName name="eryhd" localSheetId="2">{"via1",#N/A,TRUE,"general";"via2",#N/A,TRUE,"general";"via3",#N/A,TRUE,"general"}</definedName>
    <definedName name="eryhd" localSheetId="4">{"via1",#N/A,TRUE,"general";"via2",#N/A,TRUE,"general";"via3",#N/A,TRUE,"general"}</definedName>
    <definedName name="eryhd" localSheetId="1">{"via1",#N/A,TRUE,"general";"via2",#N/A,TRUE,"general";"via3",#N/A,TRUE,"general"}</definedName>
    <definedName name="eryhd" localSheetId="3">{"via1",#N/A,TRUE,"general";"via2",#N/A,TRUE,"general";"via3",#N/A,TRUE,"general"}</definedName>
    <definedName name="eryhd" localSheetId="0">#REF!</definedName>
    <definedName name="eryhd">{"via1",#N/A,TRUE,"general";"via2",#N/A,TRUE,"general";"via3",#N/A,TRUE,"general"}</definedName>
    <definedName name="eryhdf" localSheetId="2">{"TAB1",#N/A,TRUE,"GENERAL";"TAB2",#N/A,TRUE,"GENERAL";"TAB3",#N/A,TRUE,"GENERAL";"TAB4",#N/A,TRUE,"GENERAL";"TAB5",#N/A,TRUE,"GENERAL"}</definedName>
    <definedName name="eryhdf" localSheetId="4">{"TAB1",#N/A,TRUE,"GENERAL";"TAB2",#N/A,TRUE,"GENERAL";"TAB3",#N/A,TRUE,"GENERAL";"TAB4",#N/A,TRUE,"GENERAL";"TAB5",#N/A,TRUE,"GENERAL"}</definedName>
    <definedName name="eryhdf" localSheetId="1">{"TAB1",#N/A,TRUE,"GENERAL";"TAB2",#N/A,TRUE,"GENERAL";"TAB3",#N/A,TRUE,"GENERAL";"TAB4",#N/A,TRUE,"GENERAL";"TAB5",#N/A,TRUE,"GENERAL"}</definedName>
    <definedName name="eryhdf" localSheetId="3">{"TAB1",#N/A,TRUE,"GENERAL";"TAB2",#N/A,TRUE,"GENERAL";"TAB3",#N/A,TRUE,"GENERAL";"TAB4",#N/A,TRUE,"GENERAL";"TAB5",#N/A,TRUE,"GENERAL"}</definedName>
    <definedName name="eryhdf" localSheetId="0">#REF!</definedName>
    <definedName name="eryhdf">{"TAB1",#N/A,TRUE,"GENERAL";"TAB2",#N/A,TRUE,"GENERAL";"TAB3",#N/A,TRUE,"GENERAL";"TAB4",#N/A,TRUE,"GENERAL";"TAB5",#N/A,TRUE,"GENERAL"}</definedName>
    <definedName name="eryhk" localSheetId="2">{"TAB1",#N/A,TRUE,"GENERAL";"TAB2",#N/A,TRUE,"GENERAL";"TAB3",#N/A,TRUE,"GENERAL";"TAB4",#N/A,TRUE,"GENERAL";"TAB5",#N/A,TRUE,"GENERAL"}</definedName>
    <definedName name="eryhk" localSheetId="4">{"TAB1",#N/A,TRUE,"GENERAL";"TAB2",#N/A,TRUE,"GENERAL";"TAB3",#N/A,TRUE,"GENERAL";"TAB4",#N/A,TRUE,"GENERAL";"TAB5",#N/A,TRUE,"GENERAL"}</definedName>
    <definedName name="eryhk" localSheetId="1">{"TAB1",#N/A,TRUE,"GENERAL";"TAB2",#N/A,TRUE,"GENERAL";"TAB3",#N/A,TRUE,"GENERAL";"TAB4",#N/A,TRUE,"GENERAL";"TAB5",#N/A,TRUE,"GENERAL"}</definedName>
    <definedName name="eryhk" localSheetId="3">{"TAB1",#N/A,TRUE,"GENERAL";"TAB2",#N/A,TRUE,"GENERAL";"TAB3",#N/A,TRUE,"GENERAL";"TAB4",#N/A,TRUE,"GENERAL";"TAB5",#N/A,TRUE,"GENERAL"}</definedName>
    <definedName name="eryhk" localSheetId="0">#REF!</definedName>
    <definedName name="eryhk">{"TAB1",#N/A,TRUE,"GENERAL";"TAB2",#N/A,TRUE,"GENERAL";"TAB3",#N/A,TRUE,"GENERAL";"TAB4",#N/A,TRUE,"GENERAL";"TAB5",#N/A,TRUE,"GENERAL"}</definedName>
    <definedName name="eryhrf" localSheetId="2">{"TAB1",#N/A,TRUE,"GENERAL";"TAB2",#N/A,TRUE,"GENERAL";"TAB3",#N/A,TRUE,"GENERAL";"TAB4",#N/A,TRUE,"GENERAL";"TAB5",#N/A,TRUE,"GENERAL"}</definedName>
    <definedName name="eryhrf" localSheetId="4">{"TAB1",#N/A,TRUE,"GENERAL";"TAB2",#N/A,TRUE,"GENERAL";"TAB3",#N/A,TRUE,"GENERAL";"TAB4",#N/A,TRUE,"GENERAL";"TAB5",#N/A,TRUE,"GENERAL"}</definedName>
    <definedName name="eryhrf" localSheetId="1">{"TAB1",#N/A,TRUE,"GENERAL";"TAB2",#N/A,TRUE,"GENERAL";"TAB3",#N/A,TRUE,"GENERAL";"TAB4",#N/A,TRUE,"GENERAL";"TAB5",#N/A,TRUE,"GENERAL"}</definedName>
    <definedName name="eryhrf" localSheetId="3">{"TAB1",#N/A,TRUE,"GENERAL";"TAB2",#N/A,TRUE,"GENERAL";"TAB3",#N/A,TRUE,"GENERAL";"TAB4",#N/A,TRUE,"GENERAL";"TAB5",#N/A,TRUE,"GENERAL"}</definedName>
    <definedName name="eryhrf" localSheetId="0">#REF!</definedName>
    <definedName name="eryhrf">{"TAB1",#N/A,TRUE,"GENERAL";"TAB2",#N/A,TRUE,"GENERAL";"TAB3",#N/A,TRUE,"GENERAL";"TAB4",#N/A,TRUE,"GENERAL";"TAB5",#N/A,TRUE,"GENERAL"}</definedName>
    <definedName name="eryre" localSheetId="2">{"TAB1",#N/A,TRUE,"GENERAL";"TAB2",#N/A,TRUE,"GENERAL";"TAB3",#N/A,TRUE,"GENERAL";"TAB4",#N/A,TRUE,"GENERAL";"TAB5",#N/A,TRUE,"GENERAL"}</definedName>
    <definedName name="eryre" localSheetId="4">{"TAB1",#N/A,TRUE,"GENERAL";"TAB2",#N/A,TRUE,"GENERAL";"TAB3",#N/A,TRUE,"GENERAL";"TAB4",#N/A,TRUE,"GENERAL";"TAB5",#N/A,TRUE,"GENERAL"}</definedName>
    <definedName name="eryre" localSheetId="1">{"TAB1",#N/A,TRUE,"GENERAL";"TAB2",#N/A,TRUE,"GENERAL";"TAB3",#N/A,TRUE,"GENERAL";"TAB4",#N/A,TRUE,"GENERAL";"TAB5",#N/A,TRUE,"GENERAL"}</definedName>
    <definedName name="eryre" localSheetId="3">{"TAB1",#N/A,TRUE,"GENERAL";"TAB2",#N/A,TRUE,"GENERAL";"TAB3",#N/A,TRUE,"GENERAL";"TAB4",#N/A,TRUE,"GENERAL";"TAB5",#N/A,TRUE,"GENERAL"}</definedName>
    <definedName name="eryre" localSheetId="0">#REF!</definedName>
    <definedName name="eryre">{"TAB1",#N/A,TRUE,"GENERAL";"TAB2",#N/A,TRUE,"GENERAL";"TAB3",#N/A,TRUE,"GENERAL";"TAB4",#N/A,TRUE,"GENERAL";"TAB5",#N/A,TRUE,"GENERAL"}</definedName>
    <definedName name="erytd" localSheetId="2">{"via1",#N/A,TRUE,"general";"via2",#N/A,TRUE,"general";"via3",#N/A,TRUE,"general"}</definedName>
    <definedName name="erytd" localSheetId="4">{"via1",#N/A,TRUE,"general";"via2",#N/A,TRUE,"general";"via3",#N/A,TRUE,"general"}</definedName>
    <definedName name="erytd" localSheetId="1">{"via1",#N/A,TRUE,"general";"via2",#N/A,TRUE,"general";"via3",#N/A,TRUE,"general"}</definedName>
    <definedName name="erytd" localSheetId="3">{"via1",#N/A,TRUE,"general";"via2",#N/A,TRUE,"general";"via3",#N/A,TRUE,"general"}</definedName>
    <definedName name="erytd" localSheetId="0">#REF!</definedName>
    <definedName name="erytd">{"via1",#N/A,TRUE,"general";"via2",#N/A,TRUE,"general";"via3",#N/A,TRUE,"general"}</definedName>
    <definedName name="eryty" localSheetId="2">{"via1",#N/A,TRUE,"general";"via2",#N/A,TRUE,"general";"via3",#N/A,TRUE,"general"}</definedName>
    <definedName name="eryty" localSheetId="4">{"via1",#N/A,TRUE,"general";"via2",#N/A,TRUE,"general";"via3",#N/A,TRUE,"general"}</definedName>
    <definedName name="eryty" localSheetId="1">{"via1",#N/A,TRUE,"general";"via2",#N/A,TRUE,"general";"via3",#N/A,TRUE,"general"}</definedName>
    <definedName name="eryty" localSheetId="3">{"via1",#N/A,TRUE,"general";"via2",#N/A,TRUE,"general";"via3",#N/A,TRUE,"general"}</definedName>
    <definedName name="eryty" localSheetId="0">#REF!</definedName>
    <definedName name="eryty">{"via1",#N/A,TRUE,"general";"via2",#N/A,TRUE,"general";"via3",#N/A,TRUE,"general"}</definedName>
    <definedName name="eryy" localSheetId="2">{"via1",#N/A,TRUE,"general";"via2",#N/A,TRUE,"general";"via3",#N/A,TRUE,"general"}</definedName>
    <definedName name="eryy" localSheetId="4">{"via1",#N/A,TRUE,"general";"via2",#N/A,TRUE,"general";"via3",#N/A,TRUE,"general"}</definedName>
    <definedName name="eryy" localSheetId="1">{"via1",#N/A,TRUE,"general";"via2",#N/A,TRUE,"general";"via3",#N/A,TRUE,"general"}</definedName>
    <definedName name="eryy" localSheetId="3">{"via1",#N/A,TRUE,"general";"via2",#N/A,TRUE,"general";"via3",#N/A,TRUE,"general"}</definedName>
    <definedName name="eryy" localSheetId="0">#REF!</definedName>
    <definedName name="eryy">{"via1",#N/A,TRUE,"general";"via2",#N/A,TRUE,"general";"via3",#N/A,TRUE,"general"}</definedName>
    <definedName name="ES" localSheetId="2">'[42]Estructuras Concreto'!$D$17</definedName>
    <definedName name="ES" localSheetId="4">'[42]Estructuras Concreto'!$D$17</definedName>
    <definedName name="ES" localSheetId="1">'APU SECTOR 1'!ERR</definedName>
    <definedName name="ES" localSheetId="3">'APU SECTOR 2'!ERR</definedName>
    <definedName name="ES" localSheetId="0">'[42]Estructuras Concreto'!$D$17</definedName>
    <definedName name="ES">[0]!ERR</definedName>
    <definedName name="es220TT" localSheetId="2">'[46]Estructuras Concreto'!#REF!</definedName>
    <definedName name="es220TT" localSheetId="4">'[46]Estructuras Concreto'!#REF!</definedName>
    <definedName name="es220TT" localSheetId="1">#REF!</definedName>
    <definedName name="es220TT" localSheetId="3">#REF!</definedName>
    <definedName name="es220TT">'[46]Estructuras Concreto'!#REF!</definedName>
    <definedName name="ES60kv" localSheetId="2">'[46]Estructuras Concreto'!#REF!</definedName>
    <definedName name="ES60kv" localSheetId="4">'[46]Estructuras Concreto'!#REF!</definedName>
    <definedName name="ES60kv" localSheetId="1">#REF!</definedName>
    <definedName name="ES60kv" localSheetId="3">#REF!</definedName>
    <definedName name="ES60kv">'[46]Estructuras Concreto'!#REF!</definedName>
    <definedName name="es60PR" localSheetId="2">'[46]Estructuras Concreto'!#REF!</definedName>
    <definedName name="es60PR" localSheetId="4">'[46]Estructuras Concreto'!#REF!</definedName>
    <definedName name="es60PR" localSheetId="1">#REF!</definedName>
    <definedName name="es60PR" localSheetId="3">#REF!</definedName>
    <definedName name="es60PR">'[46]Estructuras Concreto'!#REF!</definedName>
    <definedName name="es60TT" localSheetId="1">#REF!</definedName>
    <definedName name="es60TT" localSheetId="3">#REF!</definedName>
    <definedName name="es60TT">'[46]Estructuras Concreto'!#REF!</definedName>
    <definedName name="esA" localSheetId="2">'[42]Estructuras Concreto'!$D$65</definedName>
    <definedName name="esA" localSheetId="4">'[42]Estructuras Concreto'!$D$65</definedName>
    <definedName name="ESA" localSheetId="1">#REF!</definedName>
    <definedName name="ESA" localSheetId="3">#REF!</definedName>
    <definedName name="ESA" localSheetId="0">#REF!</definedName>
    <definedName name="ESA">#REF!</definedName>
    <definedName name="esbV" localSheetId="1">#REF!</definedName>
    <definedName name="esbV" localSheetId="3">#REF!</definedName>
    <definedName name="esbV">'[42]Obras preliminares'!$D$18</definedName>
    <definedName name="esbV_1">#REF!</definedName>
    <definedName name="esbV.1" localSheetId="2">#REF!</definedName>
    <definedName name="esbV.1" localSheetId="4">#REF!</definedName>
    <definedName name="esbV.1" localSheetId="3">#REF!</definedName>
    <definedName name="esbV.1">#REF!</definedName>
    <definedName name="escaja" localSheetId="1">#REF!</definedName>
    <definedName name="escaja" localSheetId="3">#REF!</definedName>
    <definedName name="escaja">'[42]Estructuras Concreto'!$D$250</definedName>
    <definedName name="escaja2" localSheetId="2">#REF!</definedName>
    <definedName name="escaja2" localSheetId="4">#REF!</definedName>
    <definedName name="escaja2" localSheetId="1">#REF!</definedName>
    <definedName name="escaja2" localSheetId="3">#REF!</definedName>
    <definedName name="escaja2">#REF!</definedName>
    <definedName name="ESCALERA" localSheetId="1">#REF!</definedName>
    <definedName name="ESCALERA" localSheetId="3">#REF!</definedName>
    <definedName name="ESCALERA">'[48]A.P.U.'!$G$367</definedName>
    <definedName name="ESE" localSheetId="2">#REF!</definedName>
    <definedName name="ESE" localSheetId="4">#REF!</definedName>
    <definedName name="ESE" localSheetId="0">#REF!</definedName>
    <definedName name="ESE">#REF!</definedName>
    <definedName name="ESEC" localSheetId="1">#REF!</definedName>
    <definedName name="ESEC" localSheetId="3">#REF!</definedName>
    <definedName name="ESEC">'[42]Estructuras Concreto'!$D$84</definedName>
    <definedName name="esI" localSheetId="1">#REF!</definedName>
    <definedName name="esI" localSheetId="3">#REF!</definedName>
    <definedName name="esI">'[42]Estructuras Concreto'!$D$10</definedName>
    <definedName name="esI60kv" localSheetId="1">#REF!</definedName>
    <definedName name="esI60kv" localSheetId="3">#REF!</definedName>
    <definedName name="esI60kv">'[46]Estructuras Concreto'!#REF!</definedName>
    <definedName name="esIN" localSheetId="1">#REF!</definedName>
    <definedName name="esIN" localSheetId="3">#REF!</definedName>
    <definedName name="esIN">'[42]Estructuras Concreto'!$D$77</definedName>
    <definedName name="esmuro" localSheetId="1">#REF!</definedName>
    <definedName name="esmuro" localSheetId="3">#REF!</definedName>
    <definedName name="esmuro">'[42]Estructuras Concreto'!$D$252</definedName>
    <definedName name="esmuro2" localSheetId="2">#REF!</definedName>
    <definedName name="esmuro2" localSheetId="4">#REF!</definedName>
    <definedName name="esmuro2" localSheetId="3">#REF!</definedName>
    <definedName name="esmuro2">#REF!</definedName>
    <definedName name="esolf" localSheetId="1">#REF!</definedName>
    <definedName name="esolf" localSheetId="3">#REF!</definedName>
    <definedName name="esolf">'[42]Estructuras Concreto'!$D$163</definedName>
    <definedName name="esolfo1" localSheetId="1">#REF!</definedName>
    <definedName name="esolfo1" localSheetId="3">#REF!</definedName>
    <definedName name="esolfo1">'[42]Estructuras Concreto'!$D$170</definedName>
    <definedName name="esP" localSheetId="1">#REF!</definedName>
    <definedName name="esP" localSheetId="3">#REF!</definedName>
    <definedName name="esP">'[42]Estructuras Concreto'!$D$54</definedName>
    <definedName name="Esp_PC" localSheetId="1">#REF!</definedName>
    <definedName name="Esp_PC" localSheetId="3">#REF!</definedName>
    <definedName name="Esp_PC">[35]D_AWG!$S$36</definedName>
    <definedName name="ESP201.15" localSheetId="1">#REF!</definedName>
    <definedName name="ESP201.15" localSheetId="3">#REF!</definedName>
    <definedName name="ESP201.15">'[149]201.15'!$H$49</definedName>
    <definedName name="ESP201.21" localSheetId="1">#REF!</definedName>
    <definedName name="ESP201.21" localSheetId="3">#REF!</definedName>
    <definedName name="ESP201.21">'[149]201.21'!$H$50</definedName>
    <definedName name="ESP201.7" localSheetId="1">#REF!</definedName>
    <definedName name="ESP201.7" localSheetId="3">#REF!</definedName>
    <definedName name="ESP201.7">'[149]201.7'!$H$52</definedName>
    <definedName name="ESP201.8" localSheetId="1">#REF!</definedName>
    <definedName name="ESP201.8" localSheetId="3">#REF!</definedName>
    <definedName name="ESP201.8">'[149]201.8'!$H$53</definedName>
    <definedName name="ESP210.2.2" localSheetId="2">#REF!</definedName>
    <definedName name="ESP210.2.2" localSheetId="4">#REF!</definedName>
    <definedName name="ESP210.2.2" localSheetId="0">#REF!</definedName>
    <definedName name="ESP210.2.2">#REF!</definedName>
    <definedName name="ESP225P" localSheetId="2">#REF!</definedName>
    <definedName name="ESP225P" localSheetId="4">#REF!</definedName>
    <definedName name="ESP225P" localSheetId="0">#REF!</definedName>
    <definedName name="ESP225P">#REF!</definedName>
    <definedName name="ESP330.1P" localSheetId="1">#REF!</definedName>
    <definedName name="ESP330.1P" localSheetId="3">#REF!</definedName>
    <definedName name="ESP330.1P">'[149]330.1P (7801)'!$H$50</definedName>
    <definedName name="ESP632.1P" localSheetId="1">#REF!</definedName>
    <definedName name="ESP632.1P" localSheetId="3">#REF!</definedName>
    <definedName name="ESP632.1P">'[149]632.1P '!$H$57</definedName>
    <definedName name="ESP632.4P" localSheetId="1">#REF!</definedName>
    <definedName name="ESP632.4P" localSheetId="3">#REF!</definedName>
    <definedName name="ESP632.4P">'[149]632.4P'!$H$51</definedName>
    <definedName name="ESPC" localSheetId="2">#REF!</definedName>
    <definedName name="ESPC" localSheetId="4">#REF!</definedName>
    <definedName name="ESPC" localSheetId="0">#REF!</definedName>
    <definedName name="ESPC">#REF!</definedName>
    <definedName name="ESPE" localSheetId="2">#REF!</definedName>
    <definedName name="ESPE" localSheetId="4">#REF!</definedName>
    <definedName name="ESPE" localSheetId="0">#REF!</definedName>
    <definedName name="ESPE">#REF!</definedName>
    <definedName name="ESPECIFICACION" localSheetId="2">#REF!</definedName>
    <definedName name="ESPECIFICACION" localSheetId="4">#REF!</definedName>
    <definedName name="ESPECIFICACION">#REF!</definedName>
    <definedName name="Especificación" localSheetId="2">#REF!</definedName>
    <definedName name="Especificación" localSheetId="4">#REF!</definedName>
    <definedName name="Especificación">#REF!</definedName>
    <definedName name="ESPISOC" localSheetId="1">#REF!</definedName>
    <definedName name="ESPISOC" localSheetId="3">#REF!</definedName>
    <definedName name="ESPISOC">'[42]Estructuras Concreto'!$D$347</definedName>
    <definedName name="esPOR" localSheetId="2">#REF!</definedName>
    <definedName name="esPOR" localSheetId="4">#REF!</definedName>
    <definedName name="esPOR" localSheetId="3">#REF!</definedName>
    <definedName name="esPOR">#REF!</definedName>
    <definedName name="esPOR2" localSheetId="1">#REF!</definedName>
    <definedName name="esPOR2" localSheetId="3">#REF!</definedName>
    <definedName name="esPOR2">'[42]Estructuras Concreto'!$D$277</definedName>
    <definedName name="esPOR3" localSheetId="1">#REF!</definedName>
    <definedName name="esPOR3" localSheetId="3">#REF!</definedName>
    <definedName name="esPOR3">'[42]Estructuras Concreto'!$D$400</definedName>
    <definedName name="esPR2" localSheetId="1">#REF!</definedName>
    <definedName name="esPR2" localSheetId="3">#REF!</definedName>
    <definedName name="esPR2">'[42]Estructuras Concreto'!$D$132</definedName>
    <definedName name="esrV" localSheetId="1">#REF!</definedName>
    <definedName name="esrV" localSheetId="3">#REF!</definedName>
    <definedName name="esrV">'[42]Obras preliminares'!$D$19</definedName>
    <definedName name="esS" localSheetId="1">#REF!</definedName>
    <definedName name="esS" localSheetId="3">#REF!</definedName>
    <definedName name="esS">'[42]Estructuras Concreto'!$D$21</definedName>
    <definedName name="esS60KV" localSheetId="1">#REF!</definedName>
    <definedName name="esS60KV" localSheetId="3">#REF!</definedName>
    <definedName name="esS60KV">'[46]Estructuras Concreto'!#REF!</definedName>
    <definedName name="esSEC" localSheetId="1">#REF!</definedName>
    <definedName name="esSEC" localSheetId="3">#REF!</definedName>
    <definedName name="esSEC">'[42]Estructuras Concreto'!$D$88</definedName>
    <definedName name="esT" localSheetId="1">#REF!</definedName>
    <definedName name="esT" localSheetId="3">#REF!</definedName>
    <definedName name="esT">'[42]Estructuras Concreto'!$D$32</definedName>
    <definedName name="ESTA" localSheetId="2">#REF!</definedName>
    <definedName name="ESTA" localSheetId="4">#REF!</definedName>
    <definedName name="ESTA" localSheetId="0">#REF!</definedName>
    <definedName name="ESTA">#REF!</definedName>
    <definedName name="ESTAC" localSheetId="2">#REF!</definedName>
    <definedName name="ESTAC" localSheetId="4">#REF!</definedName>
    <definedName name="ESTAC">#REF!</definedName>
    <definedName name="ESTACION" localSheetId="2">#REF!</definedName>
    <definedName name="ESTACION" localSheetId="4">#REF!</definedName>
    <definedName name="ESTACION">#REF!</definedName>
    <definedName name="ESTADO_ACUEDUCTO">#REF!</definedName>
    <definedName name="ESTADO_ALCANTARILLADO">#REF!</definedName>
    <definedName name="Estadocamara">#REF!</definedName>
    <definedName name="ESTADOFINA">#REF!</definedName>
    <definedName name="Estados">#REF!</definedName>
    <definedName name="esTC" localSheetId="1">#REF!</definedName>
    <definedName name="esTC" localSheetId="3">#REF!</definedName>
    <definedName name="esTC">'[42]Estructuras Concreto'!$D$110</definedName>
    <definedName name="Estimate_Factor">1</definedName>
    <definedName name="ESTITLE" localSheetId="2">#REF!</definedName>
    <definedName name="ESTITLE" localSheetId="4">#REF!</definedName>
    <definedName name="ESTITLE" localSheetId="1">#REF!</definedName>
    <definedName name="ESTITLE" localSheetId="3">#REF!</definedName>
    <definedName name="ESTITLE">#REF!</definedName>
    <definedName name="ESTMETC" localSheetId="1">#REF!</definedName>
    <definedName name="ESTMETC" localSheetId="3">#REF!</definedName>
    <definedName name="ESTMETC">[48]INSUMOS!$D$66</definedName>
    <definedName name="esTO" localSheetId="2">#REF!</definedName>
    <definedName name="esTO" localSheetId="4">#REF!</definedName>
    <definedName name="esTO" localSheetId="3">#REF!</definedName>
    <definedName name="esTO">#REF!</definedName>
    <definedName name="ESTOP" localSheetId="1">#REF!</definedName>
    <definedName name="ESTOP" localSheetId="3">#REF!</definedName>
    <definedName name="ESTOP">[4]BASE!$D$396</definedName>
    <definedName name="ESTRAE" localSheetId="2">#REF!</definedName>
    <definedName name="ESTRAE" localSheetId="4">#REF!</definedName>
    <definedName name="ESTRAE" localSheetId="1">#REF!</definedName>
    <definedName name="ESTRAE" localSheetId="3">#REF!</definedName>
    <definedName name="ESTRAE" localSheetId="0">#REF!</definedName>
    <definedName name="ESTRAE">'[52]7422CW00'!#REF!</definedName>
    <definedName name="ESTRU" localSheetId="1">#REF!</definedName>
    <definedName name="ESTRU" localSheetId="3">#REF!</definedName>
    <definedName name="ESTRU">[150]Estructura!$C$7:$E$2570</definedName>
    <definedName name="ESTRUCTURA" localSheetId="2">#REF!</definedName>
    <definedName name="ESTRUCTURA" localSheetId="4">#REF!</definedName>
    <definedName name="ESTRUCTURA" localSheetId="1">{#N/A,#N/A,TRUE,"INGENIERIA";#N/A,#N/A,TRUE,"COMPRAS";#N/A,#N/A,TRUE,"DIRECCION";#N/A,#N/A,TRUE,"RESUMEN"}</definedName>
    <definedName name="ESTRUCTURA" localSheetId="3">{#N/A,#N/A,TRUE,"INGENIERIA";#N/A,#N/A,TRUE,"COMPRAS";#N/A,#N/A,TRUE,"DIRECCION";#N/A,#N/A,TRUE,"RESUMEN"}</definedName>
    <definedName name="ESTRUCTURA" localSheetId="0">#REF!</definedName>
    <definedName name="ESTRUCTURA">{#N/A,#N/A,TRUE,"INGENIERIA";#N/A,#N/A,TRUE,"COMPRAS";#N/A,#N/A,TRUE,"DIRECCION";#N/A,#N/A,TRUE,"RESUMEN"}</definedName>
    <definedName name="ESTRUCTURAS" localSheetId="1">#REF!</definedName>
    <definedName name="ESTRUCTURAS" localSheetId="3">#REF!</definedName>
    <definedName name="ESTRUCTURAS">[151]Hoja3!$B$7:$B$15</definedName>
    <definedName name="esTT" localSheetId="1">#REF!</definedName>
    <definedName name="esTT" localSheetId="3">#REF!</definedName>
    <definedName name="esTT">'[42]Estructuras Concreto'!$D$43</definedName>
    <definedName name="esTT2" localSheetId="1">#REF!</definedName>
    <definedName name="esTT2" localSheetId="3">#REF!</definedName>
    <definedName name="esTT2">'[42]Estructuras Concreto'!$D$121</definedName>
    <definedName name="estudios" localSheetId="2">#REF!</definedName>
    <definedName name="estudios" localSheetId="4">#REF!</definedName>
    <definedName name="estudios" localSheetId="3">#REF!</definedName>
    <definedName name="estudios">#REF!</definedName>
    <definedName name="ET" localSheetId="1">#REF!</definedName>
    <definedName name="ET" localSheetId="3">#REF!</definedName>
    <definedName name="ET">'[42]Estructuras Concreto'!$D$28</definedName>
    <definedName name="ETAP" localSheetId="2">#REF!</definedName>
    <definedName name="ETAP" localSheetId="4">#REF!</definedName>
    <definedName name="ETAP" localSheetId="0">#REF!</definedName>
    <definedName name="ETAP">#REF!</definedName>
    <definedName name="ETAPA_PACC" localSheetId="2">#REF!</definedName>
    <definedName name="ETAPA_PACC" localSheetId="4">#REF!</definedName>
    <definedName name="ETAPA_PACC" localSheetId="0">#REF!</definedName>
    <definedName name="ETAPA_PACC">#REF!</definedName>
    <definedName name="etapaC" localSheetId="1">#REF!</definedName>
    <definedName name="etapaC" localSheetId="3">#REF!</definedName>
    <definedName name="etapaC">'[42]Estructuras Concreto'!$D$253</definedName>
    <definedName name="etapaC2" localSheetId="2">#REF!</definedName>
    <definedName name="etapaC2" localSheetId="4">#REF!</definedName>
    <definedName name="etapaC2" localSheetId="3">#REF!</definedName>
    <definedName name="etapaC2">#REF!</definedName>
    <definedName name="ETC" localSheetId="1">#REF!</definedName>
    <definedName name="ETC" localSheetId="3">#REF!</definedName>
    <definedName name="ETC">'[42]Estructuras Concreto'!$D$106</definedName>
    <definedName name="etcC" localSheetId="1">#REF!</definedName>
    <definedName name="etcC" localSheetId="3">#REF!</definedName>
    <definedName name="etcC">'[42]Estructuras Concreto'!$D$197</definedName>
    <definedName name="etcC1" localSheetId="1">#REF!</definedName>
    <definedName name="etcC1" localSheetId="3">#REF!</definedName>
    <definedName name="etcC1">'[42]Estructuras Concreto'!$D$213</definedName>
    <definedName name="etcC2" localSheetId="2">#REF!</definedName>
    <definedName name="etcC2" localSheetId="4">#REF!</definedName>
    <definedName name="etcC2" localSheetId="3">#REF!</definedName>
    <definedName name="etcC2">#REF!</definedName>
    <definedName name="etertgg" localSheetId="2">{"via1",#N/A,TRUE,"general";"via2",#N/A,TRUE,"general";"via3",#N/A,TRUE,"general"}</definedName>
    <definedName name="etertgg" localSheetId="4">{"via1",#N/A,TRUE,"general";"via2",#N/A,TRUE,"general";"via3",#N/A,TRUE,"general"}</definedName>
    <definedName name="etertgg" localSheetId="1">{"via1",#N/A,TRUE,"general";"via2",#N/A,TRUE,"general";"via3",#N/A,TRUE,"general"}</definedName>
    <definedName name="etertgg" localSheetId="3">{"via1",#N/A,TRUE,"general";"via2",#N/A,TRUE,"general";"via3",#N/A,TRUE,"general"}</definedName>
    <definedName name="etertgg" localSheetId="0">#REF!</definedName>
    <definedName name="etertgg">{"via1",#N/A,TRUE,"general";"via2",#N/A,TRUE,"general";"via3",#N/A,TRUE,"general"}</definedName>
    <definedName name="etertt" localSheetId="2">#REF!</definedName>
    <definedName name="etertt" localSheetId="4">#REF!</definedName>
    <definedName name="etertt" localSheetId="1">{#N/A,#N/A,TRUE,"1842CWN0"}</definedName>
    <definedName name="etertt" localSheetId="3">{#N/A,#N/A,TRUE,"1842CWN0"}</definedName>
    <definedName name="etertt" localSheetId="0">#REF!</definedName>
    <definedName name="etertt">{#N/A,#N/A,TRUE,"1842CWN0"}</definedName>
    <definedName name="etewt" localSheetId="2">{"TAB1",#N/A,TRUE,"GENERAL";"TAB2",#N/A,TRUE,"GENERAL";"TAB3",#N/A,TRUE,"GENERAL";"TAB4",#N/A,TRUE,"GENERAL";"TAB5",#N/A,TRUE,"GENERAL"}</definedName>
    <definedName name="etewt" localSheetId="4">{"TAB1",#N/A,TRUE,"GENERAL";"TAB2",#N/A,TRUE,"GENERAL";"TAB3",#N/A,TRUE,"GENERAL";"TAB4",#N/A,TRUE,"GENERAL";"TAB5",#N/A,TRUE,"GENERAL"}</definedName>
    <definedName name="etewt" localSheetId="1">{"TAB1",#N/A,TRUE,"GENERAL";"TAB2",#N/A,TRUE,"GENERAL";"TAB3",#N/A,TRUE,"GENERAL";"TAB4",#N/A,TRUE,"GENERAL";"TAB5",#N/A,TRUE,"GENERAL"}</definedName>
    <definedName name="etewt" localSheetId="3">{"TAB1",#N/A,TRUE,"GENERAL";"TAB2",#N/A,TRUE,"GENERAL";"TAB3",#N/A,TRUE,"GENERAL";"TAB4",#N/A,TRUE,"GENERAL";"TAB5",#N/A,TRUE,"GENERAL"}</definedName>
    <definedName name="etewt" localSheetId="0">#REF!</definedName>
    <definedName name="etewt">{"TAB1",#N/A,TRUE,"GENERAL";"TAB2",#N/A,TRUE,"GENERAL";"TAB3",#N/A,TRUE,"GENERAL";"TAB4",#N/A,TRUE,"GENERAL";"TAB5",#N/A,TRUE,"GENERAL"}</definedName>
    <definedName name="ETO" localSheetId="2">#REF!</definedName>
    <definedName name="ETO" localSheetId="4">#REF!</definedName>
    <definedName name="ETO" localSheetId="1">#REF!</definedName>
    <definedName name="ETO" localSheetId="3">#REF!</definedName>
    <definedName name="ETO">#REF!</definedName>
    <definedName name="ETP" localSheetId="2">#REF!</definedName>
    <definedName name="ETP" localSheetId="4">#REF!</definedName>
    <definedName name="ETP" localSheetId="1">#REF!</definedName>
    <definedName name="ETP" localSheetId="3">#REF!</definedName>
    <definedName name="ETP">#REF!</definedName>
    <definedName name="ETSYJRAHETFRDE" localSheetId="2">#REF!</definedName>
    <definedName name="ETSYJRAHETFRDE" localSheetId="4">#REF!</definedName>
    <definedName name="ETSYJRAHETFRDE">#REF!</definedName>
    <definedName name="ETT" localSheetId="1">#REF!</definedName>
    <definedName name="ETT" localSheetId="3">#REF!</definedName>
    <definedName name="ETT">'[42]Estructuras Concreto'!$D$39</definedName>
    <definedName name="etu" localSheetId="2">{"via1",#N/A,TRUE,"general";"via2",#N/A,TRUE,"general";"via3",#N/A,TRUE,"general"}</definedName>
    <definedName name="etu" localSheetId="4">{"via1",#N/A,TRUE,"general";"via2",#N/A,TRUE,"general";"via3",#N/A,TRUE,"general"}</definedName>
    <definedName name="etu" localSheetId="1">{"via1",#N/A,TRUE,"general";"via2",#N/A,TRUE,"general";"via3",#N/A,TRUE,"general"}</definedName>
    <definedName name="etu" localSheetId="3">{"via1",#N/A,TRUE,"general";"via2",#N/A,TRUE,"general";"via3",#N/A,TRUE,"general"}</definedName>
    <definedName name="etu" localSheetId="0">#REF!</definedName>
    <definedName name="etu">{"via1",#N/A,TRUE,"general";"via2",#N/A,TRUE,"general";"via3",#N/A,TRUE,"general"}</definedName>
    <definedName name="etueh" localSheetId="2">{"via1",#N/A,TRUE,"general";"via2",#N/A,TRUE,"general";"via3",#N/A,TRUE,"general"}</definedName>
    <definedName name="etueh" localSheetId="4">{"via1",#N/A,TRUE,"general";"via2",#N/A,TRUE,"general";"via3",#N/A,TRUE,"general"}</definedName>
    <definedName name="etueh" localSheetId="1">{"via1",#N/A,TRUE,"general";"via2",#N/A,TRUE,"general";"via3",#N/A,TRUE,"general"}</definedName>
    <definedName name="etueh" localSheetId="3">{"via1",#N/A,TRUE,"general";"via2",#N/A,TRUE,"general";"via3",#N/A,TRUE,"general"}</definedName>
    <definedName name="etueh" localSheetId="0">#REF!</definedName>
    <definedName name="etueh">{"via1",#N/A,TRUE,"general";"via2",#N/A,TRUE,"general";"via3",#N/A,TRUE,"general"}</definedName>
    <definedName name="etyty" localSheetId="2">{"via1",#N/A,TRUE,"general";"via2",#N/A,TRUE,"general";"via3",#N/A,TRUE,"general"}</definedName>
    <definedName name="etyty" localSheetId="4">{"via1",#N/A,TRUE,"general";"via2",#N/A,TRUE,"general";"via3",#N/A,TRUE,"general"}</definedName>
    <definedName name="etyty" localSheetId="1">{"via1",#N/A,TRUE,"general";"via2",#N/A,TRUE,"general";"via3",#N/A,TRUE,"general"}</definedName>
    <definedName name="etyty" localSheetId="3">{"via1",#N/A,TRUE,"general";"via2",#N/A,TRUE,"general";"via3",#N/A,TRUE,"general"}</definedName>
    <definedName name="etyty" localSheetId="0">#REF!</definedName>
    <definedName name="etyty">{"via1",#N/A,TRUE,"general";"via2",#N/A,TRUE,"general";"via3",#N/A,TRUE,"general"}</definedName>
    <definedName name="etyu" localSheetId="2">{"TAB1",#N/A,TRUE,"GENERAL";"TAB2",#N/A,TRUE,"GENERAL";"TAB3",#N/A,TRUE,"GENERAL";"TAB4",#N/A,TRUE,"GENERAL";"TAB5",#N/A,TRUE,"GENERAL"}</definedName>
    <definedName name="etyu" localSheetId="4">{"TAB1",#N/A,TRUE,"GENERAL";"TAB2",#N/A,TRUE,"GENERAL";"TAB3",#N/A,TRUE,"GENERAL";"TAB4",#N/A,TRUE,"GENERAL";"TAB5",#N/A,TRUE,"GENERAL"}</definedName>
    <definedName name="etyu" localSheetId="1">{"TAB1",#N/A,TRUE,"GENERAL";"TAB2",#N/A,TRUE,"GENERAL";"TAB3",#N/A,TRUE,"GENERAL";"TAB4",#N/A,TRUE,"GENERAL";"TAB5",#N/A,TRUE,"GENERAL"}</definedName>
    <definedName name="etyu" localSheetId="3">{"TAB1",#N/A,TRUE,"GENERAL";"TAB2",#N/A,TRUE,"GENERAL";"TAB3",#N/A,TRUE,"GENERAL";"TAB4",#N/A,TRUE,"GENERAL";"TAB5",#N/A,TRUE,"GENERAL"}</definedName>
    <definedName name="etyu" localSheetId="0">#REF!</definedName>
    <definedName name="etyu">{"TAB1",#N/A,TRUE,"GENERAL";"TAB2",#N/A,TRUE,"GENERAL";"TAB3",#N/A,TRUE,"GENERAL";"TAB4",#N/A,TRUE,"GENERAL";"TAB5",#N/A,TRUE,"GENERAL"}</definedName>
    <definedName name="eu" localSheetId="2">{"via1",#N/A,TRUE,"general";"via2",#N/A,TRUE,"general";"via3",#N/A,TRUE,"general"}</definedName>
    <definedName name="eu" localSheetId="4">{"via1",#N/A,TRUE,"general";"via2",#N/A,TRUE,"general";"via3",#N/A,TRUE,"general"}</definedName>
    <definedName name="eu" localSheetId="1">{"via1",#N/A,TRUE,"general";"via2",#N/A,TRUE,"general";"via3",#N/A,TRUE,"general"}</definedName>
    <definedName name="eu" localSheetId="3">{"via1",#N/A,TRUE,"general";"via2",#N/A,TRUE,"general";"via3",#N/A,TRUE,"general"}</definedName>
    <definedName name="eu" localSheetId="0">#REF!</definedName>
    <definedName name="eu">{"via1",#N/A,TRUE,"general";"via2",#N/A,TRUE,"general";"via3",#N/A,TRUE,"general"}</definedName>
    <definedName name="EURO" localSheetId="1">#REF!</definedName>
    <definedName name="EURO" localSheetId="3">#REF!</definedName>
    <definedName name="EURO">[138]EQUIPOS!$I$2</definedName>
    <definedName name="eut" localSheetId="2">{"via1",#N/A,TRUE,"general";"via2",#N/A,TRUE,"general";"via3",#N/A,TRUE,"general"}</definedName>
    <definedName name="eut" localSheetId="4">{"via1",#N/A,TRUE,"general";"via2",#N/A,TRUE,"general";"via3",#N/A,TRUE,"general"}</definedName>
    <definedName name="eut" localSheetId="1">{"via1",#N/A,TRUE,"general";"via2",#N/A,TRUE,"general";"via3",#N/A,TRUE,"general"}</definedName>
    <definedName name="eut" localSheetId="3">{"via1",#N/A,TRUE,"general";"via2",#N/A,TRUE,"general";"via3",#N/A,TRUE,"general"}</definedName>
    <definedName name="eut" localSheetId="0">#REF!</definedName>
    <definedName name="eut">{"via1",#N/A,TRUE,"general";"via2",#N/A,TRUE,"general";"via3",#N/A,TRUE,"general"}</definedName>
    <definedName name="euyt" localSheetId="2">{"TAB1",#N/A,TRUE,"GENERAL";"TAB2",#N/A,TRUE,"GENERAL";"TAB3",#N/A,TRUE,"GENERAL";"TAB4",#N/A,TRUE,"GENERAL";"TAB5",#N/A,TRUE,"GENERAL"}</definedName>
    <definedName name="euyt" localSheetId="4">{"TAB1",#N/A,TRUE,"GENERAL";"TAB2",#N/A,TRUE,"GENERAL";"TAB3",#N/A,TRUE,"GENERAL";"TAB4",#N/A,TRUE,"GENERAL";"TAB5",#N/A,TRUE,"GENERAL"}</definedName>
    <definedName name="euyt" localSheetId="1">{"TAB1",#N/A,TRUE,"GENERAL";"TAB2",#N/A,TRUE,"GENERAL";"TAB3",#N/A,TRUE,"GENERAL";"TAB4",#N/A,TRUE,"GENERAL";"TAB5",#N/A,TRUE,"GENERAL"}</definedName>
    <definedName name="euyt" localSheetId="3">{"TAB1",#N/A,TRUE,"GENERAL";"TAB2",#N/A,TRUE,"GENERAL";"TAB3",#N/A,TRUE,"GENERAL";"TAB4",#N/A,TRUE,"GENERAL";"TAB5",#N/A,TRUE,"GENERAL"}</definedName>
    <definedName name="euyt" localSheetId="0">#REF!</definedName>
    <definedName name="euyt">{"TAB1",#N/A,TRUE,"GENERAL";"TAB2",#N/A,TRUE,"GENERAL";"TAB3",#N/A,TRUE,"GENERAL";"TAB4",#N/A,TRUE,"GENERAL";"TAB5",#N/A,TRUE,"GENERAL"}</definedName>
    <definedName name="EVO" localSheetId="2">#REF!</definedName>
    <definedName name="EVO" localSheetId="4">#REF!</definedName>
    <definedName name="EVO" localSheetId="1">#REF!</definedName>
    <definedName name="EVO" localSheetId="3">#REF!</definedName>
    <definedName name="EVO">#REF!</definedName>
    <definedName name="EW" localSheetId="2">#REF!</definedName>
    <definedName name="EW" localSheetId="4">#REF!</definedName>
    <definedName name="EW" localSheetId="1">#REF!</definedName>
    <definedName name="EW" localSheetId="3">#REF!</definedName>
    <definedName name="EW" localSheetId="0">#REF!</definedName>
    <definedName name="EW">#REF!</definedName>
    <definedName name="EWE" localSheetId="2">[0]!ERR</definedName>
    <definedName name="EWE" localSheetId="4">[0]!ERR</definedName>
    <definedName name="EWE" localSheetId="1">'APU SECTOR 1'!ERR</definedName>
    <definedName name="EWE" localSheetId="3">'APU SECTOR 2'!ERR</definedName>
    <definedName name="EWE" localSheetId="0">[0]!ERR</definedName>
    <definedName name="EWE">[0]!ERR</definedName>
    <definedName name="ewegt" localSheetId="2">{"TAB1",#N/A,TRUE,"GENERAL";"TAB2",#N/A,TRUE,"GENERAL";"TAB3",#N/A,TRUE,"GENERAL";"TAB4",#N/A,TRUE,"GENERAL";"TAB5",#N/A,TRUE,"GENERAL"}</definedName>
    <definedName name="ewegt" localSheetId="4">{"TAB1",#N/A,TRUE,"GENERAL";"TAB2",#N/A,TRUE,"GENERAL";"TAB3",#N/A,TRUE,"GENERAL";"TAB4",#N/A,TRUE,"GENERAL";"TAB5",#N/A,TRUE,"GENERAL"}</definedName>
    <definedName name="ewegt" localSheetId="1">{"TAB1",#N/A,TRUE,"GENERAL";"TAB2",#N/A,TRUE,"GENERAL";"TAB3",#N/A,TRUE,"GENERAL";"TAB4",#N/A,TRUE,"GENERAL";"TAB5",#N/A,TRUE,"GENERAL"}</definedName>
    <definedName name="ewegt" localSheetId="3">{"TAB1",#N/A,TRUE,"GENERAL";"TAB2",#N/A,TRUE,"GENERAL";"TAB3",#N/A,TRUE,"GENERAL";"TAB4",#N/A,TRUE,"GENERAL";"TAB5",#N/A,TRUE,"GENERAL"}</definedName>
    <definedName name="ewegt" localSheetId="0">#REF!</definedName>
    <definedName name="ewegt">{"TAB1",#N/A,TRUE,"GENERAL";"TAB2",#N/A,TRUE,"GENERAL";"TAB3",#N/A,TRUE,"GENERAL";"TAB4",#N/A,TRUE,"GENERAL";"TAB5",#N/A,TRUE,"GENERAL"}</definedName>
    <definedName name="ewfewfg" localSheetId="2">{"TAB1",#N/A,TRUE,"GENERAL";"TAB2",#N/A,TRUE,"GENERAL";"TAB3",#N/A,TRUE,"GENERAL";"TAB4",#N/A,TRUE,"GENERAL";"TAB5",#N/A,TRUE,"GENERAL"}</definedName>
    <definedName name="ewfewfg" localSheetId="4">{"TAB1",#N/A,TRUE,"GENERAL";"TAB2",#N/A,TRUE,"GENERAL";"TAB3",#N/A,TRUE,"GENERAL";"TAB4",#N/A,TRUE,"GENERAL";"TAB5",#N/A,TRUE,"GENERAL"}</definedName>
    <definedName name="ewfewfg" localSheetId="1">{"TAB1",#N/A,TRUE,"GENERAL";"TAB2",#N/A,TRUE,"GENERAL";"TAB3",#N/A,TRUE,"GENERAL";"TAB4",#N/A,TRUE,"GENERAL";"TAB5",#N/A,TRUE,"GENERAL"}</definedName>
    <definedName name="ewfewfg" localSheetId="3">{"TAB1",#N/A,TRUE,"GENERAL";"TAB2",#N/A,TRUE,"GENERAL";"TAB3",#N/A,TRUE,"GENERAL";"TAB4",#N/A,TRUE,"GENERAL";"TAB5",#N/A,TRUE,"GENERAL"}</definedName>
    <definedName name="ewfewfg" localSheetId="0">#REF!</definedName>
    <definedName name="ewfewfg">{"TAB1",#N/A,TRUE,"GENERAL";"TAB2",#N/A,TRUE,"GENERAL";"TAB3",#N/A,TRUE,"GENERAL";"TAB4",#N/A,TRUE,"GENERAL";"TAB5",#N/A,TRUE,"GENERAL"}</definedName>
    <definedName name="ewre" localSheetId="2">{"TAB1",#N/A,TRUE,"GENERAL";"TAB2",#N/A,TRUE,"GENERAL";"TAB3",#N/A,TRUE,"GENERAL";"TAB4",#N/A,TRUE,"GENERAL";"TAB5",#N/A,TRUE,"GENERAL"}</definedName>
    <definedName name="ewre" localSheetId="4">{"TAB1",#N/A,TRUE,"GENERAL";"TAB2",#N/A,TRUE,"GENERAL";"TAB3",#N/A,TRUE,"GENERAL";"TAB4",#N/A,TRUE,"GENERAL";"TAB5",#N/A,TRUE,"GENERAL"}</definedName>
    <definedName name="ewre" localSheetId="1">{"TAB1",#N/A,TRUE,"GENERAL";"TAB2",#N/A,TRUE,"GENERAL";"TAB3",#N/A,TRUE,"GENERAL";"TAB4",#N/A,TRUE,"GENERAL";"TAB5",#N/A,TRUE,"GENERAL"}</definedName>
    <definedName name="ewre" localSheetId="3">{"TAB1",#N/A,TRUE,"GENERAL";"TAB2",#N/A,TRUE,"GENERAL";"TAB3",#N/A,TRUE,"GENERAL";"TAB4",#N/A,TRUE,"GENERAL";"TAB5",#N/A,TRUE,"GENERAL"}</definedName>
    <definedName name="ewre" localSheetId="0">#REF!</definedName>
    <definedName name="ewre">{"TAB1",#N/A,TRUE,"GENERAL";"TAB2",#N/A,TRUE,"GENERAL";"TAB3",#N/A,TRUE,"GENERAL";"TAB4",#N/A,TRUE,"GENERAL";"TAB5",#N/A,TRUE,"GENERAL"}</definedName>
    <definedName name="ewrewf" localSheetId="2">{"TAB1",#N/A,TRUE,"GENERAL";"TAB2",#N/A,TRUE,"GENERAL";"TAB3",#N/A,TRUE,"GENERAL";"TAB4",#N/A,TRUE,"GENERAL";"TAB5",#N/A,TRUE,"GENERAL"}</definedName>
    <definedName name="ewrewf" localSheetId="4">{"TAB1",#N/A,TRUE,"GENERAL";"TAB2",#N/A,TRUE,"GENERAL";"TAB3",#N/A,TRUE,"GENERAL";"TAB4",#N/A,TRUE,"GENERAL";"TAB5",#N/A,TRUE,"GENERAL"}</definedName>
    <definedName name="ewrewf" localSheetId="1">{"TAB1",#N/A,TRUE,"GENERAL";"TAB2",#N/A,TRUE,"GENERAL";"TAB3",#N/A,TRUE,"GENERAL";"TAB4",#N/A,TRUE,"GENERAL";"TAB5",#N/A,TRUE,"GENERAL"}</definedName>
    <definedName name="ewrewf" localSheetId="3">{"TAB1",#N/A,TRUE,"GENERAL";"TAB2",#N/A,TRUE,"GENERAL";"TAB3",#N/A,TRUE,"GENERAL";"TAB4",#N/A,TRUE,"GENERAL";"TAB5",#N/A,TRUE,"GENERAL"}</definedName>
    <definedName name="ewrewf" localSheetId="0">#REF!</definedName>
    <definedName name="ewrewf">{"TAB1",#N/A,TRUE,"GENERAL";"TAB2",#N/A,TRUE,"GENERAL";"TAB3",#N/A,TRUE,"GENERAL";"TAB4",#N/A,TRUE,"GENERAL";"TAB5",#N/A,TRUE,"GENERAL"}</definedName>
    <definedName name="ewrr" localSheetId="2">{"TAB1",#N/A,TRUE,"GENERAL";"TAB2",#N/A,TRUE,"GENERAL";"TAB3",#N/A,TRUE,"GENERAL";"TAB4",#N/A,TRUE,"GENERAL";"TAB5",#N/A,TRUE,"GENERAL"}</definedName>
    <definedName name="ewrr" localSheetId="4">{"TAB1",#N/A,TRUE,"GENERAL";"TAB2",#N/A,TRUE,"GENERAL";"TAB3",#N/A,TRUE,"GENERAL";"TAB4",#N/A,TRUE,"GENERAL";"TAB5",#N/A,TRUE,"GENERAL"}</definedName>
    <definedName name="ewrr" localSheetId="1">{"TAB1",#N/A,TRUE,"GENERAL";"TAB2",#N/A,TRUE,"GENERAL";"TAB3",#N/A,TRUE,"GENERAL";"TAB4",#N/A,TRUE,"GENERAL";"TAB5",#N/A,TRUE,"GENERAL"}</definedName>
    <definedName name="ewrr" localSheetId="3">{"TAB1",#N/A,TRUE,"GENERAL";"TAB2",#N/A,TRUE,"GENERAL";"TAB3",#N/A,TRUE,"GENERAL";"TAB4",#N/A,TRUE,"GENERAL";"TAB5",#N/A,TRUE,"GENERAL"}</definedName>
    <definedName name="ewrr" localSheetId="0">#REF!</definedName>
    <definedName name="ewrr">{"TAB1",#N/A,TRUE,"GENERAL";"TAB2",#N/A,TRUE,"GENERAL";"TAB3",#N/A,TRUE,"GENERAL";"TAB4",#N/A,TRUE,"GENERAL";"TAB5",#N/A,TRUE,"GENERAL"}</definedName>
    <definedName name="ewrt" localSheetId="2">{"TAB1",#N/A,TRUE,"GENERAL";"TAB2",#N/A,TRUE,"GENERAL";"TAB3",#N/A,TRUE,"GENERAL";"TAB4",#N/A,TRUE,"GENERAL";"TAB5",#N/A,TRUE,"GENERAL"}</definedName>
    <definedName name="ewrt" localSheetId="4">{"TAB1",#N/A,TRUE,"GENERAL";"TAB2",#N/A,TRUE,"GENERAL";"TAB3",#N/A,TRUE,"GENERAL";"TAB4",#N/A,TRUE,"GENERAL";"TAB5",#N/A,TRUE,"GENERAL"}</definedName>
    <definedName name="ewrt" localSheetId="1">{"TAB1",#N/A,TRUE,"GENERAL";"TAB2",#N/A,TRUE,"GENERAL";"TAB3",#N/A,TRUE,"GENERAL";"TAB4",#N/A,TRUE,"GENERAL";"TAB5",#N/A,TRUE,"GENERAL"}</definedName>
    <definedName name="ewrt" localSheetId="3">{"TAB1",#N/A,TRUE,"GENERAL";"TAB2",#N/A,TRUE,"GENERAL";"TAB3",#N/A,TRUE,"GENERAL";"TAB4",#N/A,TRUE,"GENERAL";"TAB5",#N/A,TRUE,"GENERAL"}</definedName>
    <definedName name="ewrt" localSheetId="0">#REF!</definedName>
    <definedName name="ewrt">{"TAB1",#N/A,TRUE,"GENERAL";"TAB2",#N/A,TRUE,"GENERAL";"TAB3",#N/A,TRUE,"GENERAL";"TAB4",#N/A,TRUE,"GENERAL";"TAB5",#N/A,TRUE,"GENERAL"}</definedName>
    <definedName name="ewrwer" localSheetId="2">{"TAB1",#N/A,TRUE,"GENERAL";"TAB2",#N/A,TRUE,"GENERAL";"TAB3",#N/A,TRUE,"GENERAL";"TAB4",#N/A,TRUE,"GENERAL";"TAB5",#N/A,TRUE,"GENERAL"}</definedName>
    <definedName name="ewrwer" localSheetId="4">{"TAB1",#N/A,TRUE,"GENERAL";"TAB2",#N/A,TRUE,"GENERAL";"TAB3",#N/A,TRUE,"GENERAL";"TAB4",#N/A,TRUE,"GENERAL";"TAB5",#N/A,TRUE,"GENERAL"}</definedName>
    <definedName name="ewrwer" localSheetId="1">{"TAB1",#N/A,TRUE,"GENERAL";"TAB2",#N/A,TRUE,"GENERAL";"TAB3",#N/A,TRUE,"GENERAL";"TAB4",#N/A,TRUE,"GENERAL";"TAB5",#N/A,TRUE,"GENERAL"}</definedName>
    <definedName name="ewrwer" localSheetId="3">{"TAB1",#N/A,TRUE,"GENERAL";"TAB2",#N/A,TRUE,"GENERAL";"TAB3",#N/A,TRUE,"GENERAL";"TAB4",#N/A,TRUE,"GENERAL";"TAB5",#N/A,TRUE,"GENERAL"}</definedName>
    <definedName name="ewrwer" localSheetId="0">#REF!</definedName>
    <definedName name="ewrwer">{"TAB1",#N/A,TRUE,"GENERAL";"TAB2",#N/A,TRUE,"GENERAL";"TAB3",#N/A,TRUE,"GENERAL";"TAB4",#N/A,TRUE,"GENERAL";"TAB5",#N/A,TRUE,"GENERAL"}</definedName>
    <definedName name="ex" localSheetId="2">'[42]Estructuras Concreto'!#REF!</definedName>
    <definedName name="ex" localSheetId="4">'[42]Estructuras Concreto'!#REF!</definedName>
    <definedName name="EX" localSheetId="1">#REF!</definedName>
    <definedName name="EX" localSheetId="3">#REF!</definedName>
    <definedName name="EX" localSheetId="0">#REF!</definedName>
    <definedName name="EX">#REF!</definedName>
    <definedName name="EX_1" localSheetId="2">#REF!</definedName>
    <definedName name="EX_1" localSheetId="4">#REF!</definedName>
    <definedName name="EX_1" localSheetId="0">#REF!</definedName>
    <definedName name="EX_1">#REF!</definedName>
    <definedName name="ex_joint" localSheetId="2">#REF!</definedName>
    <definedName name="ex_joint" localSheetId="4">#REF!</definedName>
    <definedName name="ex_joint">#REF!</definedName>
    <definedName name="EXC" localSheetId="2">[47]PRECIOS!$C$2:$C$4</definedName>
    <definedName name="EXC" localSheetId="4">[47]PRECIOS!$C$2:$C$4</definedName>
    <definedName name="EXC" localSheetId="1">#REF!</definedName>
    <definedName name="EXC" localSheetId="3">#REF!</definedName>
    <definedName name="EXC" localSheetId="0">#REF!</definedName>
    <definedName name="EXC">#REF!</definedName>
    <definedName name="EXCAV" localSheetId="2">#REF!</definedName>
    <definedName name="EXCAV" localSheetId="4">#REF!</definedName>
    <definedName name="EXCAV">#REF!</definedName>
    <definedName name="EXCAV_1" localSheetId="2">#REF!</definedName>
    <definedName name="EXCAV_1" localSheetId="4">#REF!</definedName>
    <definedName name="EXCAV_1" localSheetId="0">#REF!</definedName>
    <definedName name="EXCAV_1">#REF!</definedName>
    <definedName name="EXCAV_2">#REF!</definedName>
    <definedName name="exCEL">#REF!</definedName>
    <definedName name="Excel_BuiltIn__FilterDatabase" localSheetId="1">#REF!</definedName>
    <definedName name="Excel_BuiltIn__FilterDatabase" localSheetId="3">#REF!</definedName>
    <definedName name="Excel_BuiltIn__FilterDatabase">[152]Presupuesto_Via_distribuidora!$A$9:$H$344</definedName>
    <definedName name="Excel_BuiltIn__FilterDatabase_1" localSheetId="2">#REF!</definedName>
    <definedName name="Excel_BuiltIn__FilterDatabase_1" localSheetId="4">#REF!</definedName>
    <definedName name="Excel_BuiltIn__FilterDatabase_1" localSheetId="0">#REF!</definedName>
    <definedName name="Excel_BuiltIn__FilterDatabase_1">#REF!</definedName>
    <definedName name="Excel_BuiltIn__FilterDatabase_17" localSheetId="2">#REF!</definedName>
    <definedName name="Excel_BuiltIn__FilterDatabase_17" localSheetId="4">#REF!</definedName>
    <definedName name="Excel_BuiltIn__FilterDatabase_17" localSheetId="0">#REF!</definedName>
    <definedName name="Excel_BuiltIn__FilterDatabase_17">#REF!</definedName>
    <definedName name="Excel_BuiltIn__FilterDatabase_17_1" localSheetId="2">#REF!</definedName>
    <definedName name="Excel_BuiltIn__FilterDatabase_17_1" localSheetId="4">#REF!</definedName>
    <definedName name="Excel_BuiltIn__FilterDatabase_17_1" localSheetId="0">#REF!</definedName>
    <definedName name="Excel_BuiltIn__FilterDatabase_17_1">#REF!</definedName>
    <definedName name="Excel_BuiltIn__FilterDatabase_20">#REF!</definedName>
    <definedName name="Excel_BuiltIn__FilterDatabase_21">#REF!</definedName>
    <definedName name="Excel_BuiltIn__FilterDatabase_22">#REF!</definedName>
    <definedName name="Excel_BuiltIn_Database">#REF!</definedName>
    <definedName name="Excel_BuiltIn_Print_Area" localSheetId="1">#REF!</definedName>
    <definedName name="Excel_BuiltIn_Print_Area" localSheetId="3">#REF!</definedName>
    <definedName name="Excel_BuiltIn_Print_Area">[152]Presupuesto_Via_distribuidora!$C$1:$H$344</definedName>
    <definedName name="Excel_BuiltIn_Print_Area_1" localSheetId="2">#REF!</definedName>
    <definedName name="Excel_BuiltIn_Print_Area_1" localSheetId="4">#REF!</definedName>
    <definedName name="Excel_BuiltIn_Print_Area_1" localSheetId="0">#REF!</definedName>
    <definedName name="Excel_BuiltIn_Print_Area_1">#REF!</definedName>
    <definedName name="Excel_BuiltIn_Print_Area_1_1" localSheetId="2">#REF!</definedName>
    <definedName name="Excel_BuiltIn_Print_Area_1_1" localSheetId="4">#REF!</definedName>
    <definedName name="Excel_BuiltIn_Print_Area_1_1" localSheetId="0">#REF!</definedName>
    <definedName name="Excel_BuiltIn_Print_Area_1_1">#REF!</definedName>
    <definedName name="Excel_BuiltIn_Print_Area_1_1_1" localSheetId="2">#REF!</definedName>
    <definedName name="Excel_BuiltIn_Print_Area_1_1_1" localSheetId="4">#REF!</definedName>
    <definedName name="Excel_BuiltIn_Print_Area_1_1_1" localSheetId="0">#REF!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 localSheetId="1">#REF!</definedName>
    <definedName name="Excel_BuiltIn_Print_Titles" localSheetId="3">#REF!</definedName>
    <definedName name="Excel_BuiltIn_Print_Titles">[152]Presupuesto_Via_distribuidora!$2:$8</definedName>
    <definedName name="Excel_BuiltIn_Print_Titles_1" localSheetId="2">#REF!</definedName>
    <definedName name="Excel_BuiltIn_Print_Titles_1" localSheetId="4">#REF!</definedName>
    <definedName name="Excel_BuiltIn_Print_Titles_1" localSheetId="0">#REF!</definedName>
    <definedName name="Excel_BuiltIn_Print_Titles_1">#REF!</definedName>
    <definedName name="Excel_BuiltIn_Print_Titles_1_1" localSheetId="2">#REF!</definedName>
    <definedName name="Excel_BuiltIn_Print_Titles_1_1" localSheetId="4">#REF!</definedName>
    <definedName name="Excel_BuiltIn_Print_Titles_1_1" localSheetId="0">#REF!</definedName>
    <definedName name="Excel_BuiltIn_Print_Titles_1_1">#REF!</definedName>
    <definedName name="Excel_BuiltIn_Print_Titles_1_1_1" localSheetId="2">#REF!</definedName>
    <definedName name="Excel_BuiltIn_Print_Titles_1_1_1" localSheetId="4">#REF!</definedName>
    <definedName name="Excel_BuiltIn_Print_Titles_1_1_1" localSheetId="0">#REF!</definedName>
    <definedName name="Excel_BuiltIn_Print_Titles_1_1_1">#REF!</definedName>
    <definedName name="Excel_BuiltIn_Print_Titles_10" localSheetId="2">#REF!</definedName>
    <definedName name="Excel_BuiltIn_Print_Titles_10" localSheetId="4">#REF!</definedName>
    <definedName name="Excel_BuiltIn_Print_Titles_10" localSheetId="1">#REF!</definedName>
    <definedName name="Excel_BuiltIn_Print_Titles_10" localSheetId="3">#REF!</definedName>
    <definedName name="Excel_BuiltIn_Print_Titles_10" localSheetId="0">#REF!</definedName>
    <definedName name="Excel_BuiltIn_Print_Titles_10">[56]SKJ452!#REF!</definedName>
    <definedName name="Excel_BuiltIn_Print_Titles_11" localSheetId="2">#REF!</definedName>
    <definedName name="Excel_BuiltIn_Print_Titles_11" localSheetId="4">#REF!</definedName>
    <definedName name="Excel_BuiltIn_Print_Titles_11" localSheetId="1">#REF!</definedName>
    <definedName name="Excel_BuiltIn_Print_Titles_11" localSheetId="3">#REF!</definedName>
    <definedName name="Excel_BuiltIn_Print_Titles_11" localSheetId="0">#REF!</definedName>
    <definedName name="Excel_BuiltIn_Print_Titles_11">[56]ITA878!#REF!</definedName>
    <definedName name="Excel_BuiltIn_Print_Titles_12" localSheetId="2">#REF!</definedName>
    <definedName name="Excel_BuiltIn_Print_Titles_12" localSheetId="4">#REF!</definedName>
    <definedName name="Excel_BuiltIn_Print_Titles_12" localSheetId="1">#REF!</definedName>
    <definedName name="Excel_BuiltIn_Print_Titles_12" localSheetId="3">#REF!</definedName>
    <definedName name="Excel_BuiltIn_Print_Titles_12" localSheetId="0">#REF!</definedName>
    <definedName name="Excel_BuiltIn_Print_Titles_12">'[56]AEA-944'!#REF!</definedName>
    <definedName name="Excel_BuiltIn_Print_Titles_13" localSheetId="2">#REF!</definedName>
    <definedName name="Excel_BuiltIn_Print_Titles_13" localSheetId="4">#REF!</definedName>
    <definedName name="Excel_BuiltIn_Print_Titles_13" localSheetId="1">#REF!</definedName>
    <definedName name="Excel_BuiltIn_Print_Titles_13" localSheetId="3">#REF!</definedName>
    <definedName name="Excel_BuiltIn_Print_Titles_13" localSheetId="0">#REF!</definedName>
    <definedName name="Excel_BuiltIn_Print_Titles_13">'[56]DUB-823'!#REF!</definedName>
    <definedName name="Excel_BuiltIn_Print_Titles_14" localSheetId="2">#REF!</definedName>
    <definedName name="Excel_BuiltIn_Print_Titles_14" localSheetId="4">#REF!</definedName>
    <definedName name="Excel_BuiltIn_Print_Titles_14" localSheetId="1">#REF!</definedName>
    <definedName name="Excel_BuiltIn_Print_Titles_14" localSheetId="3">#REF!</definedName>
    <definedName name="Excel_BuiltIn_Print_Titles_14" localSheetId="0">#REF!</definedName>
    <definedName name="Excel_BuiltIn_Print_Titles_14">'[56]GPI 526'!#REF!</definedName>
    <definedName name="Excel_BuiltIn_Print_Titles_15" localSheetId="0">#REF!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 localSheetId="2">#REF!</definedName>
    <definedName name="Excel_BuiltIn_Print_Titles_19" localSheetId="4">#REF!</definedName>
    <definedName name="Excel_BuiltIn_Print_Titles_19" localSheetId="1">#REF!</definedName>
    <definedName name="Excel_BuiltIn_Print_Titles_19" localSheetId="3">#REF!</definedName>
    <definedName name="Excel_BuiltIn_Print_Titles_19" localSheetId="0">#REF!</definedName>
    <definedName name="Excel_BuiltIn_Print_Titles_19">[56]XXJ617!#REF!</definedName>
    <definedName name="Excel_BuiltIn_Print_Titles_20" localSheetId="0">#REF!</definedName>
    <definedName name="Excel_BuiltIn_Print_Titles_20">#REF!</definedName>
    <definedName name="Excel_BuiltIn_Print_Titles_21" localSheetId="2">#REF!</definedName>
    <definedName name="Excel_BuiltIn_Print_Titles_21" localSheetId="4">#REF!</definedName>
    <definedName name="Excel_BuiltIn_Print_Titles_21" localSheetId="1">#REF!</definedName>
    <definedName name="Excel_BuiltIn_Print_Titles_21" localSheetId="3">#REF!</definedName>
    <definedName name="Excel_BuiltIn_Print_Titles_21" localSheetId="0">#REF!</definedName>
    <definedName name="Excel_BuiltIn_Print_Titles_21">[56]SNG_855!#REF!</definedName>
    <definedName name="Excel_BuiltIn_Print_Titles_23" localSheetId="0">#REF!</definedName>
    <definedName name="Excel_BuiltIn_Print_Titles_23">#REF!</definedName>
    <definedName name="Excel_BuiltIn_Print_Titles_3" localSheetId="2">'[153]COSTOS OFICINA'!#REF!</definedName>
    <definedName name="Excel_BuiltIn_Print_Titles_3" localSheetId="4">'[153]COSTOS OFICINA'!#REF!</definedName>
    <definedName name="Excel_BuiltIn_Print_Titles_3" localSheetId="1">#REF!</definedName>
    <definedName name="Excel_BuiltIn_Print_Titles_3" localSheetId="3">#REF!</definedName>
    <definedName name="Excel_BuiltIn_Print_Titles_3" localSheetId="0">#REF!</definedName>
    <definedName name="Excel_BuiltIn_Print_Titles_3">#REF!</definedName>
    <definedName name="Excel_BuiltIn_Print_Titles_4" localSheetId="1">#REF!</definedName>
    <definedName name="Excel_BuiltIn_Print_Titles_4" localSheetId="3">#REF!</definedName>
    <definedName name="Excel_BuiltIn_Print_Titles_4">'[153]COSTOS CAMPAMENTO'!#REF!</definedName>
    <definedName name="Excel_BuiltIn_Print_Titles_5" localSheetId="2">#REF!</definedName>
    <definedName name="Excel_BuiltIn_Print_Titles_5" localSheetId="4">#REF!</definedName>
    <definedName name="Excel_BuiltIn_Print_Titles_5" localSheetId="1">#REF!</definedName>
    <definedName name="Excel_BuiltIn_Print_Titles_5" localSheetId="3">#REF!</definedName>
    <definedName name="Excel_BuiltIn_Print_Titles_5" localSheetId="0">#REF!</definedName>
    <definedName name="Excel_BuiltIn_Print_Titles_5">'[56]VEA 374'!#REF!</definedName>
    <definedName name="Excel_BuiltIn_Print_Titles_5_XX" localSheetId="2">#REF!</definedName>
    <definedName name="Excel_BuiltIn_Print_Titles_5_XX" localSheetId="4">#REF!</definedName>
    <definedName name="Excel_BuiltIn_Print_Titles_5_XX" localSheetId="1">#REF!</definedName>
    <definedName name="Excel_BuiltIn_Print_Titles_5_XX" localSheetId="3">#REF!</definedName>
    <definedName name="Excel_BuiltIn_Print_Titles_5_XX" localSheetId="0">#REF!</definedName>
    <definedName name="Excel_BuiltIn_Print_Titles_5_XX">'[56]VEA 374'!#REF!</definedName>
    <definedName name="Excel_BuiltIn_Print_Titles_6" localSheetId="2">#REF!</definedName>
    <definedName name="Excel_BuiltIn_Print_Titles_6" localSheetId="4">#REF!</definedName>
    <definedName name="Excel_BuiltIn_Print_Titles_6" localSheetId="0">#REF!</definedName>
    <definedName name="Excel_BuiltIn_Print_Titles_6">#REF!</definedName>
    <definedName name="Excel_BuiltIn_Print_Titles_7" localSheetId="2">#REF!</definedName>
    <definedName name="Excel_BuiltIn_Print_Titles_7" localSheetId="4">#REF!</definedName>
    <definedName name="Excel_BuiltIn_Print_Titles_7" localSheetId="1">#REF!</definedName>
    <definedName name="Excel_BuiltIn_Print_Titles_7" localSheetId="3">#REF!</definedName>
    <definedName name="Excel_BuiltIn_Print_Titles_7" localSheetId="0">#REF!</definedName>
    <definedName name="Excel_BuiltIn_Print_Titles_7">[56]HFB024!#REF!</definedName>
    <definedName name="Excel_BuiltIn_Print_Titles_8" localSheetId="0">#REF!</definedName>
    <definedName name="Excel_BuiltIn_Print_Titles_8">#REF!</definedName>
    <definedName name="Excel_BuiltIn_Print_Titles_9" localSheetId="2">#REF!</definedName>
    <definedName name="Excel_BuiltIn_Print_Titles_9" localSheetId="4">#REF!</definedName>
    <definedName name="Excel_BuiltIn_Print_Titles_9" localSheetId="1">#REF!</definedName>
    <definedName name="Excel_BuiltIn_Print_Titles_9" localSheetId="3">#REF!</definedName>
    <definedName name="Excel_BuiltIn_Print_Titles_9" localSheetId="0">#REF!</definedName>
    <definedName name="Excel_BuiltIn_Print_Titles_9">[56]PAJ825!#REF!</definedName>
    <definedName name="EXCROC" localSheetId="2">'[154]Análisis de precios'!$H$52</definedName>
    <definedName name="EXCROC" localSheetId="4">'[154]Análisis de precios'!$H$52</definedName>
    <definedName name="EXCROC" localSheetId="1">#REF!</definedName>
    <definedName name="EXCROC" localSheetId="3">#REF!</definedName>
    <definedName name="EXCROC" localSheetId="0">'[154]Análisis de precios'!$H$52</definedName>
    <definedName name="EXCROC">'[155]Análisis de precios'!$H$52</definedName>
    <definedName name="Existencia" localSheetId="2">#REF!</definedName>
    <definedName name="Existencia" localSheetId="4">#REF!</definedName>
    <definedName name="Existencia" localSheetId="0">#REF!</definedName>
    <definedName name="Existencia">#REF!</definedName>
    <definedName name="ExtensionCoordinador" localSheetId="2">#REF!</definedName>
    <definedName name="ExtensionCoordinador" localSheetId="4">#REF!</definedName>
    <definedName name="ExtensionCoordinador" localSheetId="0">#REF!</definedName>
    <definedName name="ExtensionCoordinador">#REF!</definedName>
    <definedName name="extra" localSheetId="1">#REF!</definedName>
    <definedName name="extra" localSheetId="3">#REF!</definedName>
    <definedName name="extra">'[156]Liquidación de Obra x Administr'!$C$3</definedName>
    <definedName name="Extra_Pay" localSheetId="2">#REF!</definedName>
    <definedName name="Extra_Pay" localSheetId="4">#REF!</definedName>
    <definedName name="Extra_Pay" localSheetId="0">#REF!</definedName>
    <definedName name="Extra_Pay">#REF!</definedName>
    <definedName name="EXTRACCIÓN_IM" localSheetId="2">#REF!</definedName>
    <definedName name="EXTRACCIÓN_IM" localSheetId="4">#REF!</definedName>
    <definedName name="Extracción_IM" localSheetId="1">#REF!</definedName>
    <definedName name="Extracción_IM" localSheetId="3">#REF!</definedName>
    <definedName name="Extracción_IM" localSheetId="0">#REF!</definedName>
    <definedName name="Extracción_IM">#REF!</definedName>
    <definedName name="Extract_MI" localSheetId="2">#REF!</definedName>
    <definedName name="Extract_MI" localSheetId="4">#REF!</definedName>
    <definedName name="Extract_MI" localSheetId="1">#REF!</definedName>
    <definedName name="Extract_MI" localSheetId="3">#REF!</definedName>
    <definedName name="Extract_MI" localSheetId="0">#REF!</definedName>
    <definedName name="Extract_MI">#REF!</definedName>
    <definedName name="Extras" localSheetId="1">#REF!</definedName>
    <definedName name="Extras" localSheetId="3">#REF!</definedName>
    <definedName name="Extras">'[94]LIQUIDA-NOMINA'!$AH$4</definedName>
    <definedName name="eyteyt" localSheetId="2">{#N/A,#N/A,FALSE,"CCTV"}</definedName>
    <definedName name="eyteyt" localSheetId="4">{#N/A,#N/A,FALSE,"CCTV"}</definedName>
    <definedName name="eyteyt" localSheetId="1">{#N/A,#N/A,FALSE,"CCTV"}</definedName>
    <definedName name="eyteyt" localSheetId="3">{#N/A,#N/A,FALSE,"CCTV"}</definedName>
    <definedName name="eyteyt" localSheetId="0">{#N/A,#N/A,FALSE,"CCTV"}</definedName>
    <definedName name="eyteyt">{#N/A,#N/A,FALSE,"CCTV"}</definedName>
    <definedName name="EZ">#REF!</definedName>
    <definedName name="EZC" localSheetId="1">#REF!</definedName>
    <definedName name="EZC" localSheetId="3">#REF!</definedName>
    <definedName name="EZC">'[42]Estructuras Concreto'!$D$338</definedName>
    <definedName name="F_E_B" localSheetId="2">#REF!</definedName>
    <definedName name="F_E_B" localSheetId="4">#REF!</definedName>
    <definedName name="F_E_B" localSheetId="1">#REF!</definedName>
    <definedName name="F_E_B" localSheetId="3">#REF!</definedName>
    <definedName name="F_E_B">#REF!</definedName>
    <definedName name="F_E_BA" localSheetId="2">#REF!</definedName>
    <definedName name="F_E_BA" localSheetId="4">#REF!</definedName>
    <definedName name="F_E_BA">#REF!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_INGRESO" localSheetId="2">#REF!</definedName>
    <definedName name="F._INGRESO" localSheetId="4">#REF!</definedName>
    <definedName name="F._INGRESO" localSheetId="0">#REF!</definedName>
    <definedName name="F._INGRESO">#REF!</definedName>
    <definedName name="F._RETIRO" localSheetId="2">#REF!</definedName>
    <definedName name="F._RETIRO" localSheetId="4">#REF!</definedName>
    <definedName name="F._RETIRO" localSheetId="0">#REF!</definedName>
    <definedName name="F._RETIRO">#REF!</definedName>
    <definedName name="F.L" localSheetId="2">#REF!</definedName>
    <definedName name="F.L" localSheetId="4">#REF!</definedName>
    <definedName name="F.L" localSheetId="1">#REF!</definedName>
    <definedName name="F.L" localSheetId="3">#REF!</definedName>
    <definedName name="F.L" localSheetId="0">#REF!</definedName>
    <definedName name="F.L">#REF!</definedName>
    <definedName name="f6.2.1.4">#REF!</definedName>
    <definedName name="FA" localSheetId="2">{#N/A,#N/A,FALSE,"VOL695";#N/A,#N/A,FALSE,"anexo1";#N/A,#N/A,FALSE,"anexo2";#N/A,#N/A,FALSE,"anexo3";#N/A,#N/A,FALSE,"anexo4";#N/A,#N/A,FALSE,"anexo5a";#N/A,#N/A,FALSE,"anexo5b";#N/A,#N/A,FALSE,"anexo6a";#N/A,#N/A,FALSE,"anexo6a";#N/A,#N/A,FALSE,"anexo6c";#N/A,#N/A,FALSE,"anexo7a";#N/A,#N/A,FALSE,"anexo7b";#N/A,#N/A,FALSE,"anexo7c"}</definedName>
    <definedName name="FA" localSheetId="4">{#N/A,#N/A,FALSE,"VOL695";#N/A,#N/A,FALSE,"anexo1";#N/A,#N/A,FALSE,"anexo2";#N/A,#N/A,FALSE,"anexo3";#N/A,#N/A,FALSE,"anexo4";#N/A,#N/A,FALSE,"anexo5a";#N/A,#N/A,FALSE,"anexo5b";#N/A,#N/A,FALSE,"anexo6a";#N/A,#N/A,FALSE,"anexo6a";#N/A,#N/A,FALSE,"anexo6c";#N/A,#N/A,FALSE,"anexo7a";#N/A,#N/A,FALSE,"anexo7b";#N/A,#N/A,FALSE,"anexo7c"}</definedName>
    <definedName name="FA" localSheetId="1">{#N/A,#N/A,FALSE,"VOL695";#N/A,#N/A,FALSE,"anexo1";#N/A,#N/A,FALSE,"anexo2";#N/A,#N/A,FALSE,"anexo3";#N/A,#N/A,FALSE,"anexo4";#N/A,#N/A,FALSE,"anexo5a";#N/A,#N/A,FALSE,"anexo5b";#N/A,#N/A,FALSE,"anexo6a";#N/A,#N/A,FALSE,"anexo6a";#N/A,#N/A,FALSE,"anexo6c";#N/A,#N/A,FALSE,"anexo7a";#N/A,#N/A,FALSE,"anexo7b";#N/A,#N/A,FALSE,"anexo7c"}</definedName>
    <definedName name="FA" localSheetId="3">{#N/A,#N/A,FALSE,"VOL695";#N/A,#N/A,FALSE,"anexo1";#N/A,#N/A,FALSE,"anexo2";#N/A,#N/A,FALSE,"anexo3";#N/A,#N/A,FALSE,"anexo4";#N/A,#N/A,FALSE,"anexo5a";#N/A,#N/A,FALSE,"anexo5b";#N/A,#N/A,FALSE,"anexo6a";#N/A,#N/A,FALSE,"anexo6a";#N/A,#N/A,FALSE,"anexo6c";#N/A,#N/A,FALSE,"anexo7a";#N/A,#N/A,FALSE,"anexo7b";#N/A,#N/A,FALSE,"anexo7c"}</definedName>
    <definedName name="FA" localSheetId="0">{#N/A,#N/A,FALSE,"VOL695";#N/A,#N/A,FALSE,"anexo1";#N/A,#N/A,FALSE,"anexo2";#N/A,#N/A,FALSE,"anexo3";#N/A,#N/A,FALSE,"anexo4";#N/A,#N/A,FALSE,"anexo5a";#N/A,#N/A,FALSE,"anexo5b";#N/A,#N/A,FALSE,"anexo6a";#N/A,#N/A,FALSE,"anexo6a";#N/A,#N/A,FALSE,"anexo6c";#N/A,#N/A,FALSE,"anexo7a";#N/A,#N/A,FALSE,"anexo7b";#N/A,#N/A,FALSE,"anexo7c"}</definedName>
    <definedName name="FA">{#N/A,#N/A,FALSE,"VOL695";#N/A,#N/A,FALSE,"anexo1";#N/A,#N/A,FALSE,"anexo2";#N/A,#N/A,FALSE,"anexo3";#N/A,#N/A,FALSE,"anexo4";#N/A,#N/A,FALSE,"anexo5a";#N/A,#N/A,FALSE,"anexo5b";#N/A,#N/A,FALSE,"anexo6a";#N/A,#N/A,FALSE,"anexo6a";#N/A,#N/A,FALSE,"anexo6c";#N/A,#N/A,FALSE,"anexo7a";#N/A,#N/A,FALSE,"anexo7b";#N/A,#N/A,FALSE,"anexo7c"}</definedName>
    <definedName name="FAC.INV">#REF!</definedName>
    <definedName name="Facilidades" localSheetId="2">#REF!</definedName>
    <definedName name="Facilidades" localSheetId="4">#REF!</definedName>
    <definedName name="Facilidades" localSheetId="1">#REF!</definedName>
    <definedName name="Facilidades" localSheetId="3">#REF!</definedName>
    <definedName name="Facilidades" localSheetId="0">#REF!</definedName>
    <definedName name="Facilidades">#REF!</definedName>
    <definedName name="FACT" localSheetId="2">#REF!</definedName>
    <definedName name="FACT" localSheetId="4">#REF!</definedName>
    <definedName name="FACT">#REF!</definedName>
    <definedName name="factor" localSheetId="2">#REF!</definedName>
    <definedName name="factor" localSheetId="4">#REF!</definedName>
    <definedName name="factor">#REF!</definedName>
    <definedName name="Factor_1.55">#REF!</definedName>
    <definedName name="factor_por_B">#REF!</definedName>
    <definedName name="Factor1.55">#REF!</definedName>
    <definedName name="Factor2.1">#REF!</definedName>
    <definedName name="FACTURADO" localSheetId="2">#REF!</definedName>
    <definedName name="FACTURADO" localSheetId="4">#REF!</definedName>
    <definedName name="FACTURADO" localSheetId="1">#REF!</definedName>
    <definedName name="FACTURADO" localSheetId="3">#REF!</definedName>
    <definedName name="FACTURADO" localSheetId="0">#REF!</definedName>
    <definedName name="FACTURADO">'[157]Itemes Renovación'!#REF!</definedName>
    <definedName name="fafssdfasfd" localSheetId="2">#REF!</definedName>
    <definedName name="fafssdfasfd" localSheetId="4">#REF!</definedName>
    <definedName name="fafssdfasfd" localSheetId="3">#REF!</definedName>
    <definedName name="fafssdfasfd">#REF!</definedName>
    <definedName name="FALT" localSheetId="2">#REF!</definedName>
    <definedName name="FALT" localSheetId="4">#REF!</definedName>
    <definedName name="FALT">#REF!</definedName>
    <definedName name="FALT1" localSheetId="2">#REF!</definedName>
    <definedName name="FALT1" localSheetId="4">#REF!</definedName>
    <definedName name="FALT1">#REF!</definedName>
    <definedName name="FALTANTE">#REF!</definedName>
    <definedName name="FAPR" localSheetId="1">#REF!</definedName>
    <definedName name="FAPR" localSheetId="3">#REF!</definedName>
    <definedName name="FAPR">'[13]Datos Generales'!$B$1</definedName>
    <definedName name="FareWellStmnt" localSheetId="1">#REF!</definedName>
    <definedName name="FareWellStmnt" localSheetId="3">#REF!</definedName>
    <definedName name="FareWellStmnt" localSheetId="0">[110]!FareWellStmnt</definedName>
    <definedName name="FareWellStmnt">[110]!FareWellStmnt</definedName>
    <definedName name="fasdf" localSheetId="2">{"Book1","DOC&amp;DWG.xls"}</definedName>
    <definedName name="fasdf" localSheetId="4">{"Book1","DOC&amp;DWG.xls"}</definedName>
    <definedName name="fasdf" localSheetId="1">{"Book1","DOC&amp;DWG.xls"}</definedName>
    <definedName name="fasdf" localSheetId="3">{"Book1","DOC&amp;DWG.xls"}</definedName>
    <definedName name="fasdf" localSheetId="0">{"Book1","DOC&amp;DWG.xls"}</definedName>
    <definedName name="fasdf">{"Book1","DOC&amp;DWG.xls"}</definedName>
    <definedName name="FaseProyecto" localSheetId="2">#REF!</definedName>
    <definedName name="FaseProyecto" localSheetId="4">#REF!</definedName>
    <definedName name="FaseProyecto" localSheetId="1">#REF!</definedName>
    <definedName name="FaseProyecto" localSheetId="3">#REF!</definedName>
    <definedName name="FaseProyecto" localSheetId="0">#REF!</definedName>
    <definedName name="FaseProyecto">#REF!</definedName>
    <definedName name="FB" localSheetId="2">#REF!</definedName>
    <definedName name="FB" localSheetId="4">#REF!</definedName>
    <definedName name="FB">#REF!</definedName>
    <definedName name="FBA" localSheetId="2">#REF!</definedName>
    <definedName name="FBA" localSheetId="4">#REF!</definedName>
    <definedName name="FBA">#REF!</definedName>
    <definedName name="FC_COPIA" localSheetId="2">{"'Sheet1'!$A$1:$G$85"}</definedName>
    <definedName name="FC_COPIA" localSheetId="4">{"'Sheet1'!$A$1:$G$85"}</definedName>
    <definedName name="FC_COPIA" localSheetId="1">{"'Sheet1'!$A$1:$G$85"}</definedName>
    <definedName name="FC_COPIA" localSheetId="3">{"'Sheet1'!$A$1:$G$85"}</definedName>
    <definedName name="FC_COPIA" localSheetId="0">{"'Sheet1'!$A$1:$G$85"}</definedName>
    <definedName name="FC_COPIA">{"'Sheet1'!$A$1:$G$85"}</definedName>
    <definedName name="fcc">#REF!</definedName>
    <definedName name="fd" localSheetId="2">'[111]A. P. U.'!#REF!</definedName>
    <definedName name="fd" localSheetId="4">'[111]A. P. U.'!#REF!</definedName>
    <definedName name="FD" localSheetId="1">'APU SECTOR 1'!ERR</definedName>
    <definedName name="FD" localSheetId="3">'APU SECTOR 2'!ERR</definedName>
    <definedName name="fd" localSheetId="0">'[111]A. P. U.'!#REF!</definedName>
    <definedName name="FD">[0]!ERR</definedName>
    <definedName name="fda" localSheetId="2">{"TAB1",#N/A,TRUE,"GENERAL";"TAB2",#N/A,TRUE,"GENERAL";"TAB3",#N/A,TRUE,"GENERAL";"TAB4",#N/A,TRUE,"GENERAL";"TAB5",#N/A,TRUE,"GENERAL"}</definedName>
    <definedName name="fda" localSheetId="4">{"TAB1",#N/A,TRUE,"GENERAL";"TAB2",#N/A,TRUE,"GENERAL";"TAB3",#N/A,TRUE,"GENERAL";"TAB4",#N/A,TRUE,"GENERAL";"TAB5",#N/A,TRUE,"GENERAL"}</definedName>
    <definedName name="fda" localSheetId="1">{"TAB1",#N/A,TRUE,"GENERAL";"TAB2",#N/A,TRUE,"GENERAL";"TAB3",#N/A,TRUE,"GENERAL";"TAB4",#N/A,TRUE,"GENERAL";"TAB5",#N/A,TRUE,"GENERAL"}</definedName>
    <definedName name="fda" localSheetId="3">{"TAB1",#N/A,TRUE,"GENERAL";"TAB2",#N/A,TRUE,"GENERAL";"TAB3",#N/A,TRUE,"GENERAL";"TAB4",#N/A,TRUE,"GENERAL";"TAB5",#N/A,TRUE,"GENERAL"}</definedName>
    <definedName name="fda" localSheetId="0">#REF!</definedName>
    <definedName name="fda">{"TAB1",#N/A,TRUE,"GENERAL";"TAB2",#N/A,TRUE,"GENERAL";"TAB3",#N/A,TRUE,"GENERAL";"TAB4",#N/A,TRUE,"GENERAL";"TAB5",#N/A,TRUE,"GENERAL"}</definedName>
    <definedName name="fdbjp" localSheetId="2">{"TAB1",#N/A,TRUE,"GENERAL";"TAB2",#N/A,TRUE,"GENERAL";"TAB3",#N/A,TRUE,"GENERAL";"TAB4",#N/A,TRUE,"GENERAL";"TAB5",#N/A,TRUE,"GENERAL"}</definedName>
    <definedName name="fdbjp" localSheetId="4">{"TAB1",#N/A,TRUE,"GENERAL";"TAB2",#N/A,TRUE,"GENERAL";"TAB3",#N/A,TRUE,"GENERAL";"TAB4",#N/A,TRUE,"GENERAL";"TAB5",#N/A,TRUE,"GENERAL"}</definedName>
    <definedName name="fdbjp" localSheetId="1">{"TAB1",#N/A,TRUE,"GENERAL";"TAB2",#N/A,TRUE,"GENERAL";"TAB3",#N/A,TRUE,"GENERAL";"TAB4",#N/A,TRUE,"GENERAL";"TAB5",#N/A,TRUE,"GENERAL"}</definedName>
    <definedName name="fdbjp" localSheetId="3">{"TAB1",#N/A,TRUE,"GENERAL";"TAB2",#N/A,TRUE,"GENERAL";"TAB3",#N/A,TRUE,"GENERAL";"TAB4",#N/A,TRUE,"GENERAL";"TAB5",#N/A,TRUE,"GENERAL"}</definedName>
    <definedName name="fdbjp" localSheetId="0">#REF!</definedName>
    <definedName name="fdbjp">{"TAB1",#N/A,TRUE,"GENERAL";"TAB2",#N/A,TRUE,"GENERAL";"TAB3",#N/A,TRUE,"GENERAL";"TAB4",#N/A,TRUE,"GENERAL";"TAB5",#N/A,TRUE,"GENERAL"}</definedName>
    <definedName name="fddfhdfhdgh" localSheetId="2">{#N/A,#N/A,FALSE,"CCTV"}</definedName>
    <definedName name="fddfhdfhdgh" localSheetId="4">{#N/A,#N/A,FALSE,"CCTV"}</definedName>
    <definedName name="fddfhdfhdgh" localSheetId="1">{#N/A,#N/A,FALSE,"CCTV"}</definedName>
    <definedName name="fddfhdfhdgh" localSheetId="3">{#N/A,#N/A,FALSE,"CCTV"}</definedName>
    <definedName name="fddfhdfhdgh" localSheetId="0">{#N/A,#N/A,FALSE,"CCTV"}</definedName>
    <definedName name="fddfhdfhdgh">{#N/A,#N/A,FALSE,"CCTV"}</definedName>
    <definedName name="fdf" localSheetId="2">{"TAB1",#N/A,TRUE,"GENERAL";"TAB2",#N/A,TRUE,"GENERAL";"TAB3",#N/A,TRUE,"GENERAL";"TAB4",#N/A,TRUE,"GENERAL";"TAB5",#N/A,TRUE,"GENERAL"}</definedName>
    <definedName name="fdf" localSheetId="4">{"TAB1",#N/A,TRUE,"GENERAL";"TAB2",#N/A,TRUE,"GENERAL";"TAB3",#N/A,TRUE,"GENERAL";"TAB4",#N/A,TRUE,"GENERAL";"TAB5",#N/A,TRUE,"GENERAL"}</definedName>
    <definedName name="fdf" localSheetId="1">{"TAB1",#N/A,TRUE,"GENERAL";"TAB2",#N/A,TRUE,"GENERAL";"TAB3",#N/A,TRUE,"GENERAL";"TAB4",#N/A,TRUE,"GENERAL";"TAB5",#N/A,TRUE,"GENERAL"}</definedName>
    <definedName name="fdf" localSheetId="3">{"TAB1",#N/A,TRUE,"GENERAL";"TAB2",#N/A,TRUE,"GENERAL";"TAB3",#N/A,TRUE,"GENERAL";"TAB4",#N/A,TRUE,"GENERAL";"TAB5",#N/A,TRUE,"GENERAL"}</definedName>
    <definedName name="fdf" localSheetId="0">#REF!</definedName>
    <definedName name="fdf">{"TAB1",#N/A,TRUE,"GENERAL";"TAB2",#N/A,TRUE,"GENERAL";"TAB3",#N/A,TRUE,"GENERAL";"TAB4",#N/A,TRUE,"GENERAL";"TAB5",#N/A,TRUE,"GENERAL"}</definedName>
    <definedName name="FDFDF" localSheetId="2">{#N/A,#N/A,FALSE,"CCTV"}</definedName>
    <definedName name="FDFDF" localSheetId="4">{#N/A,#N/A,FALSE,"CCTV"}</definedName>
    <definedName name="FDFDF" localSheetId="1">{#N/A,#N/A,FALSE,"CCTV"}</definedName>
    <definedName name="FDFDF" localSheetId="3">{#N/A,#N/A,FALSE,"CCTV"}</definedName>
    <definedName name="FDFDF" localSheetId="0">{#N/A,#N/A,FALSE,"CCTV"}</definedName>
    <definedName name="FDFDF">{#N/A,#N/A,FALSE,"CCTV"}</definedName>
    <definedName name="fdg" localSheetId="2">{"via1",#N/A,TRUE,"general";"via2",#N/A,TRUE,"general";"via3",#N/A,TRUE,"general"}</definedName>
    <definedName name="fdg" localSheetId="4">{"via1",#N/A,TRUE,"general";"via2",#N/A,TRUE,"general";"via3",#N/A,TRUE,"general"}</definedName>
    <definedName name="fdg" localSheetId="1">{"via1",#N/A,TRUE,"general";"via2",#N/A,TRUE,"general";"via3",#N/A,TRUE,"general"}</definedName>
    <definedName name="fdg" localSheetId="3">{"via1",#N/A,TRUE,"general";"via2",#N/A,TRUE,"general";"via3",#N/A,TRUE,"general"}</definedName>
    <definedName name="fdg" localSheetId="0">#REF!</definedName>
    <definedName name="fdg">{"via1",#N/A,TRUE,"general";"via2",#N/A,TRUE,"general";"via3",#N/A,TRUE,"general"}</definedName>
    <definedName name="FDGASDFASD" localSheetId="2">#REF!</definedName>
    <definedName name="FDGASDFASD" localSheetId="4">#REF!</definedName>
    <definedName name="FDGASDFASD" localSheetId="1">#REF!</definedName>
    <definedName name="FDGASDFASD" localSheetId="3">#REF!</definedName>
    <definedName name="FDGASDFASD">#REF!</definedName>
    <definedName name="FDGD" localSheetId="2">{"TAB1",#N/A,TRUE,"GENERAL";"TAB2",#N/A,TRUE,"GENERAL";"TAB3",#N/A,TRUE,"GENERAL";"TAB4",#N/A,TRUE,"GENERAL";"TAB5",#N/A,TRUE,"GENERAL"}</definedName>
    <definedName name="FDGD" localSheetId="4">{"TAB1",#N/A,TRUE,"GENERAL";"TAB2",#N/A,TRUE,"GENERAL";"TAB3",#N/A,TRUE,"GENERAL";"TAB4",#N/A,TRUE,"GENERAL";"TAB5",#N/A,TRUE,"GENERAL"}</definedName>
    <definedName name="FDGD" localSheetId="1">{"TAB1",#N/A,TRUE,"GENERAL";"TAB2",#N/A,TRUE,"GENERAL";"TAB3",#N/A,TRUE,"GENERAL";"TAB4",#N/A,TRUE,"GENERAL";"TAB5",#N/A,TRUE,"GENERAL"}</definedName>
    <definedName name="FDGD" localSheetId="3">{"TAB1",#N/A,TRUE,"GENERAL";"TAB2",#N/A,TRUE,"GENERAL";"TAB3",#N/A,TRUE,"GENERAL";"TAB4",#N/A,TRUE,"GENERAL";"TAB5",#N/A,TRUE,"GENERAL"}</definedName>
    <definedName name="FDGD" localSheetId="0">#REF!</definedName>
    <definedName name="FDGD">{"TAB1",#N/A,TRUE,"GENERAL";"TAB2",#N/A,TRUE,"GENERAL";"TAB3",#N/A,TRUE,"GENERAL";"TAB4",#N/A,TRUE,"GENERAL";"TAB5",#N/A,TRUE,"GENERAL"}</definedName>
    <definedName name="FDGFDBBP" localSheetId="2">{"TAB1",#N/A,TRUE,"GENERAL";"TAB2",#N/A,TRUE,"GENERAL";"TAB3",#N/A,TRUE,"GENERAL";"TAB4",#N/A,TRUE,"GENERAL";"TAB5",#N/A,TRUE,"GENERAL"}</definedName>
    <definedName name="FDGFDBBP" localSheetId="4">{"TAB1",#N/A,TRUE,"GENERAL";"TAB2",#N/A,TRUE,"GENERAL";"TAB3",#N/A,TRUE,"GENERAL";"TAB4",#N/A,TRUE,"GENERAL";"TAB5",#N/A,TRUE,"GENERAL"}</definedName>
    <definedName name="FDGFDBBP" localSheetId="1">{"TAB1",#N/A,TRUE,"GENERAL";"TAB2",#N/A,TRUE,"GENERAL";"TAB3",#N/A,TRUE,"GENERAL";"TAB4",#N/A,TRUE,"GENERAL";"TAB5",#N/A,TRUE,"GENERAL"}</definedName>
    <definedName name="FDGFDBBP" localSheetId="3">{"TAB1",#N/A,TRUE,"GENERAL";"TAB2",#N/A,TRUE,"GENERAL";"TAB3",#N/A,TRUE,"GENERAL";"TAB4",#N/A,TRUE,"GENERAL";"TAB5",#N/A,TRUE,"GENERAL"}</definedName>
    <definedName name="FDGFDBBP" localSheetId="0">#REF!</definedName>
    <definedName name="FDGFDBBP">{"TAB1",#N/A,TRUE,"GENERAL";"TAB2",#N/A,TRUE,"GENERAL";"TAB3",#N/A,TRUE,"GENERAL";"TAB4",#N/A,TRUE,"GENERAL";"TAB5",#N/A,TRUE,"GENERAL"}</definedName>
    <definedName name="fdh" localSheetId="2">{"TAB1",#N/A,TRUE,"GENERAL";"TAB2",#N/A,TRUE,"GENERAL";"TAB3",#N/A,TRUE,"GENERAL";"TAB4",#N/A,TRUE,"GENERAL";"TAB5",#N/A,TRUE,"GENERAL"}</definedName>
    <definedName name="fdh" localSheetId="4">{"TAB1",#N/A,TRUE,"GENERAL";"TAB2",#N/A,TRUE,"GENERAL";"TAB3",#N/A,TRUE,"GENERAL";"TAB4",#N/A,TRUE,"GENERAL";"TAB5",#N/A,TRUE,"GENERAL"}</definedName>
    <definedName name="fdh" localSheetId="1">{"TAB1",#N/A,TRUE,"GENERAL";"TAB2",#N/A,TRUE,"GENERAL";"TAB3",#N/A,TRUE,"GENERAL";"TAB4",#N/A,TRUE,"GENERAL";"TAB5",#N/A,TRUE,"GENERAL"}</definedName>
    <definedName name="fdh" localSheetId="3">{"TAB1",#N/A,TRUE,"GENERAL";"TAB2",#N/A,TRUE,"GENERAL";"TAB3",#N/A,TRUE,"GENERAL";"TAB4",#N/A,TRUE,"GENERAL";"TAB5",#N/A,TRUE,"GENERAL"}</definedName>
    <definedName name="fdh" localSheetId="0">#REF!</definedName>
    <definedName name="fdh">{"TAB1",#N/A,TRUE,"GENERAL";"TAB2",#N/A,TRUE,"GENERAL";"TAB3",#N/A,TRUE,"GENERAL";"TAB4",#N/A,TRUE,"GENERAL";"TAB5",#N/A,TRUE,"GENERAL"}</definedName>
    <definedName name="fdsf" localSheetId="2">{"TAB1",#N/A,TRUE,"GENERAL";"TAB2",#N/A,TRUE,"GENERAL";"TAB3",#N/A,TRUE,"GENERAL";"TAB4",#N/A,TRUE,"GENERAL";"TAB5",#N/A,TRUE,"GENERAL"}</definedName>
    <definedName name="fdsf" localSheetId="4">{"TAB1",#N/A,TRUE,"GENERAL";"TAB2",#N/A,TRUE,"GENERAL";"TAB3",#N/A,TRUE,"GENERAL";"TAB4",#N/A,TRUE,"GENERAL";"TAB5",#N/A,TRUE,"GENERAL"}</definedName>
    <definedName name="fdsf" localSheetId="1">{"TAB1",#N/A,TRUE,"GENERAL";"TAB2",#N/A,TRUE,"GENERAL";"TAB3",#N/A,TRUE,"GENERAL";"TAB4",#N/A,TRUE,"GENERAL";"TAB5",#N/A,TRUE,"GENERAL"}</definedName>
    <definedName name="fdsf" localSheetId="3">{"TAB1",#N/A,TRUE,"GENERAL";"TAB2",#N/A,TRUE,"GENERAL";"TAB3",#N/A,TRUE,"GENERAL";"TAB4",#N/A,TRUE,"GENERAL";"TAB5",#N/A,TRUE,"GENERAL"}</definedName>
    <definedName name="fdsf" localSheetId="0">#REF!</definedName>
    <definedName name="fdsf">{"TAB1",#N/A,TRUE,"GENERAL";"TAB2",#N/A,TRUE,"GENERAL";"TAB3",#N/A,TRUE,"GENERAL";"TAB4",#N/A,TRUE,"GENERAL";"TAB5",#N/A,TRUE,"GENERAL"}</definedName>
    <definedName name="fdsfds" localSheetId="2">{"TAB1",#N/A,TRUE,"GENERAL";"TAB2",#N/A,TRUE,"GENERAL";"TAB3",#N/A,TRUE,"GENERAL";"TAB4",#N/A,TRUE,"GENERAL";"TAB5",#N/A,TRUE,"GENERAL"}</definedName>
    <definedName name="fdsfds" localSheetId="4">{"TAB1",#N/A,TRUE,"GENERAL";"TAB2",#N/A,TRUE,"GENERAL";"TAB3",#N/A,TRUE,"GENERAL";"TAB4",#N/A,TRUE,"GENERAL";"TAB5",#N/A,TRUE,"GENERAL"}</definedName>
    <definedName name="fdsfds" localSheetId="1">{"TAB1",#N/A,TRUE,"GENERAL";"TAB2",#N/A,TRUE,"GENERAL";"TAB3",#N/A,TRUE,"GENERAL";"TAB4",#N/A,TRUE,"GENERAL";"TAB5",#N/A,TRUE,"GENERAL"}</definedName>
    <definedName name="fdsfds" localSheetId="3">{"TAB1",#N/A,TRUE,"GENERAL";"TAB2",#N/A,TRUE,"GENERAL";"TAB3",#N/A,TRUE,"GENERAL";"TAB4",#N/A,TRUE,"GENERAL";"TAB5",#N/A,TRUE,"GENERAL"}</definedName>
    <definedName name="fdsfds" localSheetId="0">#REF!</definedName>
    <definedName name="fdsfds">{"TAB1",#N/A,TRUE,"GENERAL";"TAB2",#N/A,TRUE,"GENERAL";"TAB3",#N/A,TRUE,"GENERAL";"TAB4",#N/A,TRUE,"GENERAL";"TAB5",#N/A,TRUE,"GENERAL"}</definedName>
    <definedName name="fdsfdsf" localSheetId="2">{"via1",#N/A,TRUE,"general";"via2",#N/A,TRUE,"general";"via3",#N/A,TRUE,"general"}</definedName>
    <definedName name="fdsfdsf" localSheetId="4">{"via1",#N/A,TRUE,"general";"via2",#N/A,TRUE,"general";"via3",#N/A,TRUE,"general"}</definedName>
    <definedName name="fdsfdsf" localSheetId="1">{"via1",#N/A,TRUE,"general";"via2",#N/A,TRUE,"general";"via3",#N/A,TRUE,"general"}</definedName>
    <definedName name="fdsfdsf" localSheetId="3">{"via1",#N/A,TRUE,"general";"via2",#N/A,TRUE,"general";"via3",#N/A,TRUE,"general"}</definedName>
    <definedName name="fdsfdsf" localSheetId="0">#REF!</definedName>
    <definedName name="fdsfdsf">{"via1",#N/A,TRUE,"general";"via2",#N/A,TRUE,"general";"via3",#N/A,TRUE,"general"}</definedName>
    <definedName name="fdsgfds" localSheetId="2">{"via1",#N/A,TRUE,"general";"via2",#N/A,TRUE,"general";"via3",#N/A,TRUE,"general"}</definedName>
    <definedName name="fdsgfds" localSheetId="4">{"via1",#N/A,TRUE,"general";"via2",#N/A,TRUE,"general";"via3",#N/A,TRUE,"general"}</definedName>
    <definedName name="fdsgfds" localSheetId="1">{"via1",#N/A,TRUE,"general";"via2",#N/A,TRUE,"general";"via3",#N/A,TRUE,"general"}</definedName>
    <definedName name="fdsgfds" localSheetId="3">{"via1",#N/A,TRUE,"general";"via2",#N/A,TRUE,"general";"via3",#N/A,TRUE,"general"}</definedName>
    <definedName name="fdsgfds" localSheetId="0">#REF!</definedName>
    <definedName name="fdsgfds">{"via1",#N/A,TRUE,"general";"via2",#N/A,TRUE,"general";"via3",#N/A,TRUE,"general"}</definedName>
    <definedName name="fdsgsdfu" localSheetId="2">{"TAB1",#N/A,TRUE,"GENERAL";"TAB2",#N/A,TRUE,"GENERAL";"TAB3",#N/A,TRUE,"GENERAL";"TAB4",#N/A,TRUE,"GENERAL";"TAB5",#N/A,TRUE,"GENERAL"}</definedName>
    <definedName name="fdsgsdfu" localSheetId="4">{"TAB1",#N/A,TRUE,"GENERAL";"TAB2",#N/A,TRUE,"GENERAL";"TAB3",#N/A,TRUE,"GENERAL";"TAB4",#N/A,TRUE,"GENERAL";"TAB5",#N/A,TRUE,"GENERAL"}</definedName>
    <definedName name="fdsgsdfu" localSheetId="1">{"TAB1",#N/A,TRUE,"GENERAL";"TAB2",#N/A,TRUE,"GENERAL";"TAB3",#N/A,TRUE,"GENERAL";"TAB4",#N/A,TRUE,"GENERAL";"TAB5",#N/A,TRUE,"GENERAL"}</definedName>
    <definedName name="fdsgsdfu" localSheetId="3">{"TAB1",#N/A,TRUE,"GENERAL";"TAB2",#N/A,TRUE,"GENERAL";"TAB3",#N/A,TRUE,"GENERAL";"TAB4",#N/A,TRUE,"GENERAL";"TAB5",#N/A,TRUE,"GENERAL"}</definedName>
    <definedName name="fdsgsdfu" localSheetId="0">#REF!</definedName>
    <definedName name="fdsgsdfu">{"TAB1",#N/A,TRUE,"GENERAL";"TAB2",#N/A,TRUE,"GENERAL";"TAB3",#N/A,TRUE,"GENERAL";"TAB4",#N/A,TRUE,"GENERAL";"TAB5",#N/A,TRUE,"GENERAL"}</definedName>
    <definedName name="FDSIO" localSheetId="2">{"TAB1",#N/A,TRUE,"GENERAL";"TAB2",#N/A,TRUE,"GENERAL";"TAB3",#N/A,TRUE,"GENERAL";"TAB4",#N/A,TRUE,"GENERAL";"TAB5",#N/A,TRUE,"GENERAL"}</definedName>
    <definedName name="FDSIO" localSheetId="4">{"TAB1",#N/A,TRUE,"GENERAL";"TAB2",#N/A,TRUE,"GENERAL";"TAB3",#N/A,TRUE,"GENERAL";"TAB4",#N/A,TRUE,"GENERAL";"TAB5",#N/A,TRUE,"GENERAL"}</definedName>
    <definedName name="FDSIO" localSheetId="1">{"TAB1",#N/A,TRUE,"GENERAL";"TAB2",#N/A,TRUE,"GENERAL";"TAB3",#N/A,TRUE,"GENERAL";"TAB4",#N/A,TRUE,"GENERAL";"TAB5",#N/A,TRUE,"GENERAL"}</definedName>
    <definedName name="FDSIO" localSheetId="3">{"TAB1",#N/A,TRUE,"GENERAL";"TAB2",#N/A,TRUE,"GENERAL";"TAB3",#N/A,TRUE,"GENERAL";"TAB4",#N/A,TRUE,"GENERAL";"TAB5",#N/A,TRUE,"GENERAL"}</definedName>
    <definedName name="FDSIO" localSheetId="0">#REF!</definedName>
    <definedName name="FDSIO">{"TAB1",#N/A,TRUE,"GENERAL";"TAB2",#N/A,TRUE,"GENERAL";"TAB3",#N/A,TRUE,"GENERAL";"TAB4",#N/A,TRUE,"GENERAL";"TAB5",#N/A,TRUE,"GENERAL"}</definedName>
    <definedName name="fdwssf" localSheetId="2">#REF!</definedName>
    <definedName name="fdwssf" localSheetId="4">#REF!</definedName>
    <definedName name="fdwssf" localSheetId="1">#REF!</definedName>
    <definedName name="fdwssf" localSheetId="3">#REF!</definedName>
    <definedName name="fdwssf" localSheetId="0">#REF!</definedName>
    <definedName name="fdwssf">#REF!</definedName>
    <definedName name="FE">1.32</definedName>
    <definedName name="Feb" localSheetId="1">#REF!</definedName>
    <definedName name="Feb" localSheetId="3">#REF!</definedName>
    <definedName name="Feb">[143]FEB!$A$12:$H$33</definedName>
    <definedName name="Feb_C" localSheetId="1">#REF!</definedName>
    <definedName name="Feb_C" localSheetId="3">#REF!</definedName>
    <definedName name="Feb_C">[143]FEB!$A$35:$H$51</definedName>
    <definedName name="FECHA" localSheetId="2">#REF!</definedName>
    <definedName name="FECHA" localSheetId="4">#REF!</definedName>
    <definedName name="Fecha" localSheetId="1">#REF!</definedName>
    <definedName name="Fecha" localSheetId="3">#REF!</definedName>
    <definedName name="FECHA" localSheetId="0">#REF!</definedName>
    <definedName name="Fecha">[158]Tablas!$B$1:$B$65536</definedName>
    <definedName name="Fecha_prop" localSheetId="1">#REF!</definedName>
    <definedName name="Fecha_prop" localSheetId="3">#REF!</definedName>
    <definedName name="Fecha_prop">[47]MODELO!$G$7</definedName>
    <definedName name="FechaInicio" localSheetId="1">#REF!</definedName>
    <definedName name="FechaInicio" localSheetId="3">#REF!</definedName>
    <definedName name="FechaInicio">[94]CONTRATO!$E$10</definedName>
    <definedName name="FechaTermina" localSheetId="1">#REF!</definedName>
    <definedName name="FechaTermina" localSheetId="3">#REF!</definedName>
    <definedName name="FechaTermina">[94]CONTRATO!$E$11</definedName>
    <definedName name="FechaTerminacion" localSheetId="2">#REF!</definedName>
    <definedName name="FechaTerminacion" localSheetId="4">#REF!</definedName>
    <definedName name="FechaTerminacion" localSheetId="0">#REF!</definedName>
    <definedName name="FechaTerminacion">#REF!</definedName>
    <definedName name="fer" localSheetId="2">#REF!</definedName>
    <definedName name="fer" localSheetId="4">#REF!</definedName>
    <definedName name="fer" localSheetId="1">#REF!</definedName>
    <definedName name="fer" localSheetId="3">#REF!</definedName>
    <definedName name="fer" localSheetId="0">#REF!</definedName>
    <definedName name="fer">'[85]Res-Accide-10'!#REF!</definedName>
    <definedName name="ferfer" localSheetId="2">{"via1",#N/A,TRUE,"general";"via2",#N/A,TRUE,"general";"via3",#N/A,TRUE,"general"}</definedName>
    <definedName name="ferfer" localSheetId="4">{"via1",#N/A,TRUE,"general";"via2",#N/A,TRUE,"general";"via3",#N/A,TRUE,"general"}</definedName>
    <definedName name="ferfer" localSheetId="1">{"via1",#N/A,TRUE,"general";"via2",#N/A,TRUE,"general";"via3",#N/A,TRUE,"general"}</definedName>
    <definedName name="ferfer" localSheetId="3">{"via1",#N/A,TRUE,"general";"via2",#N/A,TRUE,"general";"via3",#N/A,TRUE,"general"}</definedName>
    <definedName name="ferfer" localSheetId="0">#REF!</definedName>
    <definedName name="ferfer">{"via1",#N/A,TRUE,"general";"via2",#N/A,TRUE,"general";"via3",#N/A,TRUE,"general"}</definedName>
    <definedName name="Festivos" localSheetId="1">#REF!</definedName>
    <definedName name="Festivos" localSheetId="3">#REF!</definedName>
    <definedName name="Festivos">'[159]días habiles 2015'!$D$2:$D$21</definedName>
    <definedName name="ff" localSheetId="2">{#N/A,#N/A,FALSE,"CCTV"}</definedName>
    <definedName name="ff" localSheetId="4">{#N/A,#N/A,FALSE,"CCTV"}</definedName>
    <definedName name="ff" localSheetId="1">'APU SECTOR 1'!ERR</definedName>
    <definedName name="ff" localSheetId="3">'APU SECTOR 2'!ERR</definedName>
    <definedName name="ff" localSheetId="0">{#N/A,#N/A,FALSE,"CCTV"}</definedName>
    <definedName name="ff">[0]!ERR</definedName>
    <definedName name="fff" localSheetId="2">{"via1",#N/A,TRUE,"general";"via2",#N/A,TRUE,"general";"via3",#N/A,TRUE,"general"}</definedName>
    <definedName name="fff" localSheetId="4">{"via1",#N/A,TRUE,"general";"via2",#N/A,TRUE,"general";"via3",#N/A,TRUE,"general"}</definedName>
    <definedName name="fff" localSheetId="1">{"via1",#N/A,TRUE,"general";"via2",#N/A,TRUE,"general";"via3",#N/A,TRUE,"general"}</definedName>
    <definedName name="fff" localSheetId="3">{"via1",#N/A,TRUE,"general";"via2",#N/A,TRUE,"general";"via3",#N/A,TRUE,"general"}</definedName>
    <definedName name="fff" localSheetId="0">#REF!</definedName>
    <definedName name="fff">{"via1",#N/A,TRUE,"general";"via2",#N/A,TRUE,"general";"via3",#N/A,TRUE,"general"}</definedName>
    <definedName name="ffff" localSheetId="2">#REF!</definedName>
    <definedName name="ffff" localSheetId="4">#REF!</definedName>
    <definedName name="ffff" localSheetId="1">#REF!</definedName>
    <definedName name="ffff" localSheetId="3">#REF!</definedName>
    <definedName name="ffff">#REF!</definedName>
    <definedName name="ffffd" localSheetId="2">{"via1",#N/A,TRUE,"general";"via2",#N/A,TRUE,"general";"via3",#N/A,TRUE,"general"}</definedName>
    <definedName name="ffffd" localSheetId="4">{"via1",#N/A,TRUE,"general";"via2",#N/A,TRUE,"general";"via3",#N/A,TRUE,"general"}</definedName>
    <definedName name="ffffd" localSheetId="1">{"via1",#N/A,TRUE,"general";"via2",#N/A,TRUE,"general";"via3",#N/A,TRUE,"general"}</definedName>
    <definedName name="ffffd" localSheetId="3">{"via1",#N/A,TRUE,"general";"via2",#N/A,TRUE,"general";"via3",#N/A,TRUE,"general"}</definedName>
    <definedName name="ffffd" localSheetId="0">#REF!</definedName>
    <definedName name="ffffd">{"via1",#N/A,TRUE,"general";"via2",#N/A,TRUE,"general";"via3",#N/A,TRUE,"general"}</definedName>
    <definedName name="fffff" localSheetId="2">{"'Sheet1'!$A$1:$G$85"}</definedName>
    <definedName name="fffff" localSheetId="4">{"'Sheet1'!$A$1:$G$85"}</definedName>
    <definedName name="fffff" localSheetId="1">{"'Sheet1'!$A$1:$G$85"}</definedName>
    <definedName name="fffff" localSheetId="3">{"'Sheet1'!$A$1:$G$85"}</definedName>
    <definedName name="fffff" localSheetId="0">{"'Sheet1'!$A$1:$G$85"}</definedName>
    <definedName name="fffff">{"'Sheet1'!$A$1:$G$85"}</definedName>
    <definedName name="ffffff" localSheetId="2">{#N/A,#N/A,FALSE,"CCTV"}</definedName>
    <definedName name="ffffff" localSheetId="4">{#N/A,#N/A,FALSE,"CCTV"}</definedName>
    <definedName name="ffffff" localSheetId="1">{#N/A,#N/A,FALSE,"CCTV"}</definedName>
    <definedName name="ffffff" localSheetId="3">{#N/A,#N/A,FALSE,"CCTV"}</definedName>
    <definedName name="ffffff" localSheetId="0">{#N/A,#N/A,FALSE,"CCTV"}</definedName>
    <definedName name="ffffff">{#N/A,#N/A,FALSE,"CCTV"}</definedName>
    <definedName name="fffffft" localSheetId="2">{"TAB1",#N/A,TRUE,"GENERAL";"TAB2",#N/A,TRUE,"GENERAL";"TAB3",#N/A,TRUE,"GENERAL";"TAB4",#N/A,TRUE,"GENERAL";"TAB5",#N/A,TRUE,"GENERAL"}</definedName>
    <definedName name="fffffft" localSheetId="4">{"TAB1",#N/A,TRUE,"GENERAL";"TAB2",#N/A,TRUE,"GENERAL";"TAB3",#N/A,TRUE,"GENERAL";"TAB4",#N/A,TRUE,"GENERAL";"TAB5",#N/A,TRUE,"GENERAL"}</definedName>
    <definedName name="fffffft" localSheetId="1">{"TAB1",#N/A,TRUE,"GENERAL";"TAB2",#N/A,TRUE,"GENERAL";"TAB3",#N/A,TRUE,"GENERAL";"TAB4",#N/A,TRUE,"GENERAL";"TAB5",#N/A,TRUE,"GENERAL"}</definedName>
    <definedName name="fffffft" localSheetId="3">{"TAB1",#N/A,TRUE,"GENERAL";"TAB2",#N/A,TRUE,"GENERAL";"TAB3",#N/A,TRUE,"GENERAL";"TAB4",#N/A,TRUE,"GENERAL";"TAB5",#N/A,TRUE,"GENERAL"}</definedName>
    <definedName name="fffffft" localSheetId="0">#REF!</definedName>
    <definedName name="fffffft">{"TAB1",#N/A,TRUE,"GENERAL";"TAB2",#N/A,TRUE,"GENERAL";"TAB3",#N/A,TRUE,"GENERAL";"TAB4",#N/A,TRUE,"GENERAL";"TAB5",#N/A,TRUE,"GENERAL"}</definedName>
    <definedName name="fffffik" localSheetId="2">{"TAB1",#N/A,TRUE,"GENERAL";"TAB2",#N/A,TRUE,"GENERAL";"TAB3",#N/A,TRUE,"GENERAL";"TAB4",#N/A,TRUE,"GENERAL";"TAB5",#N/A,TRUE,"GENERAL"}</definedName>
    <definedName name="fffffik" localSheetId="4">{"TAB1",#N/A,TRUE,"GENERAL";"TAB2",#N/A,TRUE,"GENERAL";"TAB3",#N/A,TRUE,"GENERAL";"TAB4",#N/A,TRUE,"GENERAL";"TAB5",#N/A,TRUE,"GENERAL"}</definedName>
    <definedName name="fffffik" localSheetId="1">{"TAB1",#N/A,TRUE,"GENERAL";"TAB2",#N/A,TRUE,"GENERAL";"TAB3",#N/A,TRUE,"GENERAL";"TAB4",#N/A,TRUE,"GENERAL";"TAB5",#N/A,TRUE,"GENERAL"}</definedName>
    <definedName name="fffffik" localSheetId="3">{"TAB1",#N/A,TRUE,"GENERAL";"TAB2",#N/A,TRUE,"GENERAL";"TAB3",#N/A,TRUE,"GENERAL";"TAB4",#N/A,TRUE,"GENERAL";"TAB5",#N/A,TRUE,"GENERAL"}</definedName>
    <definedName name="fffffik" localSheetId="0">#REF!</definedName>
    <definedName name="fffffik">{"TAB1",#N/A,TRUE,"GENERAL";"TAB2",#N/A,TRUE,"GENERAL";"TAB3",#N/A,TRUE,"GENERAL";"TAB4",#N/A,TRUE,"GENERAL";"TAB5",#N/A,TRUE,"GENERAL"}</definedName>
    <definedName name="fffffj" localSheetId="2">{"TAB1",#N/A,TRUE,"GENERAL";"TAB2",#N/A,TRUE,"GENERAL";"TAB3",#N/A,TRUE,"GENERAL";"TAB4",#N/A,TRUE,"GENERAL";"TAB5",#N/A,TRUE,"GENERAL"}</definedName>
    <definedName name="fffffj" localSheetId="4">{"TAB1",#N/A,TRUE,"GENERAL";"TAB2",#N/A,TRUE,"GENERAL";"TAB3",#N/A,TRUE,"GENERAL";"TAB4",#N/A,TRUE,"GENERAL";"TAB5",#N/A,TRUE,"GENERAL"}</definedName>
    <definedName name="fffffj" localSheetId="1">{"TAB1",#N/A,TRUE,"GENERAL";"TAB2",#N/A,TRUE,"GENERAL";"TAB3",#N/A,TRUE,"GENERAL";"TAB4",#N/A,TRUE,"GENERAL";"TAB5",#N/A,TRUE,"GENERAL"}</definedName>
    <definedName name="fffffj" localSheetId="3">{"TAB1",#N/A,TRUE,"GENERAL";"TAB2",#N/A,TRUE,"GENERAL";"TAB3",#N/A,TRUE,"GENERAL";"TAB4",#N/A,TRUE,"GENERAL";"TAB5",#N/A,TRUE,"GENERAL"}</definedName>
    <definedName name="fffffj" localSheetId="0">#REF!</definedName>
    <definedName name="fffffj">{"TAB1",#N/A,TRUE,"GENERAL";"TAB2",#N/A,TRUE,"GENERAL";"TAB3",#N/A,TRUE,"GENERAL";"TAB4",#N/A,TRUE,"GENERAL";"TAB5",#N/A,TRUE,"GENERAL"}</definedName>
    <definedName name="ffffrd" localSheetId="2">{"via1",#N/A,TRUE,"general";"via2",#N/A,TRUE,"general";"via3",#N/A,TRUE,"general"}</definedName>
    <definedName name="ffffrd" localSheetId="4">{"via1",#N/A,TRUE,"general";"via2",#N/A,TRUE,"general";"via3",#N/A,TRUE,"general"}</definedName>
    <definedName name="ffffrd" localSheetId="1">{"via1",#N/A,TRUE,"general";"via2",#N/A,TRUE,"general";"via3",#N/A,TRUE,"general"}</definedName>
    <definedName name="ffffrd" localSheetId="3">{"via1",#N/A,TRUE,"general";"via2",#N/A,TRUE,"general";"via3",#N/A,TRUE,"general"}</definedName>
    <definedName name="ffffrd" localSheetId="0">#REF!</definedName>
    <definedName name="ffffrd">{"via1",#N/A,TRUE,"general";"via2",#N/A,TRUE,"general";"via3",#N/A,TRUE,"general"}</definedName>
    <definedName name="ffffy" localSheetId="2">{"TAB1",#N/A,TRUE,"GENERAL";"TAB2",#N/A,TRUE,"GENERAL";"TAB3",#N/A,TRUE,"GENERAL";"TAB4",#N/A,TRUE,"GENERAL";"TAB5",#N/A,TRUE,"GENERAL"}</definedName>
    <definedName name="ffffy" localSheetId="4">{"TAB1",#N/A,TRUE,"GENERAL";"TAB2",#N/A,TRUE,"GENERAL";"TAB3",#N/A,TRUE,"GENERAL";"TAB4",#N/A,TRUE,"GENERAL";"TAB5",#N/A,TRUE,"GENERAL"}</definedName>
    <definedName name="ffffy" localSheetId="1">{"TAB1",#N/A,TRUE,"GENERAL";"TAB2",#N/A,TRUE,"GENERAL";"TAB3",#N/A,TRUE,"GENERAL";"TAB4",#N/A,TRUE,"GENERAL";"TAB5",#N/A,TRUE,"GENERAL"}</definedName>
    <definedName name="ffffy" localSheetId="3">{"TAB1",#N/A,TRUE,"GENERAL";"TAB2",#N/A,TRUE,"GENERAL";"TAB3",#N/A,TRUE,"GENERAL";"TAB4",#N/A,TRUE,"GENERAL";"TAB5",#N/A,TRUE,"GENERAL"}</definedName>
    <definedName name="ffffy" localSheetId="0">#REF!</definedName>
    <definedName name="ffffy">{"TAB1",#N/A,TRUE,"GENERAL";"TAB2",#N/A,TRUE,"GENERAL";"TAB3",#N/A,TRUE,"GENERAL";"TAB4",#N/A,TRUE,"GENERAL";"TAB5",#N/A,TRUE,"GENERAL"}</definedName>
    <definedName name="fffrfr" localSheetId="2">{"TAB1",#N/A,TRUE,"GENERAL";"TAB2",#N/A,TRUE,"GENERAL";"TAB3",#N/A,TRUE,"GENERAL";"TAB4",#N/A,TRUE,"GENERAL";"TAB5",#N/A,TRUE,"GENERAL"}</definedName>
    <definedName name="fffrfr" localSheetId="4">{"TAB1",#N/A,TRUE,"GENERAL";"TAB2",#N/A,TRUE,"GENERAL";"TAB3",#N/A,TRUE,"GENERAL";"TAB4",#N/A,TRUE,"GENERAL";"TAB5",#N/A,TRUE,"GENERAL"}</definedName>
    <definedName name="fffrfr" localSheetId="1">{"TAB1",#N/A,TRUE,"GENERAL";"TAB2",#N/A,TRUE,"GENERAL";"TAB3",#N/A,TRUE,"GENERAL";"TAB4",#N/A,TRUE,"GENERAL";"TAB5",#N/A,TRUE,"GENERAL"}</definedName>
    <definedName name="fffrfr" localSheetId="3">{"TAB1",#N/A,TRUE,"GENERAL";"TAB2",#N/A,TRUE,"GENERAL";"TAB3",#N/A,TRUE,"GENERAL";"TAB4",#N/A,TRUE,"GENERAL";"TAB5",#N/A,TRUE,"GENERAL"}</definedName>
    <definedName name="fffrfr" localSheetId="0">#REF!</definedName>
    <definedName name="fffrfr">{"TAB1",#N/A,TRUE,"GENERAL";"TAB2",#N/A,TRUE,"GENERAL";"TAB3",#N/A,TRUE,"GENERAL";"TAB4",#N/A,TRUE,"GENERAL";"TAB5",#N/A,TRUE,"GENERAL"}</definedName>
    <definedName name="fffs" localSheetId="2">{"TAB1",#N/A,TRUE,"GENERAL";"TAB2",#N/A,TRUE,"GENERAL";"TAB3",#N/A,TRUE,"GENERAL";"TAB4",#N/A,TRUE,"GENERAL";"TAB5",#N/A,TRUE,"GENERAL"}</definedName>
    <definedName name="fffs" localSheetId="4">{"TAB1",#N/A,TRUE,"GENERAL";"TAB2",#N/A,TRUE,"GENERAL";"TAB3",#N/A,TRUE,"GENERAL";"TAB4",#N/A,TRUE,"GENERAL";"TAB5",#N/A,TRUE,"GENERAL"}</definedName>
    <definedName name="fffs" localSheetId="1">{"TAB1",#N/A,TRUE,"GENERAL";"TAB2",#N/A,TRUE,"GENERAL";"TAB3",#N/A,TRUE,"GENERAL";"TAB4",#N/A,TRUE,"GENERAL";"TAB5",#N/A,TRUE,"GENERAL"}</definedName>
    <definedName name="fffs" localSheetId="3">{"TAB1",#N/A,TRUE,"GENERAL";"TAB2",#N/A,TRUE,"GENERAL";"TAB3",#N/A,TRUE,"GENERAL";"TAB4",#N/A,TRUE,"GENERAL";"TAB5",#N/A,TRUE,"GENERAL"}</definedName>
    <definedName name="fffs" localSheetId="0">#REF!</definedName>
    <definedName name="fffs">{"TAB1",#N/A,TRUE,"GENERAL";"TAB2",#N/A,TRUE,"GENERAL";"TAB3",#N/A,TRUE,"GENERAL";"TAB4",#N/A,TRUE,"GENERAL";"TAB5",#N/A,TRUE,"GENERAL"}</definedName>
    <definedName name="FFRANC" localSheetId="2">#REF!</definedName>
    <definedName name="FFRANC" localSheetId="4">#REF!</definedName>
    <definedName name="FFRANC" localSheetId="1">#REF!</definedName>
    <definedName name="FFRANC" localSheetId="3">#REF!</definedName>
    <definedName name="FFRANC">#REF!</definedName>
    <definedName name="fg" localSheetId="1">'APU SECTOR 1'!ERR</definedName>
    <definedName name="fg" localSheetId="3">'APU SECTOR 2'!ERR</definedName>
    <definedName name="fg">[0]!ERR</definedName>
    <definedName name="fg1314TBTB4RTDKDKDKRT" localSheetId="2">#REF!</definedName>
    <definedName name="fg1314TBTB4RTDKDKDKRT" localSheetId="4">#REF!</definedName>
    <definedName name="fg1314TBTB4RTDKDKDKRT" localSheetId="1">#REF!</definedName>
    <definedName name="fg1314TBTB4RTDKDKDKRT" localSheetId="3">#REF!</definedName>
    <definedName name="fg1314TBTB4RTDKDKDKRT">#REF!</definedName>
    <definedName name="FG20TBTB2RT" localSheetId="2">#REF!</definedName>
    <definedName name="FG20TBTB2RT" localSheetId="4">#REF!</definedName>
    <definedName name="FG20TBTB2RT" localSheetId="1">#REF!</definedName>
    <definedName name="FG20TBTB2RT" localSheetId="3">#REF!</definedName>
    <definedName name="FG20TBTB2RT">#REF!</definedName>
    <definedName name="fg28TBTB2RTDKDK" localSheetId="2">#REF!</definedName>
    <definedName name="fg28TBTB2RTDKDK" localSheetId="4">#REF!</definedName>
    <definedName name="fg28TBTB2RTDKDK">#REF!</definedName>
    <definedName name="FG28TBTB2RTDKDKRT">#REF!</definedName>
    <definedName name="FG28TBTB4RTDK">#REF!</definedName>
    <definedName name="FG44TBTB4RTDKDK">#REF!</definedName>
    <definedName name="FG46TBTB4RTDKDK">#REF!</definedName>
    <definedName name="fgdfg" localSheetId="2">{"TAB1",#N/A,TRUE,"GENERAL";"TAB2",#N/A,TRUE,"GENERAL";"TAB3",#N/A,TRUE,"GENERAL";"TAB4",#N/A,TRUE,"GENERAL";"TAB5",#N/A,TRUE,"GENERAL"}</definedName>
    <definedName name="fgdfg" localSheetId="4">{"TAB1",#N/A,TRUE,"GENERAL";"TAB2",#N/A,TRUE,"GENERAL";"TAB3",#N/A,TRUE,"GENERAL";"TAB4",#N/A,TRUE,"GENERAL";"TAB5",#N/A,TRUE,"GENERAL"}</definedName>
    <definedName name="fgdfg" localSheetId="1">{"TAB1",#N/A,TRUE,"GENERAL";"TAB2",#N/A,TRUE,"GENERAL";"TAB3",#N/A,TRUE,"GENERAL";"TAB4",#N/A,TRUE,"GENERAL";"TAB5",#N/A,TRUE,"GENERAL"}</definedName>
    <definedName name="fgdfg" localSheetId="3">{"TAB1",#N/A,TRUE,"GENERAL";"TAB2",#N/A,TRUE,"GENERAL";"TAB3",#N/A,TRUE,"GENERAL";"TAB4",#N/A,TRUE,"GENERAL";"TAB5",#N/A,TRUE,"GENERAL"}</definedName>
    <definedName name="fgdfg" localSheetId="0">#REF!</definedName>
    <definedName name="fgdfg">{"TAB1",#N/A,TRUE,"GENERAL";"TAB2",#N/A,TRUE,"GENERAL";"TAB3",#N/A,TRUE,"GENERAL";"TAB4",#N/A,TRUE,"GENERAL";"TAB5",#N/A,TRUE,"GENERAL"}</definedName>
    <definedName name="fgdfsgr" localSheetId="2">{"via1",#N/A,TRUE,"general";"via2",#N/A,TRUE,"general";"via3",#N/A,TRUE,"general"}</definedName>
    <definedName name="fgdfsgr" localSheetId="4">{"via1",#N/A,TRUE,"general";"via2",#N/A,TRUE,"general";"via3",#N/A,TRUE,"general"}</definedName>
    <definedName name="fgdfsgr" localSheetId="1">{"via1",#N/A,TRUE,"general";"via2",#N/A,TRUE,"general";"via3",#N/A,TRUE,"general"}</definedName>
    <definedName name="fgdfsgr" localSheetId="3">{"via1",#N/A,TRUE,"general";"via2",#N/A,TRUE,"general";"via3",#N/A,TRUE,"general"}</definedName>
    <definedName name="fgdfsgr" localSheetId="0">#REF!</definedName>
    <definedName name="fgdfsgr">{"via1",#N/A,TRUE,"general";"via2",#N/A,TRUE,"general";"via3",#N/A,TRUE,"general"}</definedName>
    <definedName name="fgdsfg" localSheetId="2">{"TAB1",#N/A,TRUE,"GENERAL";"TAB2",#N/A,TRUE,"GENERAL";"TAB3",#N/A,TRUE,"GENERAL";"TAB4",#N/A,TRUE,"GENERAL";"TAB5",#N/A,TRUE,"GENERAL"}</definedName>
    <definedName name="fgdsfg" localSheetId="4">{"TAB1",#N/A,TRUE,"GENERAL";"TAB2",#N/A,TRUE,"GENERAL";"TAB3",#N/A,TRUE,"GENERAL";"TAB4",#N/A,TRUE,"GENERAL";"TAB5",#N/A,TRUE,"GENERAL"}</definedName>
    <definedName name="fgdsfg" localSheetId="1">{"TAB1",#N/A,TRUE,"GENERAL";"TAB2",#N/A,TRUE,"GENERAL";"TAB3",#N/A,TRUE,"GENERAL";"TAB4",#N/A,TRUE,"GENERAL";"TAB5",#N/A,TRUE,"GENERAL"}</definedName>
    <definedName name="fgdsfg" localSheetId="3">{"TAB1",#N/A,TRUE,"GENERAL";"TAB2",#N/A,TRUE,"GENERAL";"TAB3",#N/A,TRUE,"GENERAL";"TAB4",#N/A,TRUE,"GENERAL";"TAB5",#N/A,TRUE,"GENERAL"}</definedName>
    <definedName name="fgdsfg" localSheetId="0">#REF!</definedName>
    <definedName name="fgdsfg">{"TAB1",#N/A,TRUE,"GENERAL";"TAB2",#N/A,TRUE,"GENERAL";"TAB3",#N/A,TRUE,"GENERAL";"TAB4",#N/A,TRUE,"GENERAL";"TAB5",#N/A,TRUE,"GENERAL"}</definedName>
    <definedName name="FGF" localSheetId="2">{#N/A,#N/A,FALSE,"CCTV"}</definedName>
    <definedName name="FGF" localSheetId="4">{#N/A,#N/A,FALSE,"CCTV"}</definedName>
    <definedName name="FGF" localSheetId="1">{#N/A,#N/A,FALSE,"CCTV"}</definedName>
    <definedName name="FGF" localSheetId="3">{#N/A,#N/A,FALSE,"CCTV"}</definedName>
    <definedName name="FGF" localSheetId="0">{#N/A,#N/A,FALSE,"CCTV"}</definedName>
    <definedName name="FGF">{#N/A,#N/A,FALSE,"CCTV"}</definedName>
    <definedName name="FGFDH" localSheetId="2">{"via1",#N/A,TRUE,"general";"via2",#N/A,TRUE,"general";"via3",#N/A,TRUE,"general"}</definedName>
    <definedName name="FGFDH" localSheetId="4">{"via1",#N/A,TRUE,"general";"via2",#N/A,TRUE,"general";"via3",#N/A,TRUE,"general"}</definedName>
    <definedName name="FGFDH" localSheetId="1">{"via1",#N/A,TRUE,"general";"via2",#N/A,TRUE,"general";"via3",#N/A,TRUE,"general"}</definedName>
    <definedName name="FGFDH" localSheetId="3">{"via1",#N/A,TRUE,"general";"via2",#N/A,TRUE,"general";"via3",#N/A,TRUE,"general"}</definedName>
    <definedName name="FGFDH" localSheetId="0">#REF!</definedName>
    <definedName name="FGFDH">{"via1",#N/A,TRUE,"general";"via2",#N/A,TRUE,"general";"via3",#N/A,TRUE,"general"}</definedName>
    <definedName name="fgghhj" localSheetId="2">{"via1",#N/A,TRUE,"general";"via2",#N/A,TRUE,"general";"via3",#N/A,TRUE,"general"}</definedName>
    <definedName name="fgghhj" localSheetId="4">{"via1",#N/A,TRUE,"general";"via2",#N/A,TRUE,"general";"via3",#N/A,TRUE,"general"}</definedName>
    <definedName name="fgghhj" localSheetId="1">{"via1",#N/A,TRUE,"general";"via2",#N/A,TRUE,"general";"via3",#N/A,TRUE,"general"}</definedName>
    <definedName name="fgghhj" localSheetId="3">{"via1",#N/A,TRUE,"general";"via2",#N/A,TRUE,"general";"via3",#N/A,TRUE,"general"}</definedName>
    <definedName name="fgghhj" localSheetId="0">#REF!</definedName>
    <definedName name="fgghhj">{"via1",#N/A,TRUE,"general";"via2",#N/A,TRUE,"general";"via3",#N/A,TRUE,"general"}</definedName>
    <definedName name="fgh" localSheetId="2">#REF!</definedName>
    <definedName name="fgh" localSheetId="4">#REF!</definedName>
    <definedName name="fgh" localSheetId="1">#REF!</definedName>
    <definedName name="fgh" localSheetId="3">#REF!</definedName>
    <definedName name="fgh" localSheetId="0">#REF!</definedName>
    <definedName name="fgh">'[160]7422CW00'!#REF!</definedName>
    <definedName name="FGHFBC" localSheetId="2">{"via1",#N/A,TRUE,"general";"via2",#N/A,TRUE,"general";"via3",#N/A,TRUE,"general"}</definedName>
    <definedName name="FGHFBC" localSheetId="4">{"via1",#N/A,TRUE,"general";"via2",#N/A,TRUE,"general";"via3",#N/A,TRUE,"general"}</definedName>
    <definedName name="FGHFBC" localSheetId="1">{"via1",#N/A,TRUE,"general";"via2",#N/A,TRUE,"general";"via3",#N/A,TRUE,"general"}</definedName>
    <definedName name="FGHFBC" localSheetId="3">{"via1",#N/A,TRUE,"general";"via2",#N/A,TRUE,"general";"via3",#N/A,TRUE,"general"}</definedName>
    <definedName name="FGHFBC" localSheetId="0">#REF!</definedName>
    <definedName name="FGHFBC">{"via1",#N/A,TRUE,"general";"via2",#N/A,TRUE,"general";"via3",#N/A,TRUE,"general"}</definedName>
    <definedName name="fghfg" localSheetId="2">{"TAB1",#N/A,TRUE,"GENERAL";"TAB2",#N/A,TRUE,"GENERAL";"TAB3",#N/A,TRUE,"GENERAL";"TAB4",#N/A,TRUE,"GENERAL";"TAB5",#N/A,TRUE,"GENERAL"}</definedName>
    <definedName name="fghfg" localSheetId="4">{"TAB1",#N/A,TRUE,"GENERAL";"TAB2",#N/A,TRUE,"GENERAL";"TAB3",#N/A,TRUE,"GENERAL";"TAB4",#N/A,TRUE,"GENERAL";"TAB5",#N/A,TRUE,"GENERAL"}</definedName>
    <definedName name="fghfg" localSheetId="1">{"TAB1",#N/A,TRUE,"GENERAL";"TAB2",#N/A,TRUE,"GENERAL";"TAB3",#N/A,TRUE,"GENERAL";"TAB4",#N/A,TRUE,"GENERAL";"TAB5",#N/A,TRUE,"GENERAL"}</definedName>
    <definedName name="fghfg" localSheetId="3">{"TAB1",#N/A,TRUE,"GENERAL";"TAB2",#N/A,TRUE,"GENERAL";"TAB3",#N/A,TRUE,"GENERAL";"TAB4",#N/A,TRUE,"GENERAL";"TAB5",#N/A,TRUE,"GENERAL"}</definedName>
    <definedName name="fghfg" localSheetId="0">#REF!</definedName>
    <definedName name="fghfg">{"TAB1",#N/A,TRUE,"GENERAL";"TAB2",#N/A,TRUE,"GENERAL";"TAB3",#N/A,TRUE,"GENERAL";"TAB4",#N/A,TRUE,"GENERAL";"TAB5",#N/A,TRUE,"GENERAL"}</definedName>
    <definedName name="fghfgh" localSheetId="2">{"via1",#N/A,TRUE,"general";"via2",#N/A,TRUE,"general";"via3",#N/A,TRUE,"general"}</definedName>
    <definedName name="fghfgh" localSheetId="4">{"via1",#N/A,TRUE,"general";"via2",#N/A,TRUE,"general";"via3",#N/A,TRUE,"general"}</definedName>
    <definedName name="fghfgh" localSheetId="1">{"via1",#N/A,TRUE,"general";"via2",#N/A,TRUE,"general";"via3",#N/A,TRUE,"general"}</definedName>
    <definedName name="fghfgh" localSheetId="3">{"via1",#N/A,TRUE,"general";"via2",#N/A,TRUE,"general";"via3",#N/A,TRUE,"general"}</definedName>
    <definedName name="fghfgh" localSheetId="0">#REF!</definedName>
    <definedName name="fghfgh">{"via1",#N/A,TRUE,"general";"via2",#N/A,TRUE,"general";"via3",#N/A,TRUE,"general"}</definedName>
    <definedName name="FGHFW" localSheetId="2">{"via1",#N/A,TRUE,"general";"via2",#N/A,TRUE,"general";"via3",#N/A,TRUE,"general"}</definedName>
    <definedName name="FGHFW" localSheetId="4">{"via1",#N/A,TRUE,"general";"via2",#N/A,TRUE,"general";"via3",#N/A,TRUE,"general"}</definedName>
    <definedName name="FGHFW" localSheetId="1">{"via1",#N/A,TRUE,"general";"via2",#N/A,TRUE,"general";"via3",#N/A,TRUE,"general"}</definedName>
    <definedName name="FGHFW" localSheetId="3">{"via1",#N/A,TRUE,"general";"via2",#N/A,TRUE,"general";"via3",#N/A,TRUE,"general"}</definedName>
    <definedName name="FGHFW" localSheetId="0">#REF!</definedName>
    <definedName name="FGHFW">{"via1",#N/A,TRUE,"general";"via2",#N/A,TRUE,"general";"via3",#N/A,TRUE,"general"}</definedName>
    <definedName name="fghhh" localSheetId="2">{"TAB1",#N/A,TRUE,"GENERAL";"TAB2",#N/A,TRUE,"GENERAL";"TAB3",#N/A,TRUE,"GENERAL";"TAB4",#N/A,TRUE,"GENERAL";"TAB5",#N/A,TRUE,"GENERAL"}</definedName>
    <definedName name="fghhh" localSheetId="4">{"TAB1",#N/A,TRUE,"GENERAL";"TAB2",#N/A,TRUE,"GENERAL";"TAB3",#N/A,TRUE,"GENERAL";"TAB4",#N/A,TRUE,"GENERAL";"TAB5",#N/A,TRUE,"GENERAL"}</definedName>
    <definedName name="fghhh" localSheetId="1">{"TAB1",#N/A,TRUE,"GENERAL";"TAB2",#N/A,TRUE,"GENERAL";"TAB3",#N/A,TRUE,"GENERAL";"TAB4",#N/A,TRUE,"GENERAL";"TAB5",#N/A,TRUE,"GENERAL"}</definedName>
    <definedName name="fghhh" localSheetId="3">{"TAB1",#N/A,TRUE,"GENERAL";"TAB2",#N/A,TRUE,"GENERAL";"TAB3",#N/A,TRUE,"GENERAL";"TAB4",#N/A,TRUE,"GENERAL";"TAB5",#N/A,TRUE,"GENERAL"}</definedName>
    <definedName name="fghhh" localSheetId="0">#REF!</definedName>
    <definedName name="fghhh">{"TAB1",#N/A,TRUE,"GENERAL";"TAB2",#N/A,TRUE,"GENERAL";"TAB3",#N/A,TRUE,"GENERAL";"TAB4",#N/A,TRUE,"GENERAL";"TAB5",#N/A,TRUE,"GENERAL"}</definedName>
    <definedName name="fghsfgh" localSheetId="2">{"via1",#N/A,TRUE,"general";"via2",#N/A,TRUE,"general";"via3",#N/A,TRUE,"general"}</definedName>
    <definedName name="fghsfgh" localSheetId="4">{"via1",#N/A,TRUE,"general";"via2",#N/A,TRUE,"general";"via3",#N/A,TRUE,"general"}</definedName>
    <definedName name="fghsfgh" localSheetId="1">{"via1",#N/A,TRUE,"general";"via2",#N/A,TRUE,"general";"via3",#N/A,TRUE,"general"}</definedName>
    <definedName name="fghsfgh" localSheetId="3">{"via1",#N/A,TRUE,"general";"via2",#N/A,TRUE,"general";"via3",#N/A,TRUE,"general"}</definedName>
    <definedName name="fghsfgh" localSheetId="0">#REF!</definedName>
    <definedName name="fghsfgh">{"via1",#N/A,TRUE,"general";"via2",#N/A,TRUE,"general";"via3",#N/A,TRUE,"general"}</definedName>
    <definedName name="fght" localSheetId="2">{"TAB1",#N/A,TRUE,"GENERAL";"TAB2",#N/A,TRUE,"GENERAL";"TAB3",#N/A,TRUE,"GENERAL";"TAB4",#N/A,TRUE,"GENERAL";"TAB5",#N/A,TRUE,"GENERAL"}</definedName>
    <definedName name="fght" localSheetId="4">{"TAB1",#N/A,TRUE,"GENERAL";"TAB2",#N/A,TRUE,"GENERAL";"TAB3",#N/A,TRUE,"GENERAL";"TAB4",#N/A,TRUE,"GENERAL";"TAB5",#N/A,TRUE,"GENERAL"}</definedName>
    <definedName name="fght" localSheetId="1">{"TAB1",#N/A,TRUE,"GENERAL";"TAB2",#N/A,TRUE,"GENERAL";"TAB3",#N/A,TRUE,"GENERAL";"TAB4",#N/A,TRUE,"GENERAL";"TAB5",#N/A,TRUE,"GENERAL"}</definedName>
    <definedName name="fght" localSheetId="3">{"TAB1",#N/A,TRUE,"GENERAL";"TAB2",#N/A,TRUE,"GENERAL";"TAB3",#N/A,TRUE,"GENERAL";"TAB4",#N/A,TRUE,"GENERAL";"TAB5",#N/A,TRUE,"GENERAL"}</definedName>
    <definedName name="fght" localSheetId="0">#REF!</definedName>
    <definedName name="fght">{"TAB1",#N/A,TRUE,"GENERAL";"TAB2",#N/A,TRUE,"GENERAL";"TAB3",#N/A,TRUE,"GENERAL";"TAB4",#N/A,TRUE,"GENERAL";"TAB5",#N/A,TRUE,"GENERAL"}</definedName>
    <definedName name="fgjgryi" localSheetId="2">{"TAB1",#N/A,TRUE,"GENERAL";"TAB2",#N/A,TRUE,"GENERAL";"TAB3",#N/A,TRUE,"GENERAL";"TAB4",#N/A,TRUE,"GENERAL";"TAB5",#N/A,TRUE,"GENERAL"}</definedName>
    <definedName name="fgjgryi" localSheetId="4">{"TAB1",#N/A,TRUE,"GENERAL";"TAB2",#N/A,TRUE,"GENERAL";"TAB3",#N/A,TRUE,"GENERAL";"TAB4",#N/A,TRUE,"GENERAL";"TAB5",#N/A,TRUE,"GENERAL"}</definedName>
    <definedName name="fgjgryi" localSheetId="1">{"TAB1",#N/A,TRUE,"GENERAL";"TAB2",#N/A,TRUE,"GENERAL";"TAB3",#N/A,TRUE,"GENERAL";"TAB4",#N/A,TRUE,"GENERAL";"TAB5",#N/A,TRUE,"GENERAL"}</definedName>
    <definedName name="fgjgryi" localSheetId="3">{"TAB1",#N/A,TRUE,"GENERAL";"TAB2",#N/A,TRUE,"GENERAL";"TAB3",#N/A,TRUE,"GENERAL";"TAB4",#N/A,TRUE,"GENERAL";"TAB5",#N/A,TRUE,"GENERAL"}</definedName>
    <definedName name="fgjgryi" localSheetId="0">#REF!</definedName>
    <definedName name="fgjgryi">{"TAB1",#N/A,TRUE,"GENERAL";"TAB2",#N/A,TRUE,"GENERAL";"TAB3",#N/A,TRUE,"GENERAL";"TAB4",#N/A,TRUE,"GENERAL";"TAB5",#N/A,TRUE,"GENERAL"}</definedName>
    <definedName name="FGRKRKRKRKRKRKRKRKRKRKRKRKTBTB3" localSheetId="2">#REF!</definedName>
    <definedName name="FGRKRKRKRKRKRKRKRKRKRKRKRKTBTB3" localSheetId="4">#REF!</definedName>
    <definedName name="FGRKRKRKRKRKRKRKRKRKRKRKRKTBTB3" localSheetId="1">#REF!</definedName>
    <definedName name="FGRKRKRKRKRKRKRKRKRKRKRKRKTBTB3" localSheetId="3">#REF!</definedName>
    <definedName name="FGRKRKRKRKRKRKRKRKRKRKRKRKTBTB3">#REF!</definedName>
    <definedName name="fhfg" localSheetId="2">{"TAB1",#N/A,TRUE,"GENERAL";"TAB2",#N/A,TRUE,"GENERAL";"TAB3",#N/A,TRUE,"GENERAL";"TAB4",#N/A,TRUE,"GENERAL";"TAB5",#N/A,TRUE,"GENERAL"}</definedName>
    <definedName name="fhfg" localSheetId="4">{"TAB1",#N/A,TRUE,"GENERAL";"TAB2",#N/A,TRUE,"GENERAL";"TAB3",#N/A,TRUE,"GENERAL";"TAB4",#N/A,TRUE,"GENERAL";"TAB5",#N/A,TRUE,"GENERAL"}</definedName>
    <definedName name="fhfg" localSheetId="1">{"TAB1",#N/A,TRUE,"GENERAL";"TAB2",#N/A,TRUE,"GENERAL";"TAB3",#N/A,TRUE,"GENERAL";"TAB4",#N/A,TRUE,"GENERAL";"TAB5",#N/A,TRUE,"GENERAL"}</definedName>
    <definedName name="fhfg" localSheetId="3">{"TAB1",#N/A,TRUE,"GENERAL";"TAB2",#N/A,TRUE,"GENERAL";"TAB3",#N/A,TRUE,"GENERAL";"TAB4",#N/A,TRUE,"GENERAL";"TAB5",#N/A,TRUE,"GENERAL"}</definedName>
    <definedName name="fhfg" localSheetId="0">#REF!</definedName>
    <definedName name="fhfg">{"TAB1",#N/A,TRUE,"GENERAL";"TAB2",#N/A,TRUE,"GENERAL";"TAB3",#N/A,TRUE,"GENERAL";"TAB4",#N/A,TRUE,"GENERAL";"TAB5",#N/A,TRUE,"GENERAL"}</definedName>
    <definedName name="fhfgh" localSheetId="2">{"via1",#N/A,TRUE,"general";"via2",#N/A,TRUE,"general";"via3",#N/A,TRUE,"general"}</definedName>
    <definedName name="fhfgh" localSheetId="4">{"via1",#N/A,TRUE,"general";"via2",#N/A,TRUE,"general";"via3",#N/A,TRUE,"general"}</definedName>
    <definedName name="fhfgh" localSheetId="1">{"via1",#N/A,TRUE,"general";"via2",#N/A,TRUE,"general";"via3",#N/A,TRUE,"general"}</definedName>
    <definedName name="fhfgh" localSheetId="3">{"via1",#N/A,TRUE,"general";"via2",#N/A,TRUE,"general";"via3",#N/A,TRUE,"general"}</definedName>
    <definedName name="fhfgh" localSheetId="0">#REF!</definedName>
    <definedName name="fhfgh">{"via1",#N/A,TRUE,"general";"via2",#N/A,TRUE,"general";"via3",#N/A,TRUE,"general"}</definedName>
    <definedName name="fhg" localSheetId="2">#REF!</definedName>
    <definedName name="fhg" localSheetId="4">#REF!</definedName>
    <definedName name="fhg" localSheetId="1">{#N/A,#N/A,TRUE,"1842CWN0"}</definedName>
    <definedName name="fhg" localSheetId="3">{#N/A,#N/A,TRUE,"1842CWN0"}</definedName>
    <definedName name="fhg" localSheetId="0">#REF!</definedName>
    <definedName name="fhg">{#N/A,#N/A,TRUE,"1842CWN0"}</definedName>
    <definedName name="fhgh" localSheetId="2">{"via1",#N/A,TRUE,"general";"via2",#N/A,TRUE,"general";"via3",#N/A,TRUE,"general"}</definedName>
    <definedName name="fhgh" localSheetId="4">{"via1",#N/A,TRUE,"general";"via2",#N/A,TRUE,"general";"via3",#N/A,TRUE,"general"}</definedName>
    <definedName name="fhgh" localSheetId="1">{"via1",#N/A,TRUE,"general";"via2",#N/A,TRUE,"general";"via3",#N/A,TRUE,"general"}</definedName>
    <definedName name="fhgh" localSheetId="3">{"via1",#N/A,TRUE,"general";"via2",#N/A,TRUE,"general";"via3",#N/A,TRUE,"general"}</definedName>
    <definedName name="fhgh" localSheetId="0">#REF!</definedName>
    <definedName name="fhgh">{"via1",#N/A,TRUE,"general";"via2",#N/A,TRUE,"general";"via3",#N/A,TRUE,"general"}</definedName>
    <definedName name="fhgjfghfghgf" localSheetId="2">{#N/A,#N/A,FALSE,"CCTV"}</definedName>
    <definedName name="fhgjfghfghgf" localSheetId="4">{#N/A,#N/A,FALSE,"CCTV"}</definedName>
    <definedName name="fhgjfghfghgf" localSheetId="1">{#N/A,#N/A,FALSE,"CCTV"}</definedName>
    <definedName name="fhgjfghfghgf" localSheetId="3">{#N/A,#N/A,FALSE,"CCTV"}</definedName>
    <definedName name="fhgjfghfghgf" localSheetId="0">{#N/A,#N/A,FALSE,"CCTV"}</definedName>
    <definedName name="fhgjfghfghgf">{#N/A,#N/A,FALSE,"CCTV"}</definedName>
    <definedName name="fhpltyunh" localSheetId="2">{"via1",#N/A,TRUE,"general";"via2",#N/A,TRUE,"general";"via3",#N/A,TRUE,"general"}</definedName>
    <definedName name="fhpltyunh" localSheetId="4">{"via1",#N/A,TRUE,"general";"via2",#N/A,TRUE,"general";"via3",#N/A,TRUE,"general"}</definedName>
    <definedName name="fhpltyunh" localSheetId="1">{"via1",#N/A,TRUE,"general";"via2",#N/A,TRUE,"general";"via3",#N/A,TRUE,"general"}</definedName>
    <definedName name="fhpltyunh" localSheetId="3">{"via1",#N/A,TRUE,"general";"via2",#N/A,TRUE,"general";"via3",#N/A,TRUE,"general"}</definedName>
    <definedName name="fhpltyunh" localSheetId="0">#REF!</definedName>
    <definedName name="fhpltyunh">{"via1",#N/A,TRUE,"general";"via2",#N/A,TRUE,"general";"via3",#N/A,TRUE,"general"}</definedName>
    <definedName name="fi" localSheetId="2">#REF!</definedName>
    <definedName name="fi" localSheetId="4">#REF!</definedName>
    <definedName name="fi" localSheetId="1">#REF!</definedName>
    <definedName name="fi" localSheetId="3">#REF!</definedName>
    <definedName name="fi" localSheetId="0">#REF!</definedName>
    <definedName name="fi">#REF!</definedName>
    <definedName name="FIBER" localSheetId="1">#REF!</definedName>
    <definedName name="FIBER" localSheetId="3">#REF!</definedName>
    <definedName name="FIBER" localSheetId="0">#REF!</definedName>
    <definedName name="FIBER">#REF!</definedName>
    <definedName name="FIELT">#REF!</definedName>
    <definedName name="FIL" localSheetId="1">#REF!</definedName>
    <definedName name="FIL" localSheetId="3">#REF!</definedName>
    <definedName name="FIL">'[13]Datos Generales'!#REF!</definedName>
    <definedName name="Fil_Fechas" localSheetId="2">#REF!</definedName>
    <definedName name="Fil_Fechas" localSheetId="4">#REF!</definedName>
    <definedName name="Fil_Fechas" localSheetId="0">#REF!</definedName>
    <definedName name="Fil_Fechas">#REF!</definedName>
    <definedName name="FILB1" localSheetId="1">#REF!</definedName>
    <definedName name="FILB1" localSheetId="3">#REF!</definedName>
    <definedName name="FILB1">'[13]Datos Generales'!$B$18</definedName>
    <definedName name="FILB2" localSheetId="1">#REF!</definedName>
    <definedName name="FILB2" localSheetId="3">#REF!</definedName>
    <definedName name="FILB2">'[13]Datos Generales'!$B$19</definedName>
    <definedName name="FILB3" localSheetId="1">#REF!</definedName>
    <definedName name="FILB3" localSheetId="3">#REF!</definedName>
    <definedName name="FILB3">'[13]Datos Generales'!$B$20</definedName>
    <definedName name="FILC1" localSheetId="1">#REF!</definedName>
    <definedName name="FILC1" localSheetId="3">#REF!</definedName>
    <definedName name="FILC1">'[13]Datos Generales'!$B$23</definedName>
    <definedName name="FILC2" localSheetId="1">#REF!</definedName>
    <definedName name="FILC2" localSheetId="3">#REF!</definedName>
    <definedName name="FILC2">'[13]Datos Generales'!$B$24</definedName>
    <definedName name="FILCAR" localSheetId="1">#REF!</definedName>
    <definedName name="FILCAR" localSheetId="3">#REF!</definedName>
    <definedName name="FILCAR">'[13]Datos Generales'!$B$26</definedName>
    <definedName name="FILCO" localSheetId="1">#REF!</definedName>
    <definedName name="FILCO" localSheetId="3">#REF!</definedName>
    <definedName name="FILCO">'[13]Datos Generales'!$B$28</definedName>
    <definedName name="FILEX" localSheetId="1">#REF!</definedName>
    <definedName name="FILEX" localSheetId="3">#REF!</definedName>
    <definedName name="FILEX">'[13]Datos Generales'!$B$22</definedName>
    <definedName name="fill1" localSheetId="2">#REF!</definedName>
    <definedName name="fill1" localSheetId="4">#REF!</definedName>
    <definedName name="fill1" localSheetId="0">#REF!</definedName>
    <definedName name="fill1">#REF!</definedName>
    <definedName name="FILMO" localSheetId="1">#REF!</definedName>
    <definedName name="FILMO" localSheetId="3">#REF!</definedName>
    <definedName name="FILMO">'[13]Datos Generales'!$B$21</definedName>
    <definedName name="FILSOL" localSheetId="1">#REF!</definedName>
    <definedName name="FILSOL" localSheetId="3">#REF!</definedName>
    <definedName name="FILSOL">'[13]Datos Generales'!$B$29</definedName>
    <definedName name="filt" localSheetId="1">#REF!</definedName>
    <definedName name="filt" localSheetId="3">#REF!</definedName>
    <definedName name="filt">[49]PrecRec!$D$47</definedName>
    <definedName name="FILTROS" localSheetId="2">#REF!</definedName>
    <definedName name="FILTROS" localSheetId="4">#REF!</definedName>
    <definedName name="FILTROS" localSheetId="0">#REF!</definedName>
    <definedName name="FILTROS">#REF!</definedName>
    <definedName name="FILV" localSheetId="1">#REF!</definedName>
    <definedName name="FILV" localSheetId="3">#REF!</definedName>
    <definedName name="FILV">'[13]Datos Generales'!$B$25</definedName>
    <definedName name="FILVOL" localSheetId="1">#REF!</definedName>
    <definedName name="FILVOL" localSheetId="3">#REF!</definedName>
    <definedName name="FILVOL">'[13]Datos Generales'!$B$27</definedName>
    <definedName name="fin" localSheetId="1">#REF!</definedName>
    <definedName name="fin" localSheetId="3">#REF!</definedName>
    <definedName name="fin">#REF!</definedName>
    <definedName name="Fin_de_semana" localSheetId="1">#REF!</definedName>
    <definedName name="Fin_de_semana" localSheetId="3">#REF!</definedName>
    <definedName name="Fin_de_semana">'[159]días habiles 2015'!$M$1:$M$2</definedName>
    <definedName name="final" localSheetId="2">#REF!</definedName>
    <definedName name="final" localSheetId="4">#REF!</definedName>
    <definedName name="final" localSheetId="0">#REF!</definedName>
    <definedName name="final">#REF!</definedName>
    <definedName name="FINANCIACION" localSheetId="2">[0]!ERR</definedName>
    <definedName name="FINANCIACION" localSheetId="4">[0]!ERR</definedName>
    <definedName name="FINANCIACION" localSheetId="1">'APU SECTOR 1'!ERR</definedName>
    <definedName name="FINANCIACION" localSheetId="3">'APU SECTOR 2'!ERR</definedName>
    <definedName name="FINANCIACION" localSheetId="0">[0]!ERR</definedName>
    <definedName name="FINANCIACION">[0]!ERR</definedName>
    <definedName name="FinePrint" localSheetId="1">#REF!</definedName>
    <definedName name="FinePrint" localSheetId="3">#REF!</definedName>
    <definedName name="FinePrint" localSheetId="0">[110]!FinePrint</definedName>
    <definedName name="FinePrint">[110]!FinePrint</definedName>
    <definedName name="FINI" localSheetId="2">#REF!</definedName>
    <definedName name="FINI" localSheetId="4">#REF!</definedName>
    <definedName name="FINI" localSheetId="1">#REF!</definedName>
    <definedName name="FINI" localSheetId="3">#REF!</definedName>
    <definedName name="FINI" localSheetId="0">#REF!</definedName>
    <definedName name="FINI">#REF!</definedName>
    <definedName name="FLG" localSheetId="2">#REF!</definedName>
    <definedName name="FLG" localSheetId="4">#REF!</definedName>
    <definedName name="FLG" localSheetId="0">#REF!</definedName>
    <definedName name="FLG">#REF!</definedName>
    <definedName name="FLG_Orifice" localSheetId="2">#REF!</definedName>
    <definedName name="FLG_Orifice" localSheetId="4">#REF!</definedName>
    <definedName name="FLG_Orifice" localSheetId="0">#REF!</definedName>
    <definedName name="FLG_Orifice">#REF!</definedName>
    <definedName name="flow">#REF!</definedName>
    <definedName name="FM">1.18</definedName>
    <definedName name="fnic" localSheetId="1">#REF!</definedName>
    <definedName name="fnic" localSheetId="3">#REF!</definedName>
    <definedName name="fnic">[118]Hoja1!$C$13</definedName>
    <definedName name="FO" localSheetId="2">#REF!</definedName>
    <definedName name="FO" localSheetId="4">#REF!</definedName>
    <definedName name="FO" localSheetId="0">#REF!</definedName>
    <definedName name="FO">1.32</definedName>
    <definedName name="FORDESCR" localSheetId="2">#REF!</definedName>
    <definedName name="FORDESCR" localSheetId="4">#REF!</definedName>
    <definedName name="FORDESCR" localSheetId="1">#REF!</definedName>
    <definedName name="FORDESCR" localSheetId="3">#REF!</definedName>
    <definedName name="FORDESCR" localSheetId="0">#REF!</definedName>
    <definedName name="FORDESCR">'[52]7422CW00'!#REF!</definedName>
    <definedName name="FORDIV" localSheetId="2">#REF!</definedName>
    <definedName name="FORDIV" localSheetId="4">#REF!</definedName>
    <definedName name="FORDIV" localSheetId="3">#REF!</definedName>
    <definedName name="FORDIV">#REF!</definedName>
    <definedName name="form" localSheetId="1">#REF!</definedName>
    <definedName name="form" localSheetId="3">#REF!</definedName>
    <definedName name="form">[49]PrecRec!$D$20</definedName>
    <definedName name="FORM_C3" localSheetId="1">#REF!</definedName>
    <definedName name="FORM_C3" localSheetId="3">#REF!</definedName>
    <definedName name="FORM_C3">[161]Hoja1!$A$33:$N$51</definedName>
    <definedName name="FORM3" localSheetId="1">#REF!</definedName>
    <definedName name="FORM3" localSheetId="3">#REF!</definedName>
    <definedName name="FORM3">[41]BASE!$D$486</definedName>
    <definedName name="FORMA" localSheetId="1">#REF!</definedName>
    <definedName name="FORMA" localSheetId="3">#REF!</definedName>
    <definedName name="FORMA">[41]BASE!$D$482</definedName>
    <definedName name="FORMA_" localSheetId="1">#REF!</definedName>
    <definedName name="FORMA_" localSheetId="3">#REF!</definedName>
    <definedName name="FORMA_">[74]BASE!$D$460</definedName>
    <definedName name="fORMA9698" localSheetId="2">{#N/A,#N/A,FALSE,"CIBHA05A";#N/A,#N/A,FALSE,"CIBHA05B"}</definedName>
    <definedName name="fORMA9698" localSheetId="4">{#N/A,#N/A,FALSE,"CIBHA05A";#N/A,#N/A,FALSE,"CIBHA05B"}</definedName>
    <definedName name="fORMA9698" localSheetId="1">{#N/A,#N/A,FALSE,"CIBHA05A";#N/A,#N/A,FALSE,"CIBHA05B"}</definedName>
    <definedName name="fORMA9698" localSheetId="3">{#N/A,#N/A,FALSE,"CIBHA05A";#N/A,#N/A,FALSE,"CIBHA05B"}</definedName>
    <definedName name="fORMA9698" localSheetId="0">{#N/A,#N/A,FALSE,"CIBHA05A";#N/A,#N/A,FALSE,"CIBHA05B"}</definedName>
    <definedName name="fORMA9698">{#N/A,#N/A,FALSE,"CIBHA05A";#N/A,#N/A,FALSE,"CIBHA05B"}</definedName>
    <definedName name="FORMAL">#REF!</definedName>
    <definedName name="FORMALE">#REF!</definedName>
    <definedName name="FORMALETA" localSheetId="1">#REF!</definedName>
    <definedName name="FORMALETA" localSheetId="3">#REF!</definedName>
    <definedName name="FORMALETA">[162]INSUMOS!$D$1398</definedName>
    <definedName name="FORMAUNIT" localSheetId="2">{#N/A,#N/A,FALSE,"Costos Productos 6A";#N/A,#N/A,FALSE,"Costo Unitario Total H-94-12"}</definedName>
    <definedName name="FORMAUNIT" localSheetId="4">{#N/A,#N/A,FALSE,"Costos Productos 6A";#N/A,#N/A,FALSE,"Costo Unitario Total H-94-12"}</definedName>
    <definedName name="FORMAUNIT" localSheetId="1">{#N/A,#N/A,FALSE,"Costos Productos 6A";#N/A,#N/A,FALSE,"Costo Unitario Total H-94-12"}</definedName>
    <definedName name="FORMAUNIT" localSheetId="3">{#N/A,#N/A,FALSE,"Costos Productos 6A";#N/A,#N/A,FALSE,"Costo Unitario Total H-94-12"}</definedName>
    <definedName name="FORMAUNIT" localSheetId="0">{#N/A,#N/A,FALSE,"Costos Productos 6A";#N/A,#N/A,FALSE,"Costo Unitario Total H-94-12"}</definedName>
    <definedName name="FORMAUNIT">{#N/A,#N/A,FALSE,"Costos Productos 6A";#N/A,#N/A,FALSE,"Costo Unitario Total H-94-12"}</definedName>
    <definedName name="FORMH" localSheetId="1">#REF!</definedName>
    <definedName name="FORMH" localSheetId="3">#REF!</definedName>
    <definedName name="FORMH">[41]BASE!$D$485</definedName>
    <definedName name="FORMM" localSheetId="2">#REF!</definedName>
    <definedName name="FORMM" localSheetId="4">#REF!</definedName>
    <definedName name="FORMM" localSheetId="1">#REF!</definedName>
    <definedName name="FORMM" localSheetId="3">#REF!</definedName>
    <definedName name="FORMM">#REF!</definedName>
    <definedName name="FORMOLT" localSheetId="2">#REF!</definedName>
    <definedName name="FORMOLT" localSheetId="4">#REF!</definedName>
    <definedName name="FORMOLT" localSheetId="1">#REF!</definedName>
    <definedName name="FORMOLT" localSheetId="3">#REF!</definedName>
    <definedName name="FORMOLT" localSheetId="0">#REF!</definedName>
    <definedName name="FORMOLT">'[52]7422CW00'!#REF!</definedName>
    <definedName name="Formulario" localSheetId="1">+#REF!</definedName>
    <definedName name="Formulario" localSheetId="3">+#REF!</definedName>
    <definedName name="Formulario">+[163]Formular!$B$7:$G$71</definedName>
    <definedName name="formularioCantidades" localSheetId="2">#REF!</definedName>
    <definedName name="formularioCantidades" localSheetId="4">#REF!</definedName>
    <definedName name="formularioCantidades" localSheetId="0">#REF!</definedName>
    <definedName name="formularioCantidades">#REF!</definedName>
    <definedName name="FORMVA" localSheetId="0">#REF!</definedName>
    <definedName name="FORMVA">#REF!</definedName>
    <definedName name="FORSHE" localSheetId="2">#REF!</definedName>
    <definedName name="FORSHE" localSheetId="4">#REF!</definedName>
    <definedName name="FORSHE" localSheetId="1">#REF!</definedName>
    <definedName name="FORSHE" localSheetId="3">#REF!</definedName>
    <definedName name="FORSHE" localSheetId="0">#REF!</definedName>
    <definedName name="FORSHE">'[52]7422CW00'!#REF!</definedName>
    <definedName name="FORUNMIS" localSheetId="2">#REF!</definedName>
    <definedName name="FORUNMIS" localSheetId="4">#REF!</definedName>
    <definedName name="FORUNMIS" localSheetId="1">#REF!</definedName>
    <definedName name="FORUNMIS" localSheetId="3">#REF!</definedName>
    <definedName name="FORUNMIS" localSheetId="0">#REF!</definedName>
    <definedName name="FORUNMIS">'[52]7422CW00'!#REF!</definedName>
    <definedName name="FP" localSheetId="2">#REF!</definedName>
    <definedName name="FP" localSheetId="4">#REF!</definedName>
    <definedName name="FP" localSheetId="3">#REF!</definedName>
    <definedName name="FP">#REF!</definedName>
    <definedName name="FPP" localSheetId="2">#REF!</definedName>
    <definedName name="FPP" localSheetId="4">#REF!</definedName>
    <definedName name="FPP">#REF!</definedName>
    <definedName name="FPrestacional" localSheetId="1">#REF!+#REF!</definedName>
    <definedName name="FPrestacional" localSheetId="3">#REF!+#REF!</definedName>
    <definedName name="FPrestacional">[164]PlanCero!$D$8+[164]PlanCero!$D$9</definedName>
    <definedName name="FR">1.15</definedName>
    <definedName name="frbgsd" localSheetId="2">{"TAB1",#N/A,TRUE,"GENERAL";"TAB2",#N/A,TRUE,"GENERAL";"TAB3",#N/A,TRUE,"GENERAL";"TAB4",#N/A,TRUE,"GENERAL";"TAB5",#N/A,TRUE,"GENERAL"}</definedName>
    <definedName name="frbgsd" localSheetId="4">{"TAB1",#N/A,TRUE,"GENERAL";"TAB2",#N/A,TRUE,"GENERAL";"TAB3",#N/A,TRUE,"GENERAL";"TAB4",#N/A,TRUE,"GENERAL";"TAB5",#N/A,TRUE,"GENERAL"}</definedName>
    <definedName name="frbgsd" localSheetId="1">{"TAB1",#N/A,TRUE,"GENERAL";"TAB2",#N/A,TRUE,"GENERAL";"TAB3",#N/A,TRUE,"GENERAL";"TAB4",#N/A,TRUE,"GENERAL";"TAB5",#N/A,TRUE,"GENERAL"}</definedName>
    <definedName name="frbgsd" localSheetId="3">{"TAB1",#N/A,TRUE,"GENERAL";"TAB2",#N/A,TRUE,"GENERAL";"TAB3",#N/A,TRUE,"GENERAL";"TAB4",#N/A,TRUE,"GENERAL";"TAB5",#N/A,TRUE,"GENERAL"}</definedName>
    <definedName name="frbgsd" localSheetId="0">#REF!</definedName>
    <definedName name="frbgsd">{"TAB1",#N/A,TRUE,"GENERAL";"TAB2",#N/A,TRUE,"GENERAL";"TAB3",#N/A,TRUE,"GENERAL";"TAB4",#N/A,TRUE,"GENERAL";"TAB5",#N/A,TRUE,"GENERAL"}</definedName>
    <definedName name="frefr" localSheetId="2">{"via1",#N/A,TRUE,"general";"via2",#N/A,TRUE,"general";"via3",#N/A,TRUE,"general"}</definedName>
    <definedName name="frefr" localSheetId="4">{"via1",#N/A,TRUE,"general";"via2",#N/A,TRUE,"general";"via3",#N/A,TRUE,"general"}</definedName>
    <definedName name="frefr" localSheetId="1">{"via1",#N/A,TRUE,"general";"via2",#N/A,TRUE,"general";"via3",#N/A,TRUE,"general"}</definedName>
    <definedName name="frefr" localSheetId="3">{"via1",#N/A,TRUE,"general";"via2",#N/A,TRUE,"general";"via3",#N/A,TRUE,"general"}</definedName>
    <definedName name="frefr" localSheetId="0">#REF!</definedName>
    <definedName name="frefr">{"via1",#N/A,TRUE,"general";"via2",#N/A,TRUE,"general";"via3",#N/A,TRUE,"general"}</definedName>
    <definedName name="FRENTES" localSheetId="2">#REF!</definedName>
    <definedName name="FRENTES" localSheetId="4">#REF!</definedName>
    <definedName name="FRENTES" localSheetId="1">#REF!</definedName>
    <definedName name="FRENTES" localSheetId="3">#REF!</definedName>
    <definedName name="FRENTES">#REF!</definedName>
    <definedName name="frfa" localSheetId="2">{"via1",#N/A,TRUE,"general";"via2",#N/A,TRUE,"general";"via3",#N/A,TRUE,"general"}</definedName>
    <definedName name="frfa" localSheetId="4">{"via1",#N/A,TRUE,"general";"via2",#N/A,TRUE,"general";"via3",#N/A,TRUE,"general"}</definedName>
    <definedName name="frfa" localSheetId="1">{"via1",#N/A,TRUE,"general";"via2",#N/A,TRUE,"general";"via3",#N/A,TRUE,"general"}</definedName>
    <definedName name="frfa" localSheetId="3">{"via1",#N/A,TRUE,"general";"via2",#N/A,TRUE,"general";"via3",#N/A,TRUE,"general"}</definedName>
    <definedName name="frfa" localSheetId="0">#REF!</definedName>
    <definedName name="frfa">{"via1",#N/A,TRUE,"general";"via2",#N/A,TRUE,"general";"via3",#N/A,TRUE,"general"}</definedName>
    <definedName name="frfr" localSheetId="2">{"TAB1",#N/A,TRUE,"GENERAL";"TAB2",#N/A,TRUE,"GENERAL";"TAB3",#N/A,TRUE,"GENERAL";"TAB4",#N/A,TRUE,"GENERAL";"TAB5",#N/A,TRUE,"GENERAL"}</definedName>
    <definedName name="frfr" localSheetId="4">{"TAB1",#N/A,TRUE,"GENERAL";"TAB2",#N/A,TRUE,"GENERAL";"TAB3",#N/A,TRUE,"GENERAL";"TAB4",#N/A,TRUE,"GENERAL";"TAB5",#N/A,TRUE,"GENERAL"}</definedName>
    <definedName name="frfr" localSheetId="1">{"TAB1",#N/A,TRUE,"GENERAL";"TAB2",#N/A,TRUE,"GENERAL";"TAB3",#N/A,TRUE,"GENERAL";"TAB4",#N/A,TRUE,"GENERAL";"TAB5",#N/A,TRUE,"GENERAL"}</definedName>
    <definedName name="frfr" localSheetId="3">{"TAB1",#N/A,TRUE,"GENERAL";"TAB2",#N/A,TRUE,"GENERAL";"TAB3",#N/A,TRUE,"GENERAL";"TAB4",#N/A,TRUE,"GENERAL";"TAB5",#N/A,TRUE,"GENERAL"}</definedName>
    <definedName name="frfr" localSheetId="0">#REF!</definedName>
    <definedName name="frfr">{"TAB1",#N/A,TRUE,"GENERAL";"TAB2",#N/A,TRUE,"GENERAL";"TAB3",#N/A,TRUE,"GENERAL";"TAB4",#N/A,TRUE,"GENERAL";"TAB5",#N/A,TRUE,"GENERAL"}</definedName>
    <definedName name="FS">1.32</definedName>
    <definedName name="fsdfs">#REF!</definedName>
    <definedName name="FSIZE" localSheetId="2">#REF!</definedName>
    <definedName name="FSIZE" localSheetId="4">#REF!</definedName>
    <definedName name="FSIZE" localSheetId="1">#REF!</definedName>
    <definedName name="FSIZE" localSheetId="3">#REF!</definedName>
    <definedName name="FSIZE">#REF!</definedName>
    <definedName name="fu" localSheetId="1">'APU SECTOR 1'!ERR</definedName>
    <definedName name="fu" localSheetId="3">'APU SECTOR 2'!ERR</definedName>
    <definedName name="fu">[0]!ERR</definedName>
    <definedName name="FUEN" localSheetId="2">#REF!,#REF!,#REF!,#REF!,#REF!,#REF!,#REF!,#REF!,#REF!,#REF!,#REF!,#REF!,#REF!,#REF!,#REF!,#REF!,#REF!,#REF!,#REF!,#REF!,#REF!,#REF!,#REF!,#REF!,#REF!,#REF!,#REF!,#REF!,#REF!</definedName>
    <definedName name="FUEN" localSheetId="4">#REF!,#REF!,#REF!,#REF!,#REF!,#REF!,#REF!,#REF!,#REF!,#REF!,#REF!,#REF!,#REF!,#REF!,#REF!,#REF!,#REF!,#REF!,#REF!,#REF!,#REF!,#REF!,#REF!,#REF!,#REF!,#REF!,#REF!,#REF!,#REF!</definedName>
    <definedName name="FUEN" localSheetId="1">#REF!,#REF!,#REF!,#REF!,#REF!,#REF!,#REF!,#REF!,#REF!,#REF!,#REF!,#REF!,#REF!,#REF!,#REF!,#REF!,#REF!,#REF!,#REF!,#REF!,#REF!,#REF!,#REF!,#REF!,#REF!,#REF!,#REF!,#REF!,#REF!</definedName>
    <definedName name="FUEN" localSheetId="3">#REF!,#REF!,#REF!,#REF!,#REF!,#REF!,#REF!,#REF!,#REF!,#REF!,#REF!,#REF!,#REF!,#REF!,#REF!,#REF!,#REF!,#REF!,#REF!,#REF!,#REF!,#REF!,#REF!,#REF!,#REF!,#REF!,#REF!,#REF!,#REF!</definedName>
    <definedName name="FUEN" localSheetId="0">#REF!,#REF!,#REF!,#REF!,#REF!,#REF!,#REF!,#REF!,#REF!,#REF!,#REF!,#REF!,#REF!,#REF!,#REF!,#REF!,#REF!,#REF!,#REF!,#REF!,#REF!,#REF!,#REF!,#REF!,#REF!,#REF!,#REF!,#REF!,#REF!</definedName>
    <definedName name="FUEN">#REF!,#REF!,#REF!,#REF!,#REF!,#REF!,#REF!,#REF!,#REF!,#REF!,#REF!,#REF!,#REF!,#REF!,#REF!,#REF!,#REF!,#REF!,#REF!,#REF!,#REF!,#REF!,#REF!,#REF!,#REF!,#REF!,#REF!,#REF!,#REF!</definedName>
    <definedName name="Full_Print" localSheetId="2">#REF!</definedName>
    <definedName name="Full_Print" localSheetId="4">#REF!</definedName>
    <definedName name="Full_Print" localSheetId="1">#REF!</definedName>
    <definedName name="Full_Print" localSheetId="3">#REF!</definedName>
    <definedName name="Full_Print" localSheetId="0">#REF!</definedName>
    <definedName name="Full_Print">#REF!</definedName>
    <definedName name="FV" localSheetId="2">#REF!</definedName>
    <definedName name="FV" localSheetId="4">#REF!</definedName>
    <definedName name="FV">#REF!</definedName>
    <definedName name="fwff" localSheetId="2">{"via1",#N/A,TRUE,"general";"via2",#N/A,TRUE,"general";"via3",#N/A,TRUE,"general"}</definedName>
    <definedName name="fwff" localSheetId="4">{"via1",#N/A,TRUE,"general";"via2",#N/A,TRUE,"general";"via3",#N/A,TRUE,"general"}</definedName>
    <definedName name="fwff" localSheetId="1">{"via1",#N/A,TRUE,"general";"via2",#N/A,TRUE,"general";"via3",#N/A,TRUE,"general"}</definedName>
    <definedName name="fwff" localSheetId="3">{"via1",#N/A,TRUE,"general";"via2",#N/A,TRUE,"general";"via3",#N/A,TRUE,"general"}</definedName>
    <definedName name="fwff" localSheetId="0">#REF!</definedName>
    <definedName name="fwff">{"via1",#N/A,TRUE,"general";"via2",#N/A,TRUE,"general";"via3",#N/A,TRUE,"general"}</definedName>
    <definedName name="fwwe" localSheetId="2">{"via1",#N/A,TRUE,"general";"via2",#N/A,TRUE,"general";"via3",#N/A,TRUE,"general"}</definedName>
    <definedName name="fwwe" localSheetId="4">{"via1",#N/A,TRUE,"general";"via2",#N/A,TRUE,"general";"via3",#N/A,TRUE,"general"}</definedName>
    <definedName name="fwwe" localSheetId="1">{"via1",#N/A,TRUE,"general";"via2",#N/A,TRUE,"general";"via3",#N/A,TRUE,"general"}</definedName>
    <definedName name="fwwe" localSheetId="3">{"via1",#N/A,TRUE,"general";"via2",#N/A,TRUE,"general";"via3",#N/A,TRUE,"general"}</definedName>
    <definedName name="fwwe" localSheetId="0">#REF!</definedName>
    <definedName name="fwwe">{"via1",#N/A,TRUE,"general";"via2",#N/A,TRUE,"general";"via3",#N/A,TRUE,"general"}</definedName>
    <definedName name="FXMO" localSheetId="2">#REF!</definedName>
    <definedName name="FXMO" localSheetId="4">#REF!</definedName>
    <definedName name="FXMO" localSheetId="1">#REF!</definedName>
    <definedName name="FXMO" localSheetId="3">#REF!</definedName>
    <definedName name="FXMO">#REF!</definedName>
    <definedName name="FXSC" localSheetId="2">#REF!</definedName>
    <definedName name="FXSC" localSheetId="4">#REF!</definedName>
    <definedName name="FXSC" localSheetId="1">#REF!</definedName>
    <definedName name="FXSC" localSheetId="3">#REF!</definedName>
    <definedName name="FXSC">#REF!</definedName>
    <definedName name="fy" localSheetId="1">#REF!</definedName>
    <definedName name="fy" localSheetId="3">#REF!</definedName>
    <definedName name="fy">[165]Diseño!$B$11</definedName>
    <definedName name="fyy" localSheetId="2">#REF!</definedName>
    <definedName name="fyy" localSheetId="4">#REF!</definedName>
    <definedName name="fyy" localSheetId="0">#REF!</definedName>
    <definedName name="fyy">#REF!</definedName>
    <definedName name="G" localSheetId="2">#REF!</definedName>
    <definedName name="G" localSheetId="4">#REF!</definedName>
    <definedName name="G" localSheetId="0">#REF!</definedName>
    <definedName name="G">#REF!</definedName>
    <definedName name="G_C1" localSheetId="2">#REF!</definedName>
    <definedName name="G_C1" localSheetId="4">#REF!</definedName>
    <definedName name="G_C1" localSheetId="1">#REF!</definedName>
    <definedName name="G_C1" localSheetId="3">#REF!</definedName>
    <definedName name="G_C1" localSheetId="0">#REF!</definedName>
    <definedName name="G_C1">[17]Tablas!#REF!</definedName>
    <definedName name="G_C10" localSheetId="2">#REF!</definedName>
    <definedName name="G_C10" localSheetId="4">#REF!</definedName>
    <definedName name="G_C10" localSheetId="1">#REF!</definedName>
    <definedName name="G_C10" localSheetId="3">#REF!</definedName>
    <definedName name="G_C10" localSheetId="0">#REF!</definedName>
    <definedName name="G_C10">[17]Tablas!#REF!</definedName>
    <definedName name="G_C11" localSheetId="2">#REF!</definedName>
    <definedName name="G_C11" localSheetId="4">#REF!</definedName>
    <definedName name="G_C11" localSheetId="1">#REF!</definedName>
    <definedName name="G_C11" localSheetId="3">#REF!</definedName>
    <definedName name="G_C11" localSheetId="0">#REF!</definedName>
    <definedName name="G_C11">[17]Tablas!#REF!</definedName>
    <definedName name="G_C12" localSheetId="2">#REF!</definedName>
    <definedName name="G_C12" localSheetId="4">#REF!</definedName>
    <definedName name="G_C12" localSheetId="1">#REF!</definedName>
    <definedName name="G_C12" localSheetId="3">#REF!</definedName>
    <definedName name="G_C12" localSheetId="0">#REF!</definedName>
    <definedName name="G_C12">[17]Tablas!#REF!</definedName>
    <definedName name="G_C13" localSheetId="2">#REF!</definedName>
    <definedName name="G_C13" localSheetId="4">#REF!</definedName>
    <definedName name="G_C13" localSheetId="1">#REF!</definedName>
    <definedName name="G_C13" localSheetId="3">#REF!</definedName>
    <definedName name="G_C13" localSheetId="0">#REF!</definedName>
    <definedName name="G_C13">[17]Tablas!#REF!</definedName>
    <definedName name="G_C14" localSheetId="2">#REF!</definedName>
    <definedName name="G_C14" localSheetId="4">#REF!</definedName>
    <definedName name="G_C14" localSheetId="1">#REF!</definedName>
    <definedName name="G_C14" localSheetId="3">#REF!</definedName>
    <definedName name="G_C14" localSheetId="0">#REF!</definedName>
    <definedName name="G_C14">[17]Tablas!#REF!</definedName>
    <definedName name="G_C15" localSheetId="2">#REF!</definedName>
    <definedName name="G_C15" localSheetId="4">#REF!</definedName>
    <definedName name="G_C15" localSheetId="1">#REF!</definedName>
    <definedName name="G_C15" localSheetId="3">#REF!</definedName>
    <definedName name="G_C15" localSheetId="0">#REF!</definedName>
    <definedName name="G_C15">[17]Tablas!#REF!</definedName>
    <definedName name="G_C16" localSheetId="2">#REF!</definedName>
    <definedName name="G_C16" localSheetId="4">#REF!</definedName>
    <definedName name="G_C16" localSheetId="1">#REF!</definedName>
    <definedName name="G_C16" localSheetId="3">#REF!</definedName>
    <definedName name="G_C16" localSheetId="0">#REF!</definedName>
    <definedName name="G_C16">[17]Tablas!#REF!</definedName>
    <definedName name="G_C17" localSheetId="2">#REF!</definedName>
    <definedName name="G_C17" localSheetId="4">#REF!</definedName>
    <definedName name="G_C17" localSheetId="1">#REF!</definedName>
    <definedName name="G_C17" localSheetId="3">#REF!</definedName>
    <definedName name="G_C17" localSheetId="0">#REF!</definedName>
    <definedName name="G_C17">[17]Tablas!#REF!</definedName>
    <definedName name="G_C18" localSheetId="2">#REF!</definedName>
    <definedName name="G_C18" localSheetId="4">#REF!</definedName>
    <definedName name="G_C18" localSheetId="1">#REF!</definedName>
    <definedName name="G_C18" localSheetId="3">#REF!</definedName>
    <definedName name="G_C18" localSheetId="0">#REF!</definedName>
    <definedName name="G_C18">[17]Tablas!#REF!</definedName>
    <definedName name="G_C19" localSheetId="2">#REF!</definedName>
    <definedName name="G_C19" localSheetId="4">#REF!</definedName>
    <definedName name="G_C19" localSheetId="1">#REF!</definedName>
    <definedName name="G_C19" localSheetId="3">#REF!</definedName>
    <definedName name="G_C19" localSheetId="0">#REF!</definedName>
    <definedName name="G_C19">[17]Tablas!#REF!</definedName>
    <definedName name="G_C2" localSheetId="2">#REF!</definedName>
    <definedName name="G_C2" localSheetId="4">#REF!</definedName>
    <definedName name="G_C2" localSheetId="1">#REF!</definedName>
    <definedName name="G_C2" localSheetId="3">#REF!</definedName>
    <definedName name="G_C2" localSheetId="0">#REF!</definedName>
    <definedName name="G_C2">[17]Tablas!#REF!</definedName>
    <definedName name="G_C20" localSheetId="2">#REF!</definedName>
    <definedName name="G_C20" localSheetId="4">#REF!</definedName>
    <definedName name="G_C20" localSheetId="1">#REF!</definedName>
    <definedName name="G_C20" localSheetId="3">#REF!</definedName>
    <definedName name="G_C20" localSheetId="0">#REF!</definedName>
    <definedName name="G_C20">[17]Tablas!#REF!</definedName>
    <definedName name="G_C21" localSheetId="2">#REF!</definedName>
    <definedName name="G_C21" localSheetId="4">#REF!</definedName>
    <definedName name="G_C21" localSheetId="1">#REF!</definedName>
    <definedName name="G_C21" localSheetId="3">#REF!</definedName>
    <definedName name="G_C21" localSheetId="0">#REF!</definedName>
    <definedName name="G_C21">[17]Tablas!#REF!</definedName>
    <definedName name="G_C22" localSheetId="2">#REF!</definedName>
    <definedName name="G_C22" localSheetId="4">#REF!</definedName>
    <definedName name="G_C22" localSheetId="1">#REF!</definedName>
    <definedName name="G_C22" localSheetId="3">#REF!</definedName>
    <definedName name="G_C22" localSheetId="0">#REF!</definedName>
    <definedName name="G_C22">[17]Tablas!#REF!</definedName>
    <definedName name="G_C3" localSheetId="2">#REF!</definedName>
    <definedName name="G_C3" localSheetId="4">#REF!</definedName>
    <definedName name="G_C3" localSheetId="1">#REF!</definedName>
    <definedName name="G_C3" localSheetId="3">#REF!</definedName>
    <definedName name="G_C3" localSheetId="0">#REF!</definedName>
    <definedName name="G_C3">[17]Tablas!#REF!</definedName>
    <definedName name="G_C4" localSheetId="2">#REF!</definedName>
    <definedName name="G_C4" localSheetId="4">#REF!</definedName>
    <definedName name="G_C4" localSheetId="1">#REF!</definedName>
    <definedName name="G_C4" localSheetId="3">#REF!</definedName>
    <definedName name="G_C4" localSheetId="0">#REF!</definedName>
    <definedName name="G_C4">[17]Tablas!#REF!</definedName>
    <definedName name="G_C5" localSheetId="2">#REF!</definedName>
    <definedName name="G_C5" localSheetId="4">#REF!</definedName>
    <definedName name="G_C5" localSheetId="1">#REF!</definedName>
    <definedName name="G_C5" localSheetId="3">#REF!</definedName>
    <definedName name="G_C5" localSheetId="0">#REF!</definedName>
    <definedName name="G_C5">[17]Tablas!#REF!</definedName>
    <definedName name="G_C6" localSheetId="2">#REF!</definedName>
    <definedName name="G_C6" localSheetId="4">#REF!</definedName>
    <definedName name="G_C6" localSheetId="1">#REF!</definedName>
    <definedName name="G_C6" localSheetId="3">#REF!</definedName>
    <definedName name="G_C6" localSheetId="0">#REF!</definedName>
    <definedName name="G_C6">[17]Tablas!#REF!</definedName>
    <definedName name="G_C7" localSheetId="2">#REF!</definedName>
    <definedName name="G_C7" localSheetId="4">#REF!</definedName>
    <definedName name="G_C7" localSheetId="1">#REF!</definedName>
    <definedName name="G_C7" localSheetId="3">#REF!</definedName>
    <definedName name="G_C7" localSheetId="0">#REF!</definedName>
    <definedName name="G_C7">[17]Tablas!#REF!</definedName>
    <definedName name="G_C8" localSheetId="2">#REF!</definedName>
    <definedName name="G_C8" localSheetId="4">#REF!</definedName>
    <definedName name="G_C8" localSheetId="1">#REF!</definedName>
    <definedName name="G_C8" localSheetId="3">#REF!</definedName>
    <definedName name="G_C8" localSheetId="0">#REF!</definedName>
    <definedName name="G_C8">[17]Tablas!#REF!</definedName>
    <definedName name="G_C9" localSheetId="2">#REF!</definedName>
    <definedName name="G_C9" localSheetId="4">#REF!</definedName>
    <definedName name="G_C9" localSheetId="1">#REF!</definedName>
    <definedName name="G_C9" localSheetId="3">#REF!</definedName>
    <definedName name="G_C9" localSheetId="0">#REF!</definedName>
    <definedName name="G_C9">[17]Tablas!#REF!</definedName>
    <definedName name="G_P_P">#REF!</definedName>
    <definedName name="G.Eg" localSheetId="2">#REF!</definedName>
    <definedName name="G.Eg" localSheetId="4">#REF!</definedName>
    <definedName name="G.Eg" localSheetId="1">#REF!</definedName>
    <definedName name="G.Eg" localSheetId="3">#REF!</definedName>
    <definedName name="G.Eg" localSheetId="0">#REF!</definedName>
    <definedName name="G.Eg">#REF!</definedName>
    <definedName name="G.Em" localSheetId="2">#REF!</definedName>
    <definedName name="G.Em" localSheetId="4">#REF!</definedName>
    <definedName name="G.Em" localSheetId="1">#REF!</definedName>
    <definedName name="G.Em" localSheetId="3">#REF!</definedName>
    <definedName name="G.Em" localSheetId="0">#REF!</definedName>
    <definedName name="G.Em">#REF!</definedName>
    <definedName name="G.Eo" localSheetId="2">#REF!</definedName>
    <definedName name="G.Eo" localSheetId="4">#REF!</definedName>
    <definedName name="G.Eo" localSheetId="1">#REF!</definedName>
    <definedName name="G.Eo" localSheetId="3">#REF!</definedName>
    <definedName name="G.Eo" localSheetId="0">#REF!</definedName>
    <definedName name="G.Eo">#REF!</definedName>
    <definedName name="G.Ew" localSheetId="2">#REF!</definedName>
    <definedName name="G.Ew" localSheetId="4">#REF!</definedName>
    <definedName name="G.Ew" localSheetId="1">#REF!</definedName>
    <definedName name="G.Ew" localSheetId="3">#REF!</definedName>
    <definedName name="G.Ew" localSheetId="0">#REF!</definedName>
    <definedName name="G.Ew">#REF!</definedName>
    <definedName name="G1_" localSheetId="2">#REF!</definedName>
    <definedName name="G1_" localSheetId="4">#REF!</definedName>
    <definedName name="G1_" localSheetId="1">#REF!</definedName>
    <definedName name="G1_" localSheetId="3">#REF!</definedName>
    <definedName name="G1_" localSheetId="0">#REF!</definedName>
    <definedName name="G1_">#REF!</definedName>
    <definedName name="GAJ" localSheetId="2">#REF!</definedName>
    <definedName name="GAJ" localSheetId="4">#REF!</definedName>
    <definedName name="GAJ" localSheetId="0">#REF!</definedName>
    <definedName name="GAJ">#REF!</definedName>
    <definedName name="gam" localSheetId="1">#REF!</definedName>
    <definedName name="gam">#REF!</definedName>
    <definedName name="Gas" localSheetId="2">#REF!</definedName>
    <definedName name="Gas" localSheetId="4">#REF!</definedName>
    <definedName name="GAS" localSheetId="1">#REF!</definedName>
    <definedName name="GAS" localSheetId="3">#REF!</definedName>
    <definedName name="GAS" localSheetId="0">#REF!</definedName>
    <definedName name="GAS">[17]Tablas!#REF!</definedName>
    <definedName name="GASO" localSheetId="1">#REF!</definedName>
    <definedName name="GASO" localSheetId="3">#REF!</definedName>
    <definedName name="GASO">[4]BASE!$D$481</definedName>
    <definedName name="GASTOS_OPERACIONALES_DE_ADMON">"GASTOS OP"</definedName>
    <definedName name="gate">#REF!</definedName>
    <definedName name="gba" localSheetId="2">#REF!</definedName>
    <definedName name="gba" localSheetId="4">#REF!</definedName>
    <definedName name="gba" localSheetId="1">{#N/A,#N/A,FALSE,"orthoflow";#N/A,#N/A,FALSE,"Miscelaneos";#N/A,#N/A,FALSE,"Instrumentacio";#N/A,#N/A,FALSE,"Electrico";#N/A,#N/A,FALSE,"Valv. Seguridad"}</definedName>
    <definedName name="gba" localSheetId="3">{#N/A,#N/A,FALSE,"orthoflow";#N/A,#N/A,FALSE,"Miscelaneos";#N/A,#N/A,FALSE,"Instrumentacio";#N/A,#N/A,FALSE,"Electrico";#N/A,#N/A,FALSE,"Valv. Seguridad"}</definedName>
    <definedName name="gba" localSheetId="0">#REF!</definedName>
    <definedName name="gba">{#N/A,#N/A,FALSE,"orthoflow";#N/A,#N/A,FALSE,"Miscelaneos";#N/A,#N/A,FALSE,"Instrumentacio";#N/A,#N/A,FALSE,"Electrico";#N/A,#N/A,FALSE,"Valv. Seguridad"}</definedName>
    <definedName name="gbac" localSheetId="2">#REF!</definedName>
    <definedName name="gbac" localSheetId="4">#REF!</definedName>
    <definedName name="gbac" localSheetId="1">{#N/A,#N/A,FALSE,"Estatico";#N/A,#N/A,FALSE,"Tuberia";#N/A,#N/A,FALSE,"Instrumentación";#N/A,#N/A,FALSE,"Mecanica";#N/A,#N/A,FALSE,"Electrico";#N/A,#N/A,FALSE,"Ofic.Civiles"}</definedName>
    <definedName name="gbac" localSheetId="3">{#N/A,#N/A,FALSE,"Estatico";#N/A,#N/A,FALSE,"Tuberia";#N/A,#N/A,FALSE,"Instrumentación";#N/A,#N/A,FALSE,"Mecanica";#N/A,#N/A,FALSE,"Electrico";#N/A,#N/A,FALSE,"Ofic.Civiles"}</definedName>
    <definedName name="gbac" localSheetId="0">#REF!</definedName>
    <definedName name="gbac">{#N/A,#N/A,FALSE,"Estatico";#N/A,#N/A,FALSE,"Tuberia";#N/A,#N/A,FALSE,"Instrumentación";#N/A,#N/A,FALSE,"Mecanica";#N/A,#N/A,FALSE,"Electrico";#N/A,#N/A,FALSE,"Ofic.Civiles"}</definedName>
    <definedName name="gbbfghghj" localSheetId="2">{"TAB1",#N/A,TRUE,"GENERAL";"TAB2",#N/A,TRUE,"GENERAL";"TAB3",#N/A,TRUE,"GENERAL";"TAB4",#N/A,TRUE,"GENERAL";"TAB5",#N/A,TRUE,"GENERAL"}</definedName>
    <definedName name="gbbfghghj" localSheetId="4">{"TAB1",#N/A,TRUE,"GENERAL";"TAB2",#N/A,TRUE,"GENERAL";"TAB3",#N/A,TRUE,"GENERAL";"TAB4",#N/A,TRUE,"GENERAL";"TAB5",#N/A,TRUE,"GENERAL"}</definedName>
    <definedName name="gbbfghghj" localSheetId="1">{"TAB1",#N/A,TRUE,"GENERAL";"TAB2",#N/A,TRUE,"GENERAL";"TAB3",#N/A,TRUE,"GENERAL";"TAB4",#N/A,TRUE,"GENERAL";"TAB5",#N/A,TRUE,"GENERAL"}</definedName>
    <definedName name="gbbfghghj" localSheetId="3">{"TAB1",#N/A,TRUE,"GENERAL";"TAB2",#N/A,TRUE,"GENERAL";"TAB3",#N/A,TRUE,"GENERAL";"TAB4",#N/A,TRUE,"GENERAL";"TAB5",#N/A,TRUE,"GENERAL"}</definedName>
    <definedName name="gbbfghghj" localSheetId="0">#REF!</definedName>
    <definedName name="gbbfghghj">{"TAB1",#N/A,TRUE,"GENERAL";"TAB2",#N/A,TRUE,"GENERAL";"TAB3",#N/A,TRUE,"GENERAL";"TAB4",#N/A,TRUE,"GENERAL";"TAB5",#N/A,TRUE,"GENERAL"}</definedName>
    <definedName name="GCB" localSheetId="2">#REF!</definedName>
    <definedName name="GCB" localSheetId="4">#REF!</definedName>
    <definedName name="GCB" localSheetId="1">#REF!</definedName>
    <definedName name="GCB" localSheetId="3">#REF!</definedName>
    <definedName name="GCB" localSheetId="0">#REF!</definedName>
    <definedName name="GCB">[16]Tablas!#REF!</definedName>
    <definedName name="GCI" localSheetId="2">#REF!</definedName>
    <definedName name="GCI" localSheetId="4">#REF!</definedName>
    <definedName name="GCI" localSheetId="1">#REF!</definedName>
    <definedName name="GCI" localSheetId="3">#REF!</definedName>
    <definedName name="GCI" localSheetId="0">#REF!</definedName>
    <definedName name="GCI">[17]Tablas!#REF!</definedName>
    <definedName name="GCN" localSheetId="2">#REF!</definedName>
    <definedName name="GCN" localSheetId="4">#REF!</definedName>
    <definedName name="GCN" localSheetId="1">#REF!</definedName>
    <definedName name="GCN" localSheetId="3">#REF!</definedName>
    <definedName name="GCN" localSheetId="0">#REF!</definedName>
    <definedName name="GCN">[17]Tablas!#REF!</definedName>
    <definedName name="GCP" localSheetId="2">#REF!</definedName>
    <definedName name="GCP" localSheetId="4">#REF!</definedName>
    <definedName name="GCP" localSheetId="1">#REF!</definedName>
    <definedName name="GCP" localSheetId="3">#REF!</definedName>
    <definedName name="GCP" localSheetId="0">#REF!</definedName>
    <definedName name="GCP">[17]Tablas!#REF!</definedName>
    <definedName name="GDN" localSheetId="2">#REF!</definedName>
    <definedName name="GDN" localSheetId="4">#REF!</definedName>
    <definedName name="GDN" localSheetId="1">#REF!</definedName>
    <definedName name="GDN" localSheetId="3">#REF!</definedName>
    <definedName name="GDN" localSheetId="0">#REF!</definedName>
    <definedName name="GDN">[17]Tablas!#REF!</definedName>
    <definedName name="GDR" localSheetId="2">#REF!</definedName>
    <definedName name="GDR" localSheetId="4">#REF!</definedName>
    <definedName name="GDR" localSheetId="1">#REF!</definedName>
    <definedName name="GDR" localSheetId="3">#REF!</definedName>
    <definedName name="GDR" localSheetId="0">#REF!</definedName>
    <definedName name="GDR">[17]Tablas!#REF!</definedName>
    <definedName name="gdt" localSheetId="2">{"TAB1",#N/A,TRUE,"GENERAL";"TAB2",#N/A,TRUE,"GENERAL";"TAB3",#N/A,TRUE,"GENERAL";"TAB4",#N/A,TRUE,"GENERAL";"TAB5",#N/A,TRUE,"GENERAL"}</definedName>
    <definedName name="gdt" localSheetId="4">{"TAB1",#N/A,TRUE,"GENERAL";"TAB2",#N/A,TRUE,"GENERAL";"TAB3",#N/A,TRUE,"GENERAL";"TAB4",#N/A,TRUE,"GENERAL";"TAB5",#N/A,TRUE,"GENERAL"}</definedName>
    <definedName name="gdt" localSheetId="1">{"TAB1",#N/A,TRUE,"GENERAL";"TAB2",#N/A,TRUE,"GENERAL";"TAB3",#N/A,TRUE,"GENERAL";"TAB4",#N/A,TRUE,"GENERAL";"TAB5",#N/A,TRUE,"GENERAL"}</definedName>
    <definedName name="gdt" localSheetId="3">{"TAB1",#N/A,TRUE,"GENERAL";"TAB2",#N/A,TRUE,"GENERAL";"TAB3",#N/A,TRUE,"GENERAL";"TAB4",#N/A,TRUE,"GENERAL";"TAB5",#N/A,TRUE,"GENERAL"}</definedName>
    <definedName name="gdt" localSheetId="0">#REF!</definedName>
    <definedName name="gdt">{"TAB1",#N/A,TRUE,"GENERAL";"TAB2",#N/A,TRUE,"GENERAL";"TAB3",#N/A,TRUE,"GENERAL";"TAB4",#N/A,TRUE,"GENERAL";"TAB5",#N/A,TRUE,"GENERAL"}</definedName>
    <definedName name="GEA" localSheetId="2">#REF!</definedName>
    <definedName name="GEA" localSheetId="4">#REF!</definedName>
    <definedName name="GEA" localSheetId="1">#REF!</definedName>
    <definedName name="GEA" localSheetId="3">#REF!</definedName>
    <definedName name="GEA" localSheetId="0">#REF!</definedName>
    <definedName name="GEA">[17]Tablas!#REF!</definedName>
    <definedName name="GEA1_1" localSheetId="2">#REF!</definedName>
    <definedName name="GEA1_1" localSheetId="4">#REF!</definedName>
    <definedName name="GEA1_1" localSheetId="1">#REF!</definedName>
    <definedName name="GEA1_1" localSheetId="3">#REF!</definedName>
    <definedName name="GEA1_1" localSheetId="0">#REF!</definedName>
    <definedName name="GEA1_1">[17]Tablas!#REF!</definedName>
    <definedName name="GEA1_1_1" localSheetId="2">#REF!</definedName>
    <definedName name="GEA1_1_1" localSheetId="4">#REF!</definedName>
    <definedName name="GEA1_1_1" localSheetId="1">#REF!</definedName>
    <definedName name="GEA1_1_1" localSheetId="3">#REF!</definedName>
    <definedName name="GEA1_1_1" localSheetId="0">#REF!</definedName>
    <definedName name="GEA1_1_1">[17]Tablas!#REF!</definedName>
    <definedName name="GEA1_1_10" localSheetId="2">#REF!</definedName>
    <definedName name="GEA1_1_10" localSheetId="4">#REF!</definedName>
    <definedName name="GEA1_1_10" localSheetId="1">#REF!</definedName>
    <definedName name="GEA1_1_10" localSheetId="3">#REF!</definedName>
    <definedName name="GEA1_1_10" localSheetId="0">#REF!</definedName>
    <definedName name="GEA1_1_10">[17]Tablas!#REF!</definedName>
    <definedName name="GEA1_1_2" localSheetId="2">#REF!</definedName>
    <definedName name="GEA1_1_2" localSheetId="4">#REF!</definedName>
    <definedName name="GEA1_1_2" localSheetId="1">#REF!</definedName>
    <definedName name="GEA1_1_2" localSheetId="3">#REF!</definedName>
    <definedName name="GEA1_1_2" localSheetId="0">#REF!</definedName>
    <definedName name="GEA1_1_2">[17]Tablas!#REF!</definedName>
    <definedName name="GEA1_1_3" localSheetId="2">#REF!</definedName>
    <definedName name="GEA1_1_3" localSheetId="4">#REF!</definedName>
    <definedName name="GEA1_1_3" localSheetId="1">#REF!</definedName>
    <definedName name="GEA1_1_3" localSheetId="3">#REF!</definedName>
    <definedName name="GEA1_1_3" localSheetId="0">#REF!</definedName>
    <definedName name="GEA1_1_3">[17]Tablas!#REF!</definedName>
    <definedName name="GEA1_1_4" localSheetId="2">#REF!</definedName>
    <definedName name="GEA1_1_4" localSheetId="4">#REF!</definedName>
    <definedName name="GEA1_1_4" localSheetId="1">#REF!</definedName>
    <definedName name="GEA1_1_4" localSheetId="3">#REF!</definedName>
    <definedName name="GEA1_1_4" localSheetId="0">#REF!</definedName>
    <definedName name="GEA1_1_4">[17]Tablas!#REF!</definedName>
    <definedName name="GEA1_1_5" localSheetId="2">#REF!</definedName>
    <definedName name="GEA1_1_5" localSheetId="4">#REF!</definedName>
    <definedName name="GEA1_1_5" localSheetId="1">#REF!</definedName>
    <definedName name="GEA1_1_5" localSheetId="3">#REF!</definedName>
    <definedName name="GEA1_1_5" localSheetId="0">#REF!</definedName>
    <definedName name="GEA1_1_5">[17]Tablas!#REF!</definedName>
    <definedName name="GEA1_1_6" localSheetId="2">#REF!</definedName>
    <definedName name="GEA1_1_6" localSheetId="4">#REF!</definedName>
    <definedName name="GEA1_1_6" localSheetId="1">#REF!</definedName>
    <definedName name="GEA1_1_6" localSheetId="3">#REF!</definedName>
    <definedName name="GEA1_1_6" localSheetId="0">#REF!</definedName>
    <definedName name="GEA1_1_6">[17]Tablas!#REF!</definedName>
    <definedName name="GEA1_1_7" localSheetId="2">#REF!</definedName>
    <definedName name="GEA1_1_7" localSheetId="4">#REF!</definedName>
    <definedName name="GEA1_1_7" localSheetId="1">#REF!</definedName>
    <definedName name="GEA1_1_7" localSheetId="3">#REF!</definedName>
    <definedName name="GEA1_1_7" localSheetId="0">#REF!</definedName>
    <definedName name="GEA1_1_7">[17]Tablas!#REF!</definedName>
    <definedName name="GEA1_1_8" localSheetId="2">#REF!</definedName>
    <definedName name="GEA1_1_8" localSheetId="4">#REF!</definedName>
    <definedName name="GEA1_1_8" localSheetId="1">#REF!</definedName>
    <definedName name="GEA1_1_8" localSheetId="3">#REF!</definedName>
    <definedName name="GEA1_1_8" localSheetId="0">#REF!</definedName>
    <definedName name="GEA1_1_8">[17]Tablas!#REF!</definedName>
    <definedName name="GEA1_1_9" localSheetId="2">#REF!</definedName>
    <definedName name="GEA1_1_9" localSheetId="4">#REF!</definedName>
    <definedName name="GEA1_1_9" localSheetId="1">#REF!</definedName>
    <definedName name="GEA1_1_9" localSheetId="3">#REF!</definedName>
    <definedName name="GEA1_1_9" localSheetId="0">#REF!</definedName>
    <definedName name="GEA1_1_9">[17]Tablas!#REF!</definedName>
    <definedName name="GEA1_2" localSheetId="2">#REF!</definedName>
    <definedName name="GEA1_2" localSheetId="4">#REF!</definedName>
    <definedName name="GEA1_2" localSheetId="1">#REF!</definedName>
    <definedName name="GEA1_2" localSheetId="3">#REF!</definedName>
    <definedName name="GEA1_2" localSheetId="0">#REF!</definedName>
    <definedName name="GEA1_2">[17]Tablas!#REF!</definedName>
    <definedName name="GEA1_3" localSheetId="2">#REF!</definedName>
    <definedName name="GEA1_3" localSheetId="4">#REF!</definedName>
    <definedName name="GEA1_3" localSheetId="1">#REF!</definedName>
    <definedName name="GEA1_3" localSheetId="3">#REF!</definedName>
    <definedName name="GEA1_3" localSheetId="0">#REF!</definedName>
    <definedName name="GEA1_3">[17]Tablas!#REF!</definedName>
    <definedName name="GEA1_4" localSheetId="2">#REF!</definedName>
    <definedName name="GEA1_4" localSheetId="4">#REF!</definedName>
    <definedName name="GEA1_4" localSheetId="1">#REF!</definedName>
    <definedName name="GEA1_4" localSheetId="3">#REF!</definedName>
    <definedName name="GEA1_4" localSheetId="0">#REF!</definedName>
    <definedName name="GEA1_4">[17]Tablas!#REF!</definedName>
    <definedName name="GEC" localSheetId="2">#REF!</definedName>
    <definedName name="GEC" localSheetId="4">#REF!</definedName>
    <definedName name="GEC" localSheetId="1">#REF!</definedName>
    <definedName name="GEC" localSheetId="3">#REF!</definedName>
    <definedName name="GEC" localSheetId="0">#REF!</definedName>
    <definedName name="GEC">[17]Tablas!#REF!</definedName>
    <definedName name="GEC_ON_DAPIAY" localSheetId="0">#REF!</definedName>
    <definedName name="GEC_ON_DAPIAY">#REF!</definedName>
    <definedName name="GEC_ON_GER" localSheetId="0">#REF!</definedName>
    <definedName name="GEC_ON_GER">#REF!</definedName>
    <definedName name="geg" localSheetId="2">{"via1",#N/A,TRUE,"general";"via2",#N/A,TRUE,"general";"via3",#N/A,TRUE,"general"}</definedName>
    <definedName name="geg" localSheetId="4">{"via1",#N/A,TRUE,"general";"via2",#N/A,TRUE,"general";"via3",#N/A,TRUE,"general"}</definedName>
    <definedName name="geg" localSheetId="1">{"via1",#N/A,TRUE,"general";"via2",#N/A,TRUE,"general";"via3",#N/A,TRUE,"general"}</definedName>
    <definedName name="geg" localSheetId="3">{"via1",#N/A,TRUE,"general";"via2",#N/A,TRUE,"general";"via3",#N/A,TRUE,"general"}</definedName>
    <definedName name="geg" localSheetId="0">#REF!</definedName>
    <definedName name="geg">{"via1",#N/A,TRUE,"general";"via2",#N/A,TRUE,"general";"via3",#N/A,TRUE,"general"}</definedName>
    <definedName name="GENERAL" localSheetId="2">#REF!</definedName>
    <definedName name="GENERAL" localSheetId="4">#REF!</definedName>
    <definedName name="GENERAL" localSheetId="1">#REF!</definedName>
    <definedName name="GENERAL" localSheetId="3">#REF!</definedName>
    <definedName name="GENERAL" localSheetId="0">#REF!</definedName>
    <definedName name="GENERAL">#REF!</definedName>
    <definedName name="GENERAL1" localSheetId="2">#REF!</definedName>
    <definedName name="GENERAL1" localSheetId="4">#REF!</definedName>
    <definedName name="GENERAL1" localSheetId="1">#REF!</definedName>
    <definedName name="GENERAL1" localSheetId="3">#REF!</definedName>
    <definedName name="GENERAL1" localSheetId="0">#REF!</definedName>
    <definedName name="GENERAL1">#REF!</definedName>
    <definedName name="Genios" localSheetId="2">[166]Combinación!#REF!</definedName>
    <definedName name="Genios" localSheetId="4">[166]Combinación!#REF!</definedName>
    <definedName name="Genios" localSheetId="1">#REF!</definedName>
    <definedName name="Genios" localSheetId="3">#REF!</definedName>
    <definedName name="Genios">[166]Combinación!#REF!</definedName>
    <definedName name="geo" localSheetId="1">#REF!</definedName>
    <definedName name="geo" localSheetId="3">#REF!</definedName>
    <definedName name="geo">[49]PrecRec!$D$39</definedName>
    <definedName name="GEOD4" localSheetId="1">#REF!</definedName>
    <definedName name="GEOD4" localSheetId="3">#REF!</definedName>
    <definedName name="GEOD4">[75]BASE!$D$138</definedName>
    <definedName name="geodren" localSheetId="1">#REF!</definedName>
    <definedName name="geodren" localSheetId="3">#REF!</definedName>
    <definedName name="geodren">[49]PrecRec!$D$42</definedName>
    <definedName name="geomalla" localSheetId="1">#REF!</definedName>
    <definedName name="geomalla" localSheetId="3">#REF!</definedName>
    <definedName name="geomalla">[49]PrecRec!$D$41</definedName>
    <definedName name="GEOT" localSheetId="2">#REF!</definedName>
    <definedName name="GEOT" localSheetId="4">#REF!</definedName>
    <definedName name="GEOT" localSheetId="3">#REF!</definedName>
    <definedName name="GEOT">#REF!</definedName>
    <definedName name="Geotex" localSheetId="2">#REF!</definedName>
    <definedName name="Geotex" localSheetId="4">#REF!</definedName>
    <definedName name="Geotex" localSheetId="0">#REF!</definedName>
    <definedName name="Geotex">#REF!</definedName>
    <definedName name="GERENCIA" localSheetId="2">#REF!</definedName>
    <definedName name="GERENCIA" localSheetId="4">#REF!</definedName>
    <definedName name="GERENCIA" localSheetId="0">#REF!</definedName>
    <definedName name="GERENCIA">#REF!</definedName>
    <definedName name="GERENCIA1">#REF!</definedName>
    <definedName name="GERENCIA2">#REF!</definedName>
    <definedName name="Gerente" localSheetId="1">#REF!</definedName>
    <definedName name="Gerente" localSheetId="3">#REF!</definedName>
    <definedName name="Gerente">[94]EMPRESA!$F$12</definedName>
    <definedName name="gerg" localSheetId="2">{"TAB1",#N/A,TRUE,"GENERAL";"TAB2",#N/A,TRUE,"GENERAL";"TAB3",#N/A,TRUE,"GENERAL";"TAB4",#N/A,TRUE,"GENERAL";"TAB5",#N/A,TRUE,"GENERAL"}</definedName>
    <definedName name="gerg" localSheetId="4">{"TAB1",#N/A,TRUE,"GENERAL";"TAB2",#N/A,TRUE,"GENERAL";"TAB3",#N/A,TRUE,"GENERAL";"TAB4",#N/A,TRUE,"GENERAL";"TAB5",#N/A,TRUE,"GENERAL"}</definedName>
    <definedName name="gerg" localSheetId="1">{"TAB1",#N/A,TRUE,"GENERAL";"TAB2",#N/A,TRUE,"GENERAL";"TAB3",#N/A,TRUE,"GENERAL";"TAB4",#N/A,TRUE,"GENERAL";"TAB5",#N/A,TRUE,"GENERAL"}</definedName>
    <definedName name="gerg" localSheetId="3">{"TAB1",#N/A,TRUE,"GENERAL";"TAB2",#N/A,TRUE,"GENERAL";"TAB3",#N/A,TRUE,"GENERAL";"TAB4",#N/A,TRUE,"GENERAL";"TAB5",#N/A,TRUE,"GENERAL"}</definedName>
    <definedName name="gerg" localSheetId="0">#REF!</definedName>
    <definedName name="gerg">{"TAB1",#N/A,TRUE,"GENERAL";"TAB2",#N/A,TRUE,"GENERAL";"TAB3",#N/A,TRUE,"GENERAL";"TAB4",#N/A,TRUE,"GENERAL";"TAB5",#N/A,TRUE,"GENERAL"}</definedName>
    <definedName name="gerg54" localSheetId="2">{"via1",#N/A,TRUE,"general";"via2",#N/A,TRUE,"general";"via3",#N/A,TRUE,"general"}</definedName>
    <definedName name="gerg54" localSheetId="4">{"via1",#N/A,TRUE,"general";"via2",#N/A,TRUE,"general";"via3",#N/A,TRUE,"general"}</definedName>
    <definedName name="gerg54" localSheetId="1">{"via1",#N/A,TRUE,"general";"via2",#N/A,TRUE,"general";"via3",#N/A,TRUE,"general"}</definedName>
    <definedName name="gerg54" localSheetId="3">{"via1",#N/A,TRUE,"general";"via2",#N/A,TRUE,"general";"via3",#N/A,TRUE,"general"}</definedName>
    <definedName name="gerg54" localSheetId="0">#REF!</definedName>
    <definedName name="gerg54">{"via1",#N/A,TRUE,"general";"via2",#N/A,TRUE,"general";"via3",#N/A,TRUE,"general"}</definedName>
    <definedName name="gergew" localSheetId="2">{"TAB1",#N/A,TRUE,"GENERAL";"TAB2",#N/A,TRUE,"GENERAL";"TAB3",#N/A,TRUE,"GENERAL";"TAB4",#N/A,TRUE,"GENERAL";"TAB5",#N/A,TRUE,"GENERAL"}</definedName>
    <definedName name="gergew" localSheetId="4">{"TAB1",#N/A,TRUE,"GENERAL";"TAB2",#N/A,TRUE,"GENERAL";"TAB3",#N/A,TRUE,"GENERAL";"TAB4",#N/A,TRUE,"GENERAL";"TAB5",#N/A,TRUE,"GENERAL"}</definedName>
    <definedName name="gergew" localSheetId="1">{"TAB1",#N/A,TRUE,"GENERAL";"TAB2",#N/A,TRUE,"GENERAL";"TAB3",#N/A,TRUE,"GENERAL";"TAB4",#N/A,TRUE,"GENERAL";"TAB5",#N/A,TRUE,"GENERAL"}</definedName>
    <definedName name="gergew" localSheetId="3">{"TAB1",#N/A,TRUE,"GENERAL";"TAB2",#N/A,TRUE,"GENERAL";"TAB3",#N/A,TRUE,"GENERAL";"TAB4",#N/A,TRUE,"GENERAL";"TAB5",#N/A,TRUE,"GENERAL"}</definedName>
    <definedName name="gergew" localSheetId="0">#REF!</definedName>
    <definedName name="gergew">{"TAB1",#N/A,TRUE,"GENERAL";"TAB2",#N/A,TRUE,"GENERAL";"TAB3",#N/A,TRUE,"GENERAL";"TAB4",#N/A,TRUE,"GENERAL";"TAB5",#N/A,TRUE,"GENERAL"}</definedName>
    <definedName name="gergw" localSheetId="2">{"TAB1",#N/A,TRUE,"GENERAL";"TAB2",#N/A,TRUE,"GENERAL";"TAB3",#N/A,TRUE,"GENERAL";"TAB4",#N/A,TRUE,"GENERAL";"TAB5",#N/A,TRUE,"GENERAL"}</definedName>
    <definedName name="gergw" localSheetId="4">{"TAB1",#N/A,TRUE,"GENERAL";"TAB2",#N/A,TRUE,"GENERAL";"TAB3",#N/A,TRUE,"GENERAL";"TAB4",#N/A,TRUE,"GENERAL";"TAB5",#N/A,TRUE,"GENERAL"}</definedName>
    <definedName name="gergw" localSheetId="1">{"TAB1",#N/A,TRUE,"GENERAL";"TAB2",#N/A,TRUE,"GENERAL";"TAB3",#N/A,TRUE,"GENERAL";"TAB4",#N/A,TRUE,"GENERAL";"TAB5",#N/A,TRUE,"GENERAL"}</definedName>
    <definedName name="gergw" localSheetId="3">{"TAB1",#N/A,TRUE,"GENERAL";"TAB2",#N/A,TRUE,"GENERAL";"TAB3",#N/A,TRUE,"GENERAL";"TAB4",#N/A,TRUE,"GENERAL";"TAB5",#N/A,TRUE,"GENERAL"}</definedName>
    <definedName name="gergw" localSheetId="0">#REF!</definedName>
    <definedName name="gergw">{"TAB1",#N/A,TRUE,"GENERAL";"TAB2",#N/A,TRUE,"GENERAL";"TAB3",#N/A,TRUE,"GENERAL";"TAB4",#N/A,TRUE,"GENERAL";"TAB5",#N/A,TRUE,"GENERAL"}</definedName>
    <definedName name="GESTION" localSheetId="2">#REF!</definedName>
    <definedName name="GESTION" localSheetId="4">#REF!</definedName>
    <definedName name="GESTION" localSheetId="1">#REF!</definedName>
    <definedName name="GESTION" localSheetId="3">#REF!</definedName>
    <definedName name="GESTION">#REF!</definedName>
    <definedName name="Gestión_de_Compra_de_bienes_y_servicios" localSheetId="1">#REF!,#REF!</definedName>
    <definedName name="Gestión_de_Compra_de_bienes_y_servicios" localSheetId="3">#REF!,#REF!</definedName>
    <definedName name="Gestión_de_Compra_de_bienes_y_servicios">#REF!,#REF!</definedName>
    <definedName name="gfd" localSheetId="2">#REF!</definedName>
    <definedName name="gfd" localSheetId="4">#REF!</definedName>
    <definedName name="gfd" localSheetId="1">{"TAB1",#N/A,TRUE,"GENERAL";"TAB2",#N/A,TRUE,"GENERAL";"TAB3",#N/A,TRUE,"GENERAL";"TAB4",#N/A,TRUE,"GENERAL";"TAB5",#N/A,TRUE,"GENERAL"}</definedName>
    <definedName name="gfd" localSheetId="3">{"TAB1",#N/A,TRUE,"GENERAL";"TAB2",#N/A,TRUE,"GENERAL";"TAB3",#N/A,TRUE,"GENERAL";"TAB4",#N/A,TRUE,"GENERAL";"TAB5",#N/A,TRUE,"GENERAL"}</definedName>
    <definedName name="gfd" localSheetId="0">#REF!</definedName>
    <definedName name="gfd">{"TAB1",#N/A,TRUE,"GENERAL";"TAB2",#N/A,TRUE,"GENERAL";"TAB3",#N/A,TRUE,"GENERAL";"TAB4",#N/A,TRUE,"GENERAL";"TAB5",#N/A,TRUE,"GENERAL"}</definedName>
    <definedName name="gfdg" localSheetId="2">{"via1",#N/A,TRUE,"general";"via2",#N/A,TRUE,"general";"via3",#N/A,TRUE,"general"}</definedName>
    <definedName name="gfdg" localSheetId="4">{"via1",#N/A,TRUE,"general";"via2",#N/A,TRUE,"general";"via3",#N/A,TRUE,"general"}</definedName>
    <definedName name="gfdg" localSheetId="1">{"via1",#N/A,TRUE,"general";"via2",#N/A,TRUE,"general";"via3",#N/A,TRUE,"general"}</definedName>
    <definedName name="gfdg" localSheetId="3">{"via1",#N/A,TRUE,"general";"via2",#N/A,TRUE,"general";"via3",#N/A,TRUE,"general"}</definedName>
    <definedName name="gfdg" localSheetId="0">#REF!</definedName>
    <definedName name="gfdg">{"via1",#N/A,TRUE,"general";"via2",#N/A,TRUE,"general";"via3",#N/A,TRUE,"general"}</definedName>
    <definedName name="gffgfhhf" localSheetId="2">#REF!</definedName>
    <definedName name="gffgfhhf" localSheetId="4">#REF!</definedName>
    <definedName name="gffgfhhf" localSheetId="1">{#N/A,#N/A,TRUE,"INGENIERIA";#N/A,#N/A,TRUE,"COMPRAS";#N/A,#N/A,TRUE,"DIRECCION";#N/A,#N/A,TRUE,"RESUMEN"}</definedName>
    <definedName name="gffgfhhf" localSheetId="3">{#N/A,#N/A,TRUE,"INGENIERIA";#N/A,#N/A,TRUE,"COMPRAS";#N/A,#N/A,TRUE,"DIRECCION";#N/A,#N/A,TRUE,"RESUMEN"}</definedName>
    <definedName name="gffgfhhf" localSheetId="0">#REF!</definedName>
    <definedName name="gffgfhhf">{#N/A,#N/A,TRUE,"INGENIERIA";#N/A,#N/A,TRUE,"COMPRAS";#N/A,#N/A,TRUE,"DIRECCION";#N/A,#N/A,TRUE,"RESUMEN"}</definedName>
    <definedName name="gfgfgr" localSheetId="2">{"via1",#N/A,TRUE,"general";"via2",#N/A,TRUE,"general";"via3",#N/A,TRUE,"general"}</definedName>
    <definedName name="gfgfgr" localSheetId="4">{"via1",#N/A,TRUE,"general";"via2",#N/A,TRUE,"general";"via3",#N/A,TRUE,"general"}</definedName>
    <definedName name="gfgfgr" localSheetId="1">{"via1",#N/A,TRUE,"general";"via2",#N/A,TRUE,"general";"via3",#N/A,TRUE,"general"}</definedName>
    <definedName name="gfgfgr" localSheetId="3">{"via1",#N/A,TRUE,"general";"via2",#N/A,TRUE,"general";"via3",#N/A,TRUE,"general"}</definedName>
    <definedName name="gfgfgr" localSheetId="0">#REF!</definedName>
    <definedName name="gfgfgr">{"via1",#N/A,TRUE,"general";"via2",#N/A,TRUE,"general";"via3",#N/A,TRUE,"general"}</definedName>
    <definedName name="gfhf" localSheetId="2">{"via1",#N/A,TRUE,"general";"via2",#N/A,TRUE,"general";"via3",#N/A,TRUE,"general"}</definedName>
    <definedName name="gfhf" localSheetId="4">{"via1",#N/A,TRUE,"general";"via2",#N/A,TRUE,"general";"via3",#N/A,TRUE,"general"}</definedName>
    <definedName name="gfhf" localSheetId="1">{"via1",#N/A,TRUE,"general";"via2",#N/A,TRUE,"general";"via3",#N/A,TRUE,"general"}</definedName>
    <definedName name="gfhf" localSheetId="3">{"via1",#N/A,TRUE,"general";"via2",#N/A,TRUE,"general";"via3",#N/A,TRUE,"general"}</definedName>
    <definedName name="gfhf" localSheetId="0">#REF!</definedName>
    <definedName name="gfhf">{"via1",#N/A,TRUE,"general";"via2",#N/A,TRUE,"general";"via3",#N/A,TRUE,"general"}</definedName>
    <definedName name="gfhfdh" localSheetId="2">{"TAB1",#N/A,TRUE,"GENERAL";"TAB2",#N/A,TRUE,"GENERAL";"TAB3",#N/A,TRUE,"GENERAL";"TAB4",#N/A,TRUE,"GENERAL";"TAB5",#N/A,TRUE,"GENERAL"}</definedName>
    <definedName name="gfhfdh" localSheetId="4">{"TAB1",#N/A,TRUE,"GENERAL";"TAB2",#N/A,TRUE,"GENERAL";"TAB3",#N/A,TRUE,"GENERAL";"TAB4",#N/A,TRUE,"GENERAL";"TAB5",#N/A,TRUE,"GENERAL"}</definedName>
    <definedName name="gfhfdh" localSheetId="1">{"TAB1",#N/A,TRUE,"GENERAL";"TAB2",#N/A,TRUE,"GENERAL";"TAB3",#N/A,TRUE,"GENERAL";"TAB4",#N/A,TRUE,"GENERAL";"TAB5",#N/A,TRUE,"GENERAL"}</definedName>
    <definedName name="gfhfdh" localSheetId="3">{"TAB1",#N/A,TRUE,"GENERAL";"TAB2",#N/A,TRUE,"GENERAL";"TAB3",#N/A,TRUE,"GENERAL";"TAB4",#N/A,TRUE,"GENERAL";"TAB5",#N/A,TRUE,"GENERAL"}</definedName>
    <definedName name="gfhfdh" localSheetId="0">#REF!</definedName>
    <definedName name="gfhfdh">{"TAB1",#N/A,TRUE,"GENERAL";"TAB2",#N/A,TRUE,"GENERAL";"TAB3",#N/A,TRUE,"GENERAL";"TAB4",#N/A,TRUE,"GENERAL";"TAB5",#N/A,TRUE,"GENERAL"}</definedName>
    <definedName name="gfhgfh" localSheetId="2">{"TAB1",#N/A,TRUE,"GENERAL";"TAB2",#N/A,TRUE,"GENERAL";"TAB3",#N/A,TRUE,"GENERAL";"TAB4",#N/A,TRUE,"GENERAL";"TAB5",#N/A,TRUE,"GENERAL"}</definedName>
    <definedName name="gfhgfh" localSheetId="4">{"TAB1",#N/A,TRUE,"GENERAL";"TAB2",#N/A,TRUE,"GENERAL";"TAB3",#N/A,TRUE,"GENERAL";"TAB4",#N/A,TRUE,"GENERAL";"TAB5",#N/A,TRUE,"GENERAL"}</definedName>
    <definedName name="gfhgfh" localSheetId="1">{"TAB1",#N/A,TRUE,"GENERAL";"TAB2",#N/A,TRUE,"GENERAL";"TAB3",#N/A,TRUE,"GENERAL";"TAB4",#N/A,TRUE,"GENERAL";"TAB5",#N/A,TRUE,"GENERAL"}</definedName>
    <definedName name="gfhgfh" localSheetId="3">{"TAB1",#N/A,TRUE,"GENERAL";"TAB2",#N/A,TRUE,"GENERAL";"TAB3",#N/A,TRUE,"GENERAL";"TAB4",#N/A,TRUE,"GENERAL";"TAB5",#N/A,TRUE,"GENERAL"}</definedName>
    <definedName name="gfhgfh" localSheetId="0">#REF!</definedName>
    <definedName name="gfhgfh">{"TAB1",#N/A,TRUE,"GENERAL";"TAB2",#N/A,TRUE,"GENERAL";"TAB3",#N/A,TRUE,"GENERAL";"TAB4",#N/A,TRUE,"GENERAL";"TAB5",#N/A,TRUE,"GENERAL"}</definedName>
    <definedName name="gfjgfh" localSheetId="2">{#N/A,#N/A,FALSE,"CCTV"}</definedName>
    <definedName name="gfjgfh" localSheetId="4">{#N/A,#N/A,FALSE,"CCTV"}</definedName>
    <definedName name="gfjgfh" localSheetId="1">{#N/A,#N/A,FALSE,"CCTV"}</definedName>
    <definedName name="gfjgfh" localSheetId="3">{#N/A,#N/A,FALSE,"CCTV"}</definedName>
    <definedName name="gfjgfh" localSheetId="0">{#N/A,#N/A,FALSE,"CCTV"}</definedName>
    <definedName name="gfjgfh">{#N/A,#N/A,FALSE,"CCTV"}</definedName>
    <definedName name="gfjgfhfg" localSheetId="2">{#N/A,#N/A,FALSE,"CCTV"}</definedName>
    <definedName name="gfjgfhfg" localSheetId="4">{#N/A,#N/A,FALSE,"CCTV"}</definedName>
    <definedName name="gfjgfhfg" localSheetId="1">{#N/A,#N/A,FALSE,"CCTV"}</definedName>
    <definedName name="gfjgfhfg" localSheetId="3">{#N/A,#N/A,FALSE,"CCTV"}</definedName>
    <definedName name="gfjgfhfg" localSheetId="0">{#N/A,#N/A,FALSE,"CCTV"}</definedName>
    <definedName name="gfjgfhfg">{#N/A,#N/A,FALSE,"CCTV"}</definedName>
    <definedName name="GFJHGJ" localSheetId="2">{"TAB1",#N/A,TRUE,"GENERAL";"TAB2",#N/A,TRUE,"GENERAL";"TAB3",#N/A,TRUE,"GENERAL";"TAB4",#N/A,TRUE,"GENERAL";"TAB5",#N/A,TRUE,"GENERAL"}</definedName>
    <definedName name="GFJHGJ" localSheetId="4">{"TAB1",#N/A,TRUE,"GENERAL";"TAB2",#N/A,TRUE,"GENERAL";"TAB3",#N/A,TRUE,"GENERAL";"TAB4",#N/A,TRUE,"GENERAL";"TAB5",#N/A,TRUE,"GENERAL"}</definedName>
    <definedName name="GFJHGJ" localSheetId="1">{"TAB1",#N/A,TRUE,"GENERAL";"TAB2",#N/A,TRUE,"GENERAL";"TAB3",#N/A,TRUE,"GENERAL";"TAB4",#N/A,TRUE,"GENERAL";"TAB5",#N/A,TRUE,"GENERAL"}</definedName>
    <definedName name="GFJHGJ" localSheetId="3">{"TAB1",#N/A,TRUE,"GENERAL";"TAB2",#N/A,TRUE,"GENERAL";"TAB3",#N/A,TRUE,"GENERAL";"TAB4",#N/A,TRUE,"GENERAL";"TAB5",#N/A,TRUE,"GENERAL"}</definedName>
    <definedName name="GFJHGJ" localSheetId="0">#REF!</definedName>
    <definedName name="GFJHGJ">{"TAB1",#N/A,TRUE,"GENERAL";"TAB2",#N/A,TRUE,"GENERAL";"TAB3",#N/A,TRUE,"GENERAL";"TAB4",#N/A,TRUE,"GENERAL";"TAB5",#N/A,TRUE,"GENERAL"}</definedName>
    <definedName name="gfjjh" localSheetId="2">{"via1",#N/A,TRUE,"general";"via2",#N/A,TRUE,"general";"via3",#N/A,TRUE,"general"}</definedName>
    <definedName name="gfjjh" localSheetId="4">{"via1",#N/A,TRUE,"general";"via2",#N/A,TRUE,"general";"via3",#N/A,TRUE,"general"}</definedName>
    <definedName name="gfjjh" localSheetId="1">{"via1",#N/A,TRUE,"general";"via2",#N/A,TRUE,"general";"via3",#N/A,TRUE,"general"}</definedName>
    <definedName name="gfjjh" localSheetId="3">{"via1",#N/A,TRUE,"general";"via2",#N/A,TRUE,"general";"via3",#N/A,TRUE,"general"}</definedName>
    <definedName name="gfjjh" localSheetId="0">#REF!</definedName>
    <definedName name="gfjjh">{"via1",#N/A,TRUE,"general";"via2",#N/A,TRUE,"general";"via3",#N/A,TRUE,"general"}</definedName>
    <definedName name="GFN" localSheetId="2">#REF!</definedName>
    <definedName name="GFN" localSheetId="4">#REF!</definedName>
    <definedName name="GFN" localSheetId="1">#REF!</definedName>
    <definedName name="GFN" localSheetId="3">#REF!</definedName>
    <definedName name="GFN" localSheetId="0">#REF!</definedName>
    <definedName name="GFN">[17]Tablas!#REF!</definedName>
    <definedName name="gfutyj6" localSheetId="2">{"via1",#N/A,TRUE,"general";"via2",#N/A,TRUE,"general";"via3",#N/A,TRUE,"general"}</definedName>
    <definedName name="gfutyj6" localSheetId="4">{"via1",#N/A,TRUE,"general";"via2",#N/A,TRUE,"general";"via3",#N/A,TRUE,"general"}</definedName>
    <definedName name="gfutyj6" localSheetId="1">{"via1",#N/A,TRUE,"general";"via2",#N/A,TRUE,"general";"via3",#N/A,TRUE,"general"}</definedName>
    <definedName name="gfutyj6" localSheetId="3">{"via1",#N/A,TRUE,"general";"via2",#N/A,TRUE,"general";"via3",#N/A,TRUE,"general"}</definedName>
    <definedName name="gfutyj6" localSheetId="0">#REF!</definedName>
    <definedName name="gfutyj6">{"via1",#N/A,TRUE,"general";"via2",#N/A,TRUE,"general";"via3",#N/A,TRUE,"general"}</definedName>
    <definedName name="gg" localSheetId="2">{"TAB1",#N/A,TRUE,"GENERAL";"TAB2",#N/A,TRUE,"GENERAL";"TAB3",#N/A,TRUE,"GENERAL";"TAB4",#N/A,TRUE,"GENERAL";"TAB5",#N/A,TRUE,"GENERAL"}</definedName>
    <definedName name="gg" localSheetId="4">{"TAB1",#N/A,TRUE,"GENERAL";"TAB2",#N/A,TRUE,"GENERAL";"TAB3",#N/A,TRUE,"GENERAL";"TAB4",#N/A,TRUE,"GENERAL";"TAB5",#N/A,TRUE,"GENERAL"}</definedName>
    <definedName name="gg" localSheetId="1">{"TAB1",#N/A,TRUE,"GENERAL";"TAB2",#N/A,TRUE,"GENERAL";"TAB3",#N/A,TRUE,"GENERAL";"TAB4",#N/A,TRUE,"GENERAL";"TAB5",#N/A,TRUE,"GENERAL"}</definedName>
    <definedName name="gg" localSheetId="3">{"TAB1",#N/A,TRUE,"GENERAL";"TAB2",#N/A,TRUE,"GENERAL";"TAB3",#N/A,TRUE,"GENERAL";"TAB4",#N/A,TRUE,"GENERAL";"TAB5",#N/A,TRUE,"GENERAL"}</definedName>
    <definedName name="gg" localSheetId="0">#REF!</definedName>
    <definedName name="gg">{"TAB1",#N/A,TRUE,"GENERAL";"TAB2",#N/A,TRUE,"GENERAL";"TAB3",#N/A,TRUE,"GENERAL";"TAB4",#N/A,TRUE,"GENERAL";"TAB5",#N/A,TRUE,"GENERAL"}</definedName>
    <definedName name="ggdr" localSheetId="2">{"via1",#N/A,TRUE,"general";"via2",#N/A,TRUE,"general";"via3",#N/A,TRUE,"general"}</definedName>
    <definedName name="ggdr" localSheetId="4">{"via1",#N/A,TRUE,"general";"via2",#N/A,TRUE,"general";"via3",#N/A,TRUE,"general"}</definedName>
    <definedName name="ggdr" localSheetId="1">{"via1",#N/A,TRUE,"general";"via2",#N/A,TRUE,"general";"via3",#N/A,TRUE,"general"}</definedName>
    <definedName name="ggdr" localSheetId="3">{"via1",#N/A,TRUE,"general";"via2",#N/A,TRUE,"general";"via3",#N/A,TRUE,"general"}</definedName>
    <definedName name="ggdr" localSheetId="0">#REF!</definedName>
    <definedName name="ggdr">{"via1",#N/A,TRUE,"general";"via2",#N/A,TRUE,"general";"via3",#N/A,TRUE,"general"}</definedName>
    <definedName name="ggerg" localSheetId="2">{"TAB1",#N/A,TRUE,"GENERAL";"TAB2",#N/A,TRUE,"GENERAL";"TAB3",#N/A,TRUE,"GENERAL";"TAB4",#N/A,TRUE,"GENERAL";"TAB5",#N/A,TRUE,"GENERAL"}</definedName>
    <definedName name="ggerg" localSheetId="4">{"TAB1",#N/A,TRUE,"GENERAL";"TAB2",#N/A,TRUE,"GENERAL";"TAB3",#N/A,TRUE,"GENERAL";"TAB4",#N/A,TRUE,"GENERAL";"TAB5",#N/A,TRUE,"GENERAL"}</definedName>
    <definedName name="ggerg" localSheetId="1">{"TAB1",#N/A,TRUE,"GENERAL";"TAB2",#N/A,TRUE,"GENERAL";"TAB3",#N/A,TRUE,"GENERAL";"TAB4",#N/A,TRUE,"GENERAL";"TAB5",#N/A,TRUE,"GENERAL"}</definedName>
    <definedName name="ggerg" localSheetId="3">{"TAB1",#N/A,TRUE,"GENERAL";"TAB2",#N/A,TRUE,"GENERAL";"TAB3",#N/A,TRUE,"GENERAL";"TAB4",#N/A,TRUE,"GENERAL";"TAB5",#N/A,TRUE,"GENERAL"}</definedName>
    <definedName name="ggerg" localSheetId="0">#REF!</definedName>
    <definedName name="ggerg">{"TAB1",#N/A,TRUE,"GENERAL";"TAB2",#N/A,TRUE,"GENERAL";"TAB3",#N/A,TRUE,"GENERAL";"TAB4",#N/A,TRUE,"GENERAL";"TAB5",#N/A,TRUE,"GENERAL"}</definedName>
    <definedName name="GGG" localSheetId="2">[0]!ERR</definedName>
    <definedName name="GGG" localSheetId="4">[0]!ERR</definedName>
    <definedName name="GGG" localSheetId="1">'APU SECTOR 1'!ERR</definedName>
    <definedName name="GGG" localSheetId="3">'APU SECTOR 2'!ERR</definedName>
    <definedName name="GGG" localSheetId="0">[0]!ERR</definedName>
    <definedName name="GGG">[0]!ERR</definedName>
    <definedName name="gggb" localSheetId="2">{"TAB1",#N/A,TRUE,"GENERAL";"TAB2",#N/A,TRUE,"GENERAL";"TAB3",#N/A,TRUE,"GENERAL";"TAB4",#N/A,TRUE,"GENERAL";"TAB5",#N/A,TRUE,"GENERAL"}</definedName>
    <definedName name="gggb" localSheetId="4">{"TAB1",#N/A,TRUE,"GENERAL";"TAB2",#N/A,TRUE,"GENERAL";"TAB3",#N/A,TRUE,"GENERAL";"TAB4",#N/A,TRUE,"GENERAL";"TAB5",#N/A,TRUE,"GENERAL"}</definedName>
    <definedName name="gggb" localSheetId="1">{"TAB1",#N/A,TRUE,"GENERAL";"TAB2",#N/A,TRUE,"GENERAL";"TAB3",#N/A,TRUE,"GENERAL";"TAB4",#N/A,TRUE,"GENERAL";"TAB5",#N/A,TRUE,"GENERAL"}</definedName>
    <definedName name="gggb" localSheetId="3">{"TAB1",#N/A,TRUE,"GENERAL";"TAB2",#N/A,TRUE,"GENERAL";"TAB3",#N/A,TRUE,"GENERAL";"TAB4",#N/A,TRUE,"GENERAL";"TAB5",#N/A,TRUE,"GENERAL"}</definedName>
    <definedName name="gggb" localSheetId="0">#REF!</definedName>
    <definedName name="gggb">{"TAB1",#N/A,TRUE,"GENERAL";"TAB2",#N/A,TRUE,"GENERAL";"TAB3",#N/A,TRUE,"GENERAL";"TAB4",#N/A,TRUE,"GENERAL";"TAB5",#N/A,TRUE,"GENERAL"}</definedName>
    <definedName name="gggg" localSheetId="2">{"via1",#N/A,TRUE,"general";"via2",#N/A,TRUE,"general";"via3",#N/A,TRUE,"general"}</definedName>
    <definedName name="gggg" localSheetId="4">{"via1",#N/A,TRUE,"general";"via2",#N/A,TRUE,"general";"via3",#N/A,TRUE,"general"}</definedName>
    <definedName name="gggg" localSheetId="1">{"via1",#N/A,TRUE,"general";"via2",#N/A,TRUE,"general";"via3",#N/A,TRUE,"general"}</definedName>
    <definedName name="gggg" localSheetId="3">{"via1",#N/A,TRUE,"general";"via2",#N/A,TRUE,"general";"via3",#N/A,TRUE,"general"}</definedName>
    <definedName name="gggg" localSheetId="0">#REF!</definedName>
    <definedName name="gggg">{"via1",#N/A,TRUE,"general";"via2",#N/A,TRUE,"general";"via3",#N/A,TRUE,"general"}</definedName>
    <definedName name="ggggd" localSheetId="2">{"TAB1",#N/A,TRUE,"GENERAL";"TAB2",#N/A,TRUE,"GENERAL";"TAB3",#N/A,TRUE,"GENERAL";"TAB4",#N/A,TRUE,"GENERAL";"TAB5",#N/A,TRUE,"GENERAL"}</definedName>
    <definedName name="ggggd" localSheetId="4">{"TAB1",#N/A,TRUE,"GENERAL";"TAB2",#N/A,TRUE,"GENERAL";"TAB3",#N/A,TRUE,"GENERAL";"TAB4",#N/A,TRUE,"GENERAL";"TAB5",#N/A,TRUE,"GENERAL"}</definedName>
    <definedName name="ggggd" localSheetId="1">{"TAB1",#N/A,TRUE,"GENERAL";"TAB2",#N/A,TRUE,"GENERAL";"TAB3",#N/A,TRUE,"GENERAL";"TAB4",#N/A,TRUE,"GENERAL";"TAB5",#N/A,TRUE,"GENERAL"}</definedName>
    <definedName name="ggggd" localSheetId="3">{"TAB1",#N/A,TRUE,"GENERAL";"TAB2",#N/A,TRUE,"GENERAL";"TAB3",#N/A,TRUE,"GENERAL";"TAB4",#N/A,TRUE,"GENERAL";"TAB5",#N/A,TRUE,"GENERAL"}</definedName>
    <definedName name="ggggd" localSheetId="0">#REF!</definedName>
    <definedName name="ggggd">{"TAB1",#N/A,TRUE,"GENERAL";"TAB2",#N/A,TRUE,"GENERAL";"TAB3",#N/A,TRUE,"GENERAL";"TAB4",#N/A,TRUE,"GENERAL";"TAB5",#N/A,TRUE,"GENERAL"}</definedName>
    <definedName name="GGGGDA" localSheetId="2">{"TAB1",#N/A,TRUE,"GENERAL";"TAB2",#N/A,TRUE,"GENERAL";"TAB3",#N/A,TRUE,"GENERAL";"TAB4",#N/A,TRUE,"GENERAL";"TAB5",#N/A,TRUE,"GENERAL"}</definedName>
    <definedName name="GGGGDA" localSheetId="4">{"TAB1",#N/A,TRUE,"GENERAL";"TAB2",#N/A,TRUE,"GENERAL";"TAB3",#N/A,TRUE,"GENERAL";"TAB4",#N/A,TRUE,"GENERAL";"TAB5",#N/A,TRUE,"GENERAL"}</definedName>
    <definedName name="GGGGDA" localSheetId="1">{"TAB1",#N/A,TRUE,"GENERAL";"TAB2",#N/A,TRUE,"GENERAL";"TAB3",#N/A,TRUE,"GENERAL";"TAB4",#N/A,TRUE,"GENERAL";"TAB5",#N/A,TRUE,"GENERAL"}</definedName>
    <definedName name="GGGGDA" localSheetId="3">{"TAB1",#N/A,TRUE,"GENERAL";"TAB2",#N/A,TRUE,"GENERAL";"TAB3",#N/A,TRUE,"GENERAL";"TAB4",#N/A,TRUE,"GENERAL";"TAB5",#N/A,TRUE,"GENERAL"}</definedName>
    <definedName name="GGGGDA" localSheetId="0">{"TAB1",#N/A,TRUE,"GENERAL";"TAB2",#N/A,TRUE,"GENERAL";"TAB3",#N/A,TRUE,"GENERAL";"TAB4",#N/A,TRUE,"GENERAL";"TAB5",#N/A,TRUE,"GENERAL"}</definedName>
    <definedName name="GGGGDA">{"TAB1",#N/A,TRUE,"GENERAL";"TAB2",#N/A,TRUE,"GENERAL";"TAB3",#N/A,TRUE,"GENERAL";"TAB4",#N/A,TRUE,"GENERAL";"TAB5",#N/A,TRUE,"GENERAL"}</definedName>
    <definedName name="GGGGG">#REF!</definedName>
    <definedName name="gggggt" localSheetId="2">{"via1",#N/A,TRUE,"general";"via2",#N/A,TRUE,"general";"via3",#N/A,TRUE,"general"}</definedName>
    <definedName name="gggggt" localSheetId="4">{"via1",#N/A,TRUE,"general";"via2",#N/A,TRUE,"general";"via3",#N/A,TRUE,"general"}</definedName>
    <definedName name="gggggt" localSheetId="1">{"via1",#N/A,TRUE,"general";"via2",#N/A,TRUE,"general";"via3",#N/A,TRUE,"general"}</definedName>
    <definedName name="gggggt" localSheetId="3">{"via1",#N/A,TRUE,"general";"via2",#N/A,TRUE,"general";"via3",#N/A,TRUE,"general"}</definedName>
    <definedName name="gggggt" localSheetId="0">#REF!</definedName>
    <definedName name="gggggt">{"via1",#N/A,TRUE,"general";"via2",#N/A,TRUE,"general";"via3",#N/A,TRUE,"general"}</definedName>
    <definedName name="gggghn" localSheetId="2">{"TAB1",#N/A,TRUE,"GENERAL";"TAB2",#N/A,TRUE,"GENERAL";"TAB3",#N/A,TRUE,"GENERAL";"TAB4",#N/A,TRUE,"GENERAL";"TAB5",#N/A,TRUE,"GENERAL"}</definedName>
    <definedName name="gggghn" localSheetId="4">{"TAB1",#N/A,TRUE,"GENERAL";"TAB2",#N/A,TRUE,"GENERAL";"TAB3",#N/A,TRUE,"GENERAL";"TAB4",#N/A,TRUE,"GENERAL";"TAB5",#N/A,TRUE,"GENERAL"}</definedName>
    <definedName name="gggghn" localSheetId="1">{"TAB1",#N/A,TRUE,"GENERAL";"TAB2",#N/A,TRUE,"GENERAL";"TAB3",#N/A,TRUE,"GENERAL";"TAB4",#N/A,TRUE,"GENERAL";"TAB5",#N/A,TRUE,"GENERAL"}</definedName>
    <definedName name="gggghn" localSheetId="3">{"TAB1",#N/A,TRUE,"GENERAL";"TAB2",#N/A,TRUE,"GENERAL";"TAB3",#N/A,TRUE,"GENERAL";"TAB4",#N/A,TRUE,"GENERAL";"TAB5",#N/A,TRUE,"GENERAL"}</definedName>
    <definedName name="gggghn" localSheetId="0">#REF!</definedName>
    <definedName name="gggghn">{"TAB1",#N/A,TRUE,"GENERAL";"TAB2",#N/A,TRUE,"GENERAL";"TAB3",#N/A,TRUE,"GENERAL";"TAB4",#N/A,TRUE,"GENERAL";"TAB5",#N/A,TRUE,"GENERAL"}</definedName>
    <definedName name="ggggt" localSheetId="2">{"TAB1",#N/A,TRUE,"GENERAL";"TAB2",#N/A,TRUE,"GENERAL";"TAB3",#N/A,TRUE,"GENERAL";"TAB4",#N/A,TRUE,"GENERAL";"TAB5",#N/A,TRUE,"GENERAL"}</definedName>
    <definedName name="ggggt" localSheetId="4">{"TAB1",#N/A,TRUE,"GENERAL";"TAB2",#N/A,TRUE,"GENERAL";"TAB3",#N/A,TRUE,"GENERAL";"TAB4",#N/A,TRUE,"GENERAL";"TAB5",#N/A,TRUE,"GENERAL"}</definedName>
    <definedName name="ggggt" localSheetId="1">{"TAB1",#N/A,TRUE,"GENERAL";"TAB2",#N/A,TRUE,"GENERAL";"TAB3",#N/A,TRUE,"GENERAL";"TAB4",#N/A,TRUE,"GENERAL";"TAB5",#N/A,TRUE,"GENERAL"}</definedName>
    <definedName name="ggggt" localSheetId="3">{"TAB1",#N/A,TRUE,"GENERAL";"TAB2",#N/A,TRUE,"GENERAL";"TAB3",#N/A,TRUE,"GENERAL";"TAB4",#N/A,TRUE,"GENERAL";"TAB5",#N/A,TRUE,"GENERAL"}</definedName>
    <definedName name="ggggt" localSheetId="0">#REF!</definedName>
    <definedName name="ggggt">{"TAB1",#N/A,TRUE,"GENERAL";"TAB2",#N/A,TRUE,"GENERAL";"TAB3",#N/A,TRUE,"GENERAL";"TAB4",#N/A,TRUE,"GENERAL";"TAB5",#N/A,TRUE,"GENERAL"}</definedName>
    <definedName name="ggggy" localSheetId="2">{"TAB1",#N/A,TRUE,"GENERAL";"TAB2",#N/A,TRUE,"GENERAL";"TAB3",#N/A,TRUE,"GENERAL";"TAB4",#N/A,TRUE,"GENERAL";"TAB5",#N/A,TRUE,"GENERAL"}</definedName>
    <definedName name="ggggy" localSheetId="4">{"TAB1",#N/A,TRUE,"GENERAL";"TAB2",#N/A,TRUE,"GENERAL";"TAB3",#N/A,TRUE,"GENERAL";"TAB4",#N/A,TRUE,"GENERAL";"TAB5",#N/A,TRUE,"GENERAL"}</definedName>
    <definedName name="ggggy" localSheetId="1">{"TAB1",#N/A,TRUE,"GENERAL";"TAB2",#N/A,TRUE,"GENERAL";"TAB3",#N/A,TRUE,"GENERAL";"TAB4",#N/A,TRUE,"GENERAL";"TAB5",#N/A,TRUE,"GENERAL"}</definedName>
    <definedName name="ggggy" localSheetId="3">{"TAB1",#N/A,TRUE,"GENERAL";"TAB2",#N/A,TRUE,"GENERAL";"TAB3",#N/A,TRUE,"GENERAL";"TAB4",#N/A,TRUE,"GENERAL";"TAB5",#N/A,TRUE,"GENERAL"}</definedName>
    <definedName name="ggggy" localSheetId="0">#REF!</definedName>
    <definedName name="ggggy">{"TAB1",#N/A,TRUE,"GENERAL";"TAB2",#N/A,TRUE,"GENERAL";"TAB3",#N/A,TRUE,"GENERAL";"TAB4",#N/A,TRUE,"GENERAL";"TAB5",#N/A,TRUE,"GENERAL"}</definedName>
    <definedName name="gggtgd" localSheetId="2">{"via1",#N/A,TRUE,"general";"via2",#N/A,TRUE,"general";"via3",#N/A,TRUE,"general"}</definedName>
    <definedName name="gggtgd" localSheetId="4">{"via1",#N/A,TRUE,"general";"via2",#N/A,TRUE,"general";"via3",#N/A,TRUE,"general"}</definedName>
    <definedName name="gggtgd" localSheetId="1">{"via1",#N/A,TRUE,"general";"via2",#N/A,TRUE,"general";"via3",#N/A,TRUE,"general"}</definedName>
    <definedName name="gggtgd" localSheetId="3">{"via1",#N/A,TRUE,"general";"via2",#N/A,TRUE,"general";"via3",#N/A,TRUE,"general"}</definedName>
    <definedName name="gggtgd" localSheetId="0">#REF!</definedName>
    <definedName name="gggtgd">{"via1",#N/A,TRUE,"general";"via2",#N/A,TRUE,"general";"via3",#N/A,TRUE,"general"}</definedName>
    <definedName name="ggjgjkg" localSheetId="2">#REF!</definedName>
    <definedName name="ggjgjkg" localSheetId="4">#REF!</definedName>
    <definedName name="ggjgjkg" localSheetId="1">{#N/A,#N/A,TRUE,"1842CWN0"}</definedName>
    <definedName name="ggjgjkg" localSheetId="3">{#N/A,#N/A,TRUE,"1842CWN0"}</definedName>
    <definedName name="ggjgjkg" localSheetId="0">#REF!</definedName>
    <definedName name="ggjgjkg">{#N/A,#N/A,TRUE,"1842CWN0"}</definedName>
    <definedName name="ggtgt" localSheetId="2">{"via1",#N/A,TRUE,"general";"via2",#N/A,TRUE,"general";"via3",#N/A,TRUE,"general"}</definedName>
    <definedName name="ggtgt" localSheetId="4">{"via1",#N/A,TRUE,"general";"via2",#N/A,TRUE,"general";"via3",#N/A,TRUE,"general"}</definedName>
    <definedName name="ggtgt" localSheetId="1">{"via1",#N/A,TRUE,"general";"via2",#N/A,TRUE,"general";"via3",#N/A,TRUE,"general"}</definedName>
    <definedName name="ggtgt" localSheetId="3">{"via1",#N/A,TRUE,"general";"via2",#N/A,TRUE,"general";"via3",#N/A,TRUE,"general"}</definedName>
    <definedName name="ggtgt" localSheetId="0">#REF!</definedName>
    <definedName name="ggtgt">{"via1",#N/A,TRUE,"general";"via2",#N/A,TRUE,"general";"via3",#N/A,TRUE,"general"}</definedName>
    <definedName name="gh" localSheetId="2">'[167]A. P. U.'!#REF!</definedName>
    <definedName name="gh" localSheetId="4">'[167]A. P. U.'!#REF!</definedName>
    <definedName name="gh" localSheetId="1">#REF!</definedName>
    <definedName name="gh" localSheetId="3">#REF!</definedName>
    <definedName name="gh">'[167]A. P. U.'!#REF!</definedName>
    <definedName name="ghdghuy" localSheetId="2">{"via1",#N/A,TRUE,"general";"via2",#N/A,TRUE,"general";"via3",#N/A,TRUE,"general"}</definedName>
    <definedName name="ghdghuy" localSheetId="4">{"via1",#N/A,TRUE,"general";"via2",#N/A,TRUE,"general";"via3",#N/A,TRUE,"general"}</definedName>
    <definedName name="ghdghuy" localSheetId="1">{"via1",#N/A,TRUE,"general";"via2",#N/A,TRUE,"general";"via3",#N/A,TRUE,"general"}</definedName>
    <definedName name="ghdghuy" localSheetId="3">{"via1",#N/A,TRUE,"general";"via2",#N/A,TRUE,"general";"via3",#N/A,TRUE,"general"}</definedName>
    <definedName name="ghdghuy" localSheetId="0">#REF!</definedName>
    <definedName name="ghdghuy">{"via1",#N/A,TRUE,"general";"via2",#N/A,TRUE,"general";"via3",#N/A,TRUE,"general"}</definedName>
    <definedName name="GHDP" localSheetId="2">{"via1",#N/A,TRUE,"general";"via2",#N/A,TRUE,"general";"via3",#N/A,TRUE,"general"}</definedName>
    <definedName name="GHDP" localSheetId="4">{"via1",#N/A,TRUE,"general";"via2",#N/A,TRUE,"general";"via3",#N/A,TRUE,"general"}</definedName>
    <definedName name="GHDP" localSheetId="1">{"via1",#N/A,TRUE,"general";"via2",#N/A,TRUE,"general";"via3",#N/A,TRUE,"general"}</definedName>
    <definedName name="GHDP" localSheetId="3">{"via1",#N/A,TRUE,"general";"via2",#N/A,TRUE,"general";"via3",#N/A,TRUE,"general"}</definedName>
    <definedName name="GHDP" localSheetId="0">#REF!</definedName>
    <definedName name="GHDP">{"via1",#N/A,TRUE,"general";"via2",#N/A,TRUE,"general";"via3",#N/A,TRUE,"general"}</definedName>
    <definedName name="ghf" localSheetId="2">#REF!</definedName>
    <definedName name="ghf" localSheetId="4">#REF!</definedName>
    <definedName name="ghf" localSheetId="1">#REF!</definedName>
    <definedName name="ghf" localSheetId="3">#REF!</definedName>
    <definedName name="ghf" localSheetId="0">#REF!</definedName>
    <definedName name="ghf">'[160]7422CW00'!#REF!</definedName>
    <definedName name="ghfg" localSheetId="2">{"via1",#N/A,TRUE,"general";"via2",#N/A,TRUE,"general";"via3",#N/A,TRUE,"general"}</definedName>
    <definedName name="ghfg" localSheetId="4">{"via1",#N/A,TRUE,"general";"via2",#N/A,TRUE,"general";"via3",#N/A,TRUE,"general"}</definedName>
    <definedName name="ghfg" localSheetId="1">{"via1",#N/A,TRUE,"general";"via2",#N/A,TRUE,"general";"via3",#N/A,TRUE,"general"}</definedName>
    <definedName name="ghfg" localSheetId="3">{"via1",#N/A,TRUE,"general";"via2",#N/A,TRUE,"general";"via3",#N/A,TRUE,"general"}</definedName>
    <definedName name="ghfg" localSheetId="0">#REF!</definedName>
    <definedName name="ghfg">{"via1",#N/A,TRUE,"general";"via2",#N/A,TRUE,"general";"via3",#N/A,TRUE,"general"}</definedName>
    <definedName name="ghghy" localSheetId="2">#REF!</definedName>
    <definedName name="ghghy" localSheetId="4">#REF!</definedName>
    <definedName name="ghghy" localSheetId="1">#REF!</definedName>
    <definedName name="ghghy" localSheetId="3">#REF!</definedName>
    <definedName name="ghghy" localSheetId="0">#REF!</definedName>
    <definedName name="ghghy">#REF!</definedName>
    <definedName name="ghjghj" localSheetId="2">{"TAB1",#N/A,TRUE,"GENERAL";"TAB2",#N/A,TRUE,"GENERAL";"TAB3",#N/A,TRUE,"GENERAL";"TAB4",#N/A,TRUE,"GENERAL";"TAB5",#N/A,TRUE,"GENERAL"}</definedName>
    <definedName name="ghjghj" localSheetId="4">{"TAB1",#N/A,TRUE,"GENERAL";"TAB2",#N/A,TRUE,"GENERAL";"TAB3",#N/A,TRUE,"GENERAL";"TAB4",#N/A,TRUE,"GENERAL";"TAB5",#N/A,TRUE,"GENERAL"}</definedName>
    <definedName name="ghjghj" localSheetId="1">{"TAB1",#N/A,TRUE,"GENERAL";"TAB2",#N/A,TRUE,"GENERAL";"TAB3",#N/A,TRUE,"GENERAL";"TAB4",#N/A,TRUE,"GENERAL";"TAB5",#N/A,TRUE,"GENERAL"}</definedName>
    <definedName name="ghjghj" localSheetId="3">{"TAB1",#N/A,TRUE,"GENERAL";"TAB2",#N/A,TRUE,"GENERAL";"TAB3",#N/A,TRUE,"GENERAL";"TAB4",#N/A,TRUE,"GENERAL";"TAB5",#N/A,TRUE,"GENERAL"}</definedName>
    <definedName name="ghjghj" localSheetId="0">#REF!</definedName>
    <definedName name="ghjghj">{"TAB1",#N/A,TRUE,"GENERAL";"TAB2",#N/A,TRUE,"GENERAL";"TAB3",#N/A,TRUE,"GENERAL";"TAB4",#N/A,TRUE,"GENERAL";"TAB5",#N/A,TRUE,"GENERAL"}</definedName>
    <definedName name="GHKJHK" localSheetId="2">{"TAB1",#N/A,TRUE,"GENERAL";"TAB2",#N/A,TRUE,"GENERAL";"TAB3",#N/A,TRUE,"GENERAL";"TAB4",#N/A,TRUE,"GENERAL";"TAB5",#N/A,TRUE,"GENERAL"}</definedName>
    <definedName name="GHKJHK" localSheetId="4">{"TAB1",#N/A,TRUE,"GENERAL";"TAB2",#N/A,TRUE,"GENERAL";"TAB3",#N/A,TRUE,"GENERAL";"TAB4",#N/A,TRUE,"GENERAL";"TAB5",#N/A,TRUE,"GENERAL"}</definedName>
    <definedName name="GHKJHK" localSheetId="1">{"TAB1",#N/A,TRUE,"GENERAL";"TAB2",#N/A,TRUE,"GENERAL";"TAB3",#N/A,TRUE,"GENERAL";"TAB4",#N/A,TRUE,"GENERAL";"TAB5",#N/A,TRUE,"GENERAL"}</definedName>
    <definedName name="GHKJHK" localSheetId="3">{"TAB1",#N/A,TRUE,"GENERAL";"TAB2",#N/A,TRUE,"GENERAL";"TAB3",#N/A,TRUE,"GENERAL";"TAB4",#N/A,TRUE,"GENERAL";"TAB5",#N/A,TRUE,"GENERAL"}</definedName>
    <definedName name="GHKJHK" localSheetId="0">#REF!</definedName>
    <definedName name="GHKJHK">{"TAB1",#N/A,TRUE,"GENERAL";"TAB2",#N/A,TRUE,"GENERAL";"TAB3",#N/A,TRUE,"GENERAL";"TAB4",#N/A,TRUE,"GENERAL";"TAB5",#N/A,TRUE,"GENERAL"}</definedName>
    <definedName name="ghnbbfr" localSheetId="2">#REF!</definedName>
    <definedName name="ghnbbfr" localSheetId="4">#REF!</definedName>
    <definedName name="ghnbbfr" localSheetId="1">{#N/A,#N/A,TRUE,"1842CWN0"}</definedName>
    <definedName name="ghnbbfr" localSheetId="3">{#N/A,#N/A,TRUE,"1842CWN0"}</definedName>
    <definedName name="ghnbbfr" localSheetId="0">#REF!</definedName>
    <definedName name="ghnbbfr">{#N/A,#N/A,TRUE,"1842CWN0"}</definedName>
    <definedName name="ghyju" localSheetId="2">#REF!</definedName>
    <definedName name="ghyju" localSheetId="4">#REF!</definedName>
    <definedName name="ghyju" localSheetId="1">#REF!</definedName>
    <definedName name="ghyju" localSheetId="3">#REF!</definedName>
    <definedName name="ghyju">#REF!</definedName>
    <definedName name="GINCL" localSheetId="2">#REF!</definedName>
    <definedName name="GINCL" localSheetId="4">#REF!</definedName>
    <definedName name="GINCL" localSheetId="1">#REF!</definedName>
    <definedName name="GINCL" localSheetId="3">#REF!</definedName>
    <definedName name="GINCL">#REF!</definedName>
    <definedName name="giova" localSheetId="2">#REF!</definedName>
    <definedName name="giova" localSheetId="4">#REF!</definedName>
    <definedName name="giova">#REF!</definedName>
    <definedName name="GJHVCB" localSheetId="2">{"TAB1",#N/A,TRUE,"GENERAL";"TAB2",#N/A,TRUE,"GENERAL";"TAB3",#N/A,TRUE,"GENERAL";"TAB4",#N/A,TRUE,"GENERAL";"TAB5",#N/A,TRUE,"GENERAL"}</definedName>
    <definedName name="GJHVCB" localSheetId="4">{"TAB1",#N/A,TRUE,"GENERAL";"TAB2",#N/A,TRUE,"GENERAL";"TAB3",#N/A,TRUE,"GENERAL";"TAB4",#N/A,TRUE,"GENERAL";"TAB5",#N/A,TRUE,"GENERAL"}</definedName>
    <definedName name="GJHVCB" localSheetId="1">{"TAB1",#N/A,TRUE,"GENERAL";"TAB2",#N/A,TRUE,"GENERAL";"TAB3",#N/A,TRUE,"GENERAL";"TAB4",#N/A,TRUE,"GENERAL";"TAB5",#N/A,TRUE,"GENERAL"}</definedName>
    <definedName name="GJHVCB" localSheetId="3">{"TAB1",#N/A,TRUE,"GENERAL";"TAB2",#N/A,TRUE,"GENERAL";"TAB3",#N/A,TRUE,"GENERAL";"TAB4",#N/A,TRUE,"GENERAL";"TAB5",#N/A,TRUE,"GENERAL"}</definedName>
    <definedName name="GJHVCB" localSheetId="0">#REF!</definedName>
    <definedName name="GJHVCB">{"TAB1",#N/A,TRUE,"GENERAL";"TAB2",#N/A,TRUE,"GENERAL";"TAB3",#N/A,TRUE,"GENERAL";"TAB4",#N/A,TRUE,"GENERAL";"TAB5",#N/A,TRUE,"GENERAL"}</definedName>
    <definedName name="gk" localSheetId="2">{"via1",#N/A,TRUE,"general";"via2",#N/A,TRUE,"general";"via3",#N/A,TRUE,"general"}</definedName>
    <definedName name="gk" localSheetId="4">{"via1",#N/A,TRUE,"general";"via2",#N/A,TRUE,"general";"via3",#N/A,TRUE,"general"}</definedName>
    <definedName name="gk" localSheetId="1">{"via1",#N/A,TRUE,"general";"via2",#N/A,TRUE,"general";"via3",#N/A,TRUE,"general"}</definedName>
    <definedName name="gk" localSheetId="3">{"via1",#N/A,TRUE,"general";"via2",#N/A,TRUE,"general";"via3",#N/A,TRUE,"general"}</definedName>
    <definedName name="gk" localSheetId="0">#REF!</definedName>
    <definedName name="gk">{"via1",#N/A,TRUE,"general";"via2",#N/A,TRUE,"general";"via3",#N/A,TRUE,"general"}</definedName>
    <definedName name="GKJDGDIJZ">"Imagen 3"</definedName>
    <definedName name="globe">#REF!</definedName>
    <definedName name="GMM_ON_ASO" localSheetId="2">#REF!</definedName>
    <definedName name="GMM_ON_ASO" localSheetId="4">#REF!</definedName>
    <definedName name="GMM_ON_ASO" localSheetId="1">#REF!</definedName>
    <definedName name="GMM_ON_ASO" localSheetId="3">#REF!</definedName>
    <definedName name="GMM_ON_ASO" localSheetId="0">#REF!</definedName>
    <definedName name="GMM_ON_ASO">[17]Tablas!#REF!</definedName>
    <definedName name="GMM_ON_DMARES" localSheetId="2">#REF!</definedName>
    <definedName name="GMM_ON_DMARES" localSheetId="4">#REF!</definedName>
    <definedName name="GMM_ON_DMARES" localSheetId="0">#REF!</definedName>
    <definedName name="GMM_ON_DMARES">#REF!</definedName>
    <definedName name="GMM_ON_DRIO" localSheetId="0">#REF!</definedName>
    <definedName name="GMM_ON_DRIO">#REF!</definedName>
    <definedName name="gmvsa" localSheetId="1">#REF!</definedName>
    <definedName name="gmvsa" localSheetId="3">#REF!</definedName>
    <definedName name="gmvsa">'[10]Gabinetes ctrol, prot. y med. '!#REF!</definedName>
    <definedName name="GO" localSheetId="2">#REF!</definedName>
    <definedName name="GO" localSheetId="4">#REF!</definedName>
    <definedName name="GO" localSheetId="3">#REF!</definedName>
    <definedName name="GO">#REF!</definedName>
    <definedName name="GOR" localSheetId="2">#REF!</definedName>
    <definedName name="GOR" localSheetId="4">#REF!</definedName>
    <definedName name="GOR" localSheetId="1">#REF!</definedName>
    <definedName name="GOR" localSheetId="3">#REF!</definedName>
    <definedName name="GOR" localSheetId="0">#REF!</definedName>
    <definedName name="GOR">#REF!</definedName>
    <definedName name="GOT" localSheetId="2">#REF!</definedName>
    <definedName name="GOT" localSheetId="4">#REF!</definedName>
    <definedName name="GOT" localSheetId="1">#REF!</definedName>
    <definedName name="GOT" localSheetId="3">#REF!</definedName>
    <definedName name="GOT" localSheetId="0">#REF!</definedName>
    <definedName name="GOT">[17]Tablas!#REF!</definedName>
    <definedName name="GP.T1" localSheetId="2">#REF!</definedName>
    <definedName name="GP.T1" localSheetId="4">#REF!</definedName>
    <definedName name="GP.T1" localSheetId="3">#REF!</definedName>
    <definedName name="GP.T1">#REF!</definedName>
    <definedName name="GP.T2" localSheetId="2">#REF!</definedName>
    <definedName name="GP.T2" localSheetId="4">#REF!</definedName>
    <definedName name="GP.T2">#REF!</definedName>
    <definedName name="GP.T3" localSheetId="2">#REF!</definedName>
    <definedName name="GP.T3" localSheetId="4">#REF!</definedName>
    <definedName name="GP.T3">#REF!</definedName>
    <definedName name="GPK.T1" localSheetId="1">#REF!</definedName>
    <definedName name="GPK.T1" localSheetId="3">#REF!</definedName>
    <definedName name="GPK.T1">[168]Cargas!$J$14</definedName>
    <definedName name="GPK.T2" localSheetId="1">#REF!</definedName>
    <definedName name="GPK.T2" localSheetId="3">#REF!</definedName>
    <definedName name="GPK.T2">[168]Cargas!$J$36</definedName>
    <definedName name="GPO" localSheetId="2">#REF!</definedName>
    <definedName name="GPO" localSheetId="4">#REF!</definedName>
    <definedName name="GPO" localSheetId="1">#REF!</definedName>
    <definedName name="GPO" localSheetId="3">#REF!</definedName>
    <definedName name="GPO" localSheetId="0">#REF!</definedName>
    <definedName name="GPO">[17]Tablas!#REF!</definedName>
    <definedName name="GPR" localSheetId="2">#REF!</definedName>
    <definedName name="GPR" localSheetId="4">#REF!</definedName>
    <definedName name="GPR" localSheetId="1">#REF!</definedName>
    <definedName name="GPR" localSheetId="3">#REF!</definedName>
    <definedName name="GPR" localSheetId="0">#REF!</definedName>
    <definedName name="GPR">[17]Tablas!#REF!</definedName>
    <definedName name="GPS" localSheetId="2">#REF!</definedName>
    <definedName name="GPS" localSheetId="4">#REF!</definedName>
    <definedName name="GPS" localSheetId="0">#REF!</definedName>
    <definedName name="GPS">#REF!</definedName>
    <definedName name="GRA" localSheetId="1">#REF!</definedName>
    <definedName name="GRA" localSheetId="3">#REF!</definedName>
    <definedName name="GRA">'[13]Datos Generales'!$B$17</definedName>
    <definedName name="Graf." localSheetId="2">#REF!</definedName>
    <definedName name="Graf." localSheetId="4">#REF!</definedName>
    <definedName name="Graf.">#REF!</definedName>
    <definedName name="GRAF1ANO" localSheetId="2">{"via1",#N/A,TRUE,"general";"via2",#N/A,TRUE,"general";"via3",#N/A,TRUE,"general"}</definedName>
    <definedName name="GRAF1ANO" localSheetId="4">{"via1",#N/A,TRUE,"general";"via2",#N/A,TRUE,"general";"via3",#N/A,TRUE,"general"}</definedName>
    <definedName name="GRAF1ANO" localSheetId="1">{"via1",#N/A,TRUE,"general";"via2",#N/A,TRUE,"general";"via3",#N/A,TRUE,"general"}</definedName>
    <definedName name="GRAF1ANO" localSheetId="3">{"via1",#N/A,TRUE,"general";"via2",#N/A,TRUE,"general";"via3",#N/A,TRUE,"general"}</definedName>
    <definedName name="GRAF1ANO" localSheetId="0">#REF!</definedName>
    <definedName name="GRAF1ANO">{"via1",#N/A,TRUE,"general";"via2",#N/A,TRUE,"general";"via3",#N/A,TRUE,"general"}</definedName>
    <definedName name="GRAF1AÑO" localSheetId="2">{"TAB1",#N/A,TRUE,"GENERAL";"TAB2",#N/A,TRUE,"GENERAL";"TAB3",#N/A,TRUE,"GENERAL";"TAB4",#N/A,TRUE,"GENERAL";"TAB5",#N/A,TRUE,"GENERAL"}</definedName>
    <definedName name="GRAF1AÑO" localSheetId="4">{"TAB1",#N/A,TRUE,"GENERAL";"TAB2",#N/A,TRUE,"GENERAL";"TAB3",#N/A,TRUE,"GENERAL";"TAB4",#N/A,TRUE,"GENERAL";"TAB5",#N/A,TRUE,"GENERAL"}</definedName>
    <definedName name="GRAF1AÑO" localSheetId="1">{"TAB1",#N/A,TRUE,"GENERAL";"TAB2",#N/A,TRUE,"GENERAL";"TAB3",#N/A,TRUE,"GENERAL";"TAB4",#N/A,TRUE,"GENERAL";"TAB5",#N/A,TRUE,"GENERAL"}</definedName>
    <definedName name="GRAF1AÑO" localSheetId="3">{"TAB1",#N/A,TRUE,"GENERAL";"TAB2",#N/A,TRUE,"GENERAL";"TAB3",#N/A,TRUE,"GENERAL";"TAB4",#N/A,TRUE,"GENERAL";"TAB5",#N/A,TRUE,"GENERAL"}</definedName>
    <definedName name="GRAF1AÑO" localSheetId="0">#REF!</definedName>
    <definedName name="GRAF1AÑO">{"TAB1",#N/A,TRUE,"GENERAL";"TAB2",#N/A,TRUE,"GENERAL";"TAB3",#N/A,TRUE,"GENERAL";"TAB4",#N/A,TRUE,"GENERAL";"TAB5",#N/A,TRUE,"GENERAL"}</definedName>
    <definedName name="GRAF2" localSheetId="2">#REF!</definedName>
    <definedName name="GRAF2" localSheetId="4">#REF!</definedName>
    <definedName name="GRAF2" localSheetId="1">#REF!</definedName>
    <definedName name="GRAF2" localSheetId="3">#REF!</definedName>
    <definedName name="GRAF2" localSheetId="0">#REF!</definedName>
    <definedName name="GRAF2">#REF!</definedName>
    <definedName name="GRAF3" localSheetId="2">#REF!</definedName>
    <definedName name="GRAF3" localSheetId="4">#REF!</definedName>
    <definedName name="GRAF3">#REF!</definedName>
    <definedName name="GRAMA">#REF!</definedName>
    <definedName name="GRAP">#REF!</definedName>
    <definedName name="grapas" localSheetId="1">#REF!</definedName>
    <definedName name="grapas" localSheetId="3">#REF!</definedName>
    <definedName name="grapas">'[49]32'!$E$24</definedName>
    <definedName name="GRAV2" localSheetId="2">#REF!</definedName>
    <definedName name="GRAV2" localSheetId="4">#REF!</definedName>
    <definedName name="GRAV2" localSheetId="0">#REF!</definedName>
    <definedName name="GRAV2">#REF!</definedName>
    <definedName name="GRAV3" localSheetId="1">#REF!</definedName>
    <definedName name="GRAV3" localSheetId="3">#REF!</definedName>
    <definedName name="GRAV3">[89]BASE!$C$47</definedName>
    <definedName name="GRAV4" localSheetId="1">#REF!</definedName>
    <definedName name="GRAV4" localSheetId="3">#REF!</definedName>
    <definedName name="GRAV4">[169]BASE!$D$63</definedName>
    <definedName name="GRAVA" localSheetId="1">#REF!</definedName>
    <definedName name="GRAVA" localSheetId="3">#REF!</definedName>
    <definedName name="GRAVA">[62]A!$D$58:$D$59</definedName>
    <definedName name="GRAVILLA" localSheetId="1">#REF!</definedName>
    <definedName name="GRAVILLA" localSheetId="3">#REF!</definedName>
    <definedName name="GRAVILLA">[69]MATERIALES!$D$3</definedName>
    <definedName name="GRC" localSheetId="2">#REF!</definedName>
    <definedName name="GRC" localSheetId="4">#REF!</definedName>
    <definedName name="GRC" localSheetId="1">#REF!</definedName>
    <definedName name="GRC" localSheetId="3">#REF!</definedName>
    <definedName name="GRC" localSheetId="0">#REF!</definedName>
    <definedName name="GRC">[17]Tablas!#REF!</definedName>
    <definedName name="GRC_ON_ASO" localSheetId="2">#REF!</definedName>
    <definedName name="GRC_ON_ASO" localSheetId="4">#REF!</definedName>
    <definedName name="GRC_ON_ASO" localSheetId="1">#REF!</definedName>
    <definedName name="GRC_ON_ASO" localSheetId="3">#REF!</definedName>
    <definedName name="GRC_ON_ASO" localSheetId="0">#REF!</definedName>
    <definedName name="GRC_ON_ASO">[17]Tablas!#REF!</definedName>
    <definedName name="GRC_ON_DAPIAY" localSheetId="2">#REF!</definedName>
    <definedName name="GRC_ON_DAPIAY" localSheetId="4">#REF!</definedName>
    <definedName name="GRC_ON_DAPIAY" localSheetId="0">#REF!</definedName>
    <definedName name="GRC_ON_DAPIAY">#REF!</definedName>
    <definedName name="GRC_ON_GER" localSheetId="0">#REF!</definedName>
    <definedName name="GRC_ON_GER">#REF!</definedName>
    <definedName name="GRCHIS0599" localSheetId="2">{#N/A,#N/A,FALSE,"Costos Productos 6A";#N/A,#N/A,FALSE,"Costo Unitario Total H-94-12"}</definedName>
    <definedName name="GRCHIS0599" localSheetId="4">{#N/A,#N/A,FALSE,"Costos Productos 6A";#N/A,#N/A,FALSE,"Costo Unitario Total H-94-12"}</definedName>
    <definedName name="GRCHIS0599" localSheetId="1">{#N/A,#N/A,FALSE,"Costos Productos 6A";#N/A,#N/A,FALSE,"Costo Unitario Total H-94-12"}</definedName>
    <definedName name="GRCHIS0599" localSheetId="3">{#N/A,#N/A,FALSE,"Costos Productos 6A";#N/A,#N/A,FALSE,"Costo Unitario Total H-94-12"}</definedName>
    <definedName name="GRCHIS0599" localSheetId="0">{#N/A,#N/A,FALSE,"Costos Productos 6A";#N/A,#N/A,FALSE,"Costo Unitario Total H-94-12"}</definedName>
    <definedName name="GRCHIS0599">{#N/A,#N/A,FALSE,"Costos Productos 6A";#N/A,#N/A,FALSE,"Costo Unitario Total H-94-12"}</definedName>
    <definedName name="gregds" localSheetId="2">{"TAB1",#N/A,TRUE,"GENERAL";"TAB2",#N/A,TRUE,"GENERAL";"TAB3",#N/A,TRUE,"GENERAL";"TAB4",#N/A,TRUE,"GENERAL";"TAB5",#N/A,TRUE,"GENERAL"}</definedName>
    <definedName name="gregds" localSheetId="4">{"TAB1",#N/A,TRUE,"GENERAL";"TAB2",#N/A,TRUE,"GENERAL";"TAB3",#N/A,TRUE,"GENERAL";"TAB4",#N/A,TRUE,"GENERAL";"TAB5",#N/A,TRUE,"GENERAL"}</definedName>
    <definedName name="gregds" localSheetId="1">{"TAB1",#N/A,TRUE,"GENERAL";"TAB2",#N/A,TRUE,"GENERAL";"TAB3",#N/A,TRUE,"GENERAL";"TAB4",#N/A,TRUE,"GENERAL";"TAB5",#N/A,TRUE,"GENERAL"}</definedName>
    <definedName name="gregds" localSheetId="3">{"TAB1",#N/A,TRUE,"GENERAL";"TAB2",#N/A,TRUE,"GENERAL";"TAB3",#N/A,TRUE,"GENERAL";"TAB4",#N/A,TRUE,"GENERAL";"TAB5",#N/A,TRUE,"GENERAL"}</definedName>
    <definedName name="gregds" localSheetId="0">#REF!</definedName>
    <definedName name="gregds">{"TAB1",#N/A,TRUE,"GENERAL";"TAB2",#N/A,TRUE,"GENERAL";"TAB3",#N/A,TRUE,"GENERAL";"TAB4",#N/A,TRUE,"GENERAL";"TAB5",#N/A,TRUE,"GENERAL"}</definedName>
    <definedName name="grehrtyh" localSheetId="2">{"TAB1",#N/A,TRUE,"GENERAL";"TAB2",#N/A,TRUE,"GENERAL";"TAB3",#N/A,TRUE,"GENERAL";"TAB4",#N/A,TRUE,"GENERAL";"TAB5",#N/A,TRUE,"GENERAL"}</definedName>
    <definedName name="grehrtyh" localSheetId="4">{"TAB1",#N/A,TRUE,"GENERAL";"TAB2",#N/A,TRUE,"GENERAL";"TAB3",#N/A,TRUE,"GENERAL";"TAB4",#N/A,TRUE,"GENERAL";"TAB5",#N/A,TRUE,"GENERAL"}</definedName>
    <definedName name="grehrtyh" localSheetId="1">{"TAB1",#N/A,TRUE,"GENERAL";"TAB2",#N/A,TRUE,"GENERAL";"TAB3",#N/A,TRUE,"GENERAL";"TAB4",#N/A,TRUE,"GENERAL";"TAB5",#N/A,TRUE,"GENERAL"}</definedName>
    <definedName name="grehrtyh" localSheetId="3">{"TAB1",#N/A,TRUE,"GENERAL";"TAB2",#N/A,TRUE,"GENERAL";"TAB3",#N/A,TRUE,"GENERAL";"TAB4",#N/A,TRUE,"GENERAL";"TAB5",#N/A,TRUE,"GENERAL"}</definedName>
    <definedName name="grehrtyh" localSheetId="0">#REF!</definedName>
    <definedName name="grehrtyh">{"TAB1",#N/A,TRUE,"GENERAL";"TAB2",#N/A,TRUE,"GENERAL";"TAB3",#N/A,TRUE,"GENERAL";"TAB4",#N/A,TRUE,"GENERAL";"TAB5",#N/A,TRUE,"GENERAL"}</definedName>
    <definedName name="grggwero" localSheetId="2">{"via1",#N/A,TRUE,"general";"via2",#N/A,TRUE,"general";"via3",#N/A,TRUE,"general"}</definedName>
    <definedName name="grggwero" localSheetId="4">{"via1",#N/A,TRUE,"general";"via2",#N/A,TRUE,"general";"via3",#N/A,TRUE,"general"}</definedName>
    <definedName name="grggwero" localSheetId="1">{"via1",#N/A,TRUE,"general";"via2",#N/A,TRUE,"general";"via3",#N/A,TRUE,"general"}</definedName>
    <definedName name="grggwero" localSheetId="3">{"via1",#N/A,TRUE,"general";"via2",#N/A,TRUE,"general";"via3",#N/A,TRUE,"general"}</definedName>
    <definedName name="grggwero" localSheetId="0">#REF!</definedName>
    <definedName name="grggwero">{"via1",#N/A,TRUE,"general";"via2",#N/A,TRUE,"general";"via3",#N/A,TRUE,"general"}</definedName>
    <definedName name="GRM" localSheetId="2">#REF!</definedName>
    <definedName name="GRM" localSheetId="4">#REF!</definedName>
    <definedName name="GRM" localSheetId="1">#REF!</definedName>
    <definedName name="GRM" localSheetId="3">#REF!</definedName>
    <definedName name="GRM" localSheetId="0">#REF!</definedName>
    <definedName name="GRM">[17]Tablas!#REF!</definedName>
    <definedName name="GRM_ON_DMARES" localSheetId="2">#REF!</definedName>
    <definedName name="GRM_ON_DMARES" localSheetId="4">#REF!</definedName>
    <definedName name="GRM_ON_DMARES" localSheetId="0">#REF!</definedName>
    <definedName name="GRM_ON_DMARES">#REF!</definedName>
    <definedName name="GRM_ON_DRIO" localSheetId="0">#REF!</definedName>
    <definedName name="GRM_ON_DRIO">#REF!</definedName>
    <definedName name="GRN" localSheetId="2">#REF!</definedName>
    <definedName name="GRN" localSheetId="4">#REF!</definedName>
    <definedName name="GRN" localSheetId="1">#REF!</definedName>
    <definedName name="GRN" localSheetId="3">#REF!</definedName>
    <definedName name="GRN" localSheetId="0">#REF!</definedName>
    <definedName name="GRN">[17]Tablas!#REF!</definedName>
    <definedName name="GRN_ON_ASO" localSheetId="2">#REF!</definedName>
    <definedName name="GRN_ON_ASO" localSheetId="4">#REF!</definedName>
    <definedName name="GRN_ON_ASO" localSheetId="1">#REF!</definedName>
    <definedName name="GRN_ON_ASO" localSheetId="3">#REF!</definedName>
    <definedName name="GRN_ON_ASO" localSheetId="0">#REF!</definedName>
    <definedName name="GRN_ON_ASO">[17]Tablas!#REF!</definedName>
    <definedName name="GRN_ON_DIREC" localSheetId="0">#REF!</definedName>
    <definedName name="GRN_ON_DIREC">#REF!</definedName>
    <definedName name="group1">#REF!</definedName>
    <definedName name="Group2">#REF!</definedName>
    <definedName name="group3">#REF!</definedName>
    <definedName name="group4">#REF!</definedName>
    <definedName name="group5">#REF!</definedName>
    <definedName name="GrphActSales">#REF!</definedName>
    <definedName name="GrphActStk">#REF!</definedName>
    <definedName name="GrphPlanSales">#REF!</definedName>
    <definedName name="GrphTgtStk">#REF!</definedName>
    <definedName name="GRS" localSheetId="2">#REF!</definedName>
    <definedName name="GRS" localSheetId="4">#REF!</definedName>
    <definedName name="GRS" localSheetId="1">#REF!</definedName>
    <definedName name="GRS" localSheetId="3">#REF!</definedName>
    <definedName name="GRS" localSheetId="0">#REF!</definedName>
    <definedName name="GRS">[17]Tablas!#REF!</definedName>
    <definedName name="GRS_ON_ASO" localSheetId="2">#REF!</definedName>
    <definedName name="GRS_ON_ASO" localSheetId="4">#REF!</definedName>
    <definedName name="GRS_ON_ASO" localSheetId="1">#REF!</definedName>
    <definedName name="GRS_ON_ASO" localSheetId="3">#REF!</definedName>
    <definedName name="GRS_ON_ASO" localSheetId="0">#REF!</definedName>
    <definedName name="GRS_ON_ASO">[17]Tablas!#REF!</definedName>
    <definedName name="GRS_ON_DIREC" localSheetId="0">#REF!</definedName>
    <definedName name="GRS_ON_DIREC">#REF!</definedName>
    <definedName name="GRS_ON_HUIL" localSheetId="0">#REF!</definedName>
    <definedName name="GRS_ON_HUIL">#REF!</definedName>
    <definedName name="grtyerh" localSheetId="2">{"TAB1",#N/A,TRUE,"GENERAL";"TAB2",#N/A,TRUE,"GENERAL";"TAB3",#N/A,TRUE,"GENERAL";"TAB4",#N/A,TRUE,"GENERAL";"TAB5",#N/A,TRUE,"GENERAL"}</definedName>
    <definedName name="grtyerh" localSheetId="4">{"TAB1",#N/A,TRUE,"GENERAL";"TAB2",#N/A,TRUE,"GENERAL";"TAB3",#N/A,TRUE,"GENERAL";"TAB4",#N/A,TRUE,"GENERAL";"TAB5",#N/A,TRUE,"GENERAL"}</definedName>
    <definedName name="grtyerh" localSheetId="1">{"TAB1",#N/A,TRUE,"GENERAL";"TAB2",#N/A,TRUE,"GENERAL";"TAB3",#N/A,TRUE,"GENERAL";"TAB4",#N/A,TRUE,"GENERAL";"TAB5",#N/A,TRUE,"GENERAL"}</definedName>
    <definedName name="grtyerh" localSheetId="3">{"TAB1",#N/A,TRUE,"GENERAL";"TAB2",#N/A,TRUE,"GENERAL";"TAB3",#N/A,TRUE,"GENERAL";"TAB4",#N/A,TRUE,"GENERAL";"TAB5",#N/A,TRUE,"GENERAL"}</definedName>
    <definedName name="grtyerh" localSheetId="0">#REF!</definedName>
    <definedName name="grtyerh">{"TAB1",#N/A,TRUE,"GENERAL";"TAB2",#N/A,TRUE,"GENERAL";"TAB3",#N/A,TRUE,"GENERAL";"TAB4",#N/A,TRUE,"GENERAL";"TAB5",#N/A,TRUE,"GENERAL"}</definedName>
    <definedName name="GRUPO1" localSheetId="2">#REF!</definedName>
    <definedName name="GRUPO1" localSheetId="4">#REF!</definedName>
    <definedName name="GRUPO1" localSheetId="1">#REF!</definedName>
    <definedName name="GRUPO1" localSheetId="3">#REF!</definedName>
    <definedName name="GRUPO1" localSheetId="0">#REF!</definedName>
    <definedName name="GRUPO1">#REF!</definedName>
    <definedName name="GRUPO123" localSheetId="1">#REF!</definedName>
    <definedName name="GRUPO123" localSheetId="3">#REF!</definedName>
    <definedName name="GRUPO123">#REF!</definedName>
    <definedName name="GRUPO13">#REF!</definedName>
    <definedName name="GRUPO2">#REF!</definedName>
    <definedName name="grupo3" localSheetId="1">#REF!</definedName>
    <definedName name="grupo3" localSheetId="3">#REF!</definedName>
    <definedName name="grupo3">[118]Hoja1!$F$6</definedName>
    <definedName name="grupo4" localSheetId="1">#REF!</definedName>
    <definedName name="grupo4" localSheetId="3">#REF!</definedName>
    <definedName name="grupo4">[118]Hoja1!$F$7</definedName>
    <definedName name="grupo5" localSheetId="1">#REF!</definedName>
    <definedName name="grupo5" localSheetId="3">#REF!</definedName>
    <definedName name="grupo5">[118]Hoja1!$F$10</definedName>
    <definedName name="grupo6" localSheetId="1">#REF!</definedName>
    <definedName name="grupo6" localSheetId="3">#REF!</definedName>
    <definedName name="grupo6">[118]Hoja1!$F$11</definedName>
    <definedName name="grupo7" localSheetId="1">#REF!</definedName>
    <definedName name="grupo7" localSheetId="3">#REF!</definedName>
    <definedName name="grupo7">[118]Hoja1!$F$12</definedName>
    <definedName name="grupo8" localSheetId="1">#REF!</definedName>
    <definedName name="grupo8" localSheetId="3">#REF!</definedName>
    <definedName name="grupo8">[118]Hoja1!$F$13</definedName>
    <definedName name="grupo9" localSheetId="1">#REF!</definedName>
    <definedName name="grupo9" localSheetId="3">#REF!</definedName>
    <definedName name="grupo9">[118]Hoja1!$F$14</definedName>
    <definedName name="GSDG" localSheetId="2">{"TAB1",#N/A,TRUE,"GENERAL";"TAB2",#N/A,TRUE,"GENERAL";"TAB3",#N/A,TRUE,"GENERAL";"TAB4",#N/A,TRUE,"GENERAL";"TAB5",#N/A,TRUE,"GENERAL"}</definedName>
    <definedName name="GSDG" localSheetId="4">{"TAB1",#N/A,TRUE,"GENERAL";"TAB2",#N/A,TRUE,"GENERAL";"TAB3",#N/A,TRUE,"GENERAL";"TAB4",#N/A,TRUE,"GENERAL";"TAB5",#N/A,TRUE,"GENERAL"}</definedName>
    <definedName name="GSDG" localSheetId="1">{"TAB1",#N/A,TRUE,"GENERAL";"TAB2",#N/A,TRUE,"GENERAL";"TAB3",#N/A,TRUE,"GENERAL";"TAB4",#N/A,TRUE,"GENERAL";"TAB5",#N/A,TRUE,"GENERAL"}</definedName>
    <definedName name="GSDG" localSheetId="3">{"TAB1",#N/A,TRUE,"GENERAL";"TAB2",#N/A,TRUE,"GENERAL";"TAB3",#N/A,TRUE,"GENERAL";"TAB4",#N/A,TRUE,"GENERAL";"TAB5",#N/A,TRUE,"GENERAL"}</definedName>
    <definedName name="GSDG" localSheetId="0">#REF!</definedName>
    <definedName name="GSDG">{"TAB1",#N/A,TRUE,"GENERAL";"TAB2",#N/A,TRUE,"GENERAL";"TAB3",#N/A,TRUE,"GENERAL";"TAB4",#N/A,TRUE,"GENERAL";"TAB5",#N/A,TRUE,"GENERAL"}</definedName>
    <definedName name="gsds">#REF!</definedName>
    <definedName name="gsfsf" localSheetId="2">{"via1",#N/A,TRUE,"general";"via2",#N/A,TRUE,"general";"via3",#N/A,TRUE,"general"}</definedName>
    <definedName name="gsfsf" localSheetId="4">{"via1",#N/A,TRUE,"general";"via2",#N/A,TRUE,"general";"via3",#N/A,TRUE,"general"}</definedName>
    <definedName name="gsfsf" localSheetId="1">{"via1",#N/A,TRUE,"general";"via2",#N/A,TRUE,"general";"via3",#N/A,TRUE,"general"}</definedName>
    <definedName name="gsfsf" localSheetId="3">{"via1",#N/A,TRUE,"general";"via2",#N/A,TRUE,"general";"via3",#N/A,TRUE,"general"}</definedName>
    <definedName name="gsfsf" localSheetId="0">#REF!</definedName>
    <definedName name="gsfsf">{"via1",#N/A,TRUE,"general";"via2",#N/A,TRUE,"general";"via3",#N/A,TRUE,"general"}</definedName>
    <definedName name="GT" localSheetId="1">#REF!</definedName>
    <definedName name="GT" localSheetId="3">#REF!</definedName>
    <definedName name="GT">[170]BASE!$C$4:$H$255</definedName>
    <definedName name="GTC" localSheetId="2">#REF!</definedName>
    <definedName name="GTC" localSheetId="4">#REF!</definedName>
    <definedName name="GTC" localSheetId="1">#REF!</definedName>
    <definedName name="GTC" localSheetId="3">#REF!</definedName>
    <definedName name="GTC" localSheetId="0">#REF!</definedName>
    <definedName name="GTC">[17]Tablas!#REF!</definedName>
    <definedName name="GTE" localSheetId="2">#REF!</definedName>
    <definedName name="GTE" localSheetId="4">#REF!</definedName>
    <definedName name="GTE" localSheetId="1">#REF!</definedName>
    <definedName name="GTE" localSheetId="3">#REF!</definedName>
    <definedName name="GTE" localSheetId="0">#REF!</definedName>
    <definedName name="GTE">[17]Tablas!#REF!</definedName>
    <definedName name="gtgt" localSheetId="2">{"via1",#N/A,TRUE,"general";"via2",#N/A,TRUE,"general";"via3",#N/A,TRUE,"general"}</definedName>
    <definedName name="gtgt" localSheetId="4">{"via1",#N/A,TRUE,"general";"via2",#N/A,TRUE,"general";"via3",#N/A,TRUE,"general"}</definedName>
    <definedName name="gtgt" localSheetId="1">{"via1",#N/A,TRUE,"general";"via2",#N/A,TRUE,"general";"via3",#N/A,TRUE,"general"}</definedName>
    <definedName name="gtgt" localSheetId="3">{"via1",#N/A,TRUE,"general";"via2",#N/A,TRUE,"general";"via3",#N/A,TRUE,"general"}</definedName>
    <definedName name="gtgt" localSheetId="0">#REF!</definedName>
    <definedName name="gtgt">{"via1",#N/A,TRUE,"general";"via2",#N/A,TRUE,"general";"via3",#N/A,TRUE,"general"}</definedName>
    <definedName name="gtgtg" localSheetId="2">{"via1",#N/A,TRUE,"general";"via2",#N/A,TRUE,"general";"via3",#N/A,TRUE,"general"}</definedName>
    <definedName name="gtgtg" localSheetId="4">{"via1",#N/A,TRUE,"general";"via2",#N/A,TRUE,"general";"via3",#N/A,TRUE,"general"}</definedName>
    <definedName name="gtgtg" localSheetId="1">{"via1",#N/A,TRUE,"general";"via2",#N/A,TRUE,"general";"via3",#N/A,TRUE,"general"}</definedName>
    <definedName name="gtgtg" localSheetId="3">{"via1",#N/A,TRUE,"general";"via2",#N/A,TRUE,"general";"via3",#N/A,TRUE,"general"}</definedName>
    <definedName name="gtgtg" localSheetId="0">#REF!</definedName>
    <definedName name="gtgtg">{"via1",#N/A,TRUE,"general";"via2",#N/A,TRUE,"general";"via3",#N/A,TRUE,"general"}</definedName>
    <definedName name="gtgtgff" localSheetId="2">{"via1",#N/A,TRUE,"general";"via2",#N/A,TRUE,"general";"via3",#N/A,TRUE,"general"}</definedName>
    <definedName name="gtgtgff" localSheetId="4">{"via1",#N/A,TRUE,"general";"via2",#N/A,TRUE,"general";"via3",#N/A,TRUE,"general"}</definedName>
    <definedName name="gtgtgff" localSheetId="1">{"via1",#N/A,TRUE,"general";"via2",#N/A,TRUE,"general";"via3",#N/A,TRUE,"general"}</definedName>
    <definedName name="gtgtgff" localSheetId="3">{"via1",#N/A,TRUE,"general";"via2",#N/A,TRUE,"general";"via3",#N/A,TRUE,"general"}</definedName>
    <definedName name="gtgtgff" localSheetId="0">#REF!</definedName>
    <definedName name="gtgtgff">{"via1",#N/A,TRUE,"general";"via2",#N/A,TRUE,"general";"via3",#N/A,TRUE,"general"}</definedName>
    <definedName name="gtgtgyh" localSheetId="2">{"TAB1",#N/A,TRUE,"GENERAL";"TAB2",#N/A,TRUE,"GENERAL";"TAB3",#N/A,TRUE,"GENERAL";"TAB4",#N/A,TRUE,"GENERAL";"TAB5",#N/A,TRUE,"GENERAL"}</definedName>
    <definedName name="gtgtgyh" localSheetId="4">{"TAB1",#N/A,TRUE,"GENERAL";"TAB2",#N/A,TRUE,"GENERAL";"TAB3",#N/A,TRUE,"GENERAL";"TAB4",#N/A,TRUE,"GENERAL";"TAB5",#N/A,TRUE,"GENERAL"}</definedName>
    <definedName name="gtgtgyh" localSheetId="1">{"TAB1",#N/A,TRUE,"GENERAL";"TAB2",#N/A,TRUE,"GENERAL";"TAB3",#N/A,TRUE,"GENERAL";"TAB4",#N/A,TRUE,"GENERAL";"TAB5",#N/A,TRUE,"GENERAL"}</definedName>
    <definedName name="gtgtgyh" localSheetId="3">{"TAB1",#N/A,TRUE,"GENERAL";"TAB2",#N/A,TRUE,"GENERAL";"TAB3",#N/A,TRUE,"GENERAL";"TAB4",#N/A,TRUE,"GENERAL";"TAB5",#N/A,TRUE,"GENERAL"}</definedName>
    <definedName name="gtgtgyh" localSheetId="0">#REF!</definedName>
    <definedName name="gtgtgyh">{"TAB1",#N/A,TRUE,"GENERAL";"TAB2",#N/A,TRUE,"GENERAL";"TAB3",#N/A,TRUE,"GENERAL";"TAB4",#N/A,TRUE,"GENERAL";"TAB5",#N/A,TRUE,"GENERAL"}</definedName>
    <definedName name="gtgth" localSheetId="2">{"TAB1",#N/A,TRUE,"GENERAL";"TAB2",#N/A,TRUE,"GENERAL";"TAB3",#N/A,TRUE,"GENERAL";"TAB4",#N/A,TRUE,"GENERAL";"TAB5",#N/A,TRUE,"GENERAL"}</definedName>
    <definedName name="gtgth" localSheetId="4">{"TAB1",#N/A,TRUE,"GENERAL";"TAB2",#N/A,TRUE,"GENERAL";"TAB3",#N/A,TRUE,"GENERAL";"TAB4",#N/A,TRUE,"GENERAL";"TAB5",#N/A,TRUE,"GENERAL"}</definedName>
    <definedName name="gtgth" localSheetId="1">{"TAB1",#N/A,TRUE,"GENERAL";"TAB2",#N/A,TRUE,"GENERAL";"TAB3",#N/A,TRUE,"GENERAL";"TAB4",#N/A,TRUE,"GENERAL";"TAB5",#N/A,TRUE,"GENERAL"}</definedName>
    <definedName name="gtgth" localSheetId="3">{"TAB1",#N/A,TRUE,"GENERAL";"TAB2",#N/A,TRUE,"GENERAL";"TAB3",#N/A,TRUE,"GENERAL";"TAB4",#N/A,TRUE,"GENERAL";"TAB5",#N/A,TRUE,"GENERAL"}</definedName>
    <definedName name="gtgth" localSheetId="0">#REF!</definedName>
    <definedName name="gtgth">{"TAB1",#N/A,TRUE,"GENERAL";"TAB2",#N/A,TRUE,"GENERAL";"TAB3",#N/A,TRUE,"GENERAL";"TAB4",#N/A,TRUE,"GENERAL";"TAB5",#N/A,TRUE,"GENERAL"}</definedName>
    <definedName name="GTO_ADMON" localSheetId="2">#REF!</definedName>
    <definedName name="GTO_ADMON" localSheetId="4">#REF!</definedName>
    <definedName name="GTO_ADMON" localSheetId="1">#REF!</definedName>
    <definedName name="GTO_ADMON" localSheetId="3">#REF!</definedName>
    <definedName name="GTO_ADMON" localSheetId="0">#REF!</definedName>
    <definedName name="GTO_ADMON">#REF!</definedName>
    <definedName name="GTO_INVEST" localSheetId="2">#REF!</definedName>
    <definedName name="GTO_INVEST" localSheetId="4">#REF!</definedName>
    <definedName name="GTO_INVEST" localSheetId="0">#REF!</definedName>
    <definedName name="GTO_INVEST">#REF!</definedName>
    <definedName name="GTO_OPERA" localSheetId="0">#REF!</definedName>
    <definedName name="GTO_OPERA">#REF!</definedName>
    <definedName name="GTP" localSheetId="2">#REF!</definedName>
    <definedName name="GTP" localSheetId="4">#REF!</definedName>
    <definedName name="GTP" localSheetId="1">#REF!</definedName>
    <definedName name="GTP" localSheetId="3">#REF!</definedName>
    <definedName name="GTP" localSheetId="0">#REF!</definedName>
    <definedName name="GTP">[17]Tablas!#REF!</definedName>
    <definedName name="GTRE" localSheetId="0">#REF!</definedName>
    <definedName name="GTRE">#REF!</definedName>
    <definedName name="GUADUA" localSheetId="1">#REF!</definedName>
    <definedName name="GUADUA" localSheetId="3">#REF!</definedName>
    <definedName name="GUADUA">[48]INSUMOS!$D$71</definedName>
    <definedName name="gus" localSheetId="2">#REF!</definedName>
    <definedName name="gus" localSheetId="4">#REF!</definedName>
    <definedName name="gus" localSheetId="3">#REF!</definedName>
    <definedName name="gus">#REF!</definedName>
    <definedName name="gustavo" localSheetId="2">#REF!</definedName>
    <definedName name="gustavo" localSheetId="4">#REF!</definedName>
    <definedName name="gustavo">#REF!</definedName>
    <definedName name="GUSTRA" localSheetId="2">#REF!</definedName>
    <definedName name="GUSTRA" localSheetId="4">#REF!</definedName>
    <definedName name="GUSTRA">#REF!</definedName>
    <definedName name="GUSTRA2">#REF!</definedName>
    <definedName name="h" localSheetId="0">#REF!</definedName>
    <definedName name="h">#REF!</definedName>
    <definedName name="H_pump" localSheetId="2">#REF!</definedName>
    <definedName name="H_pump" localSheetId="4">#REF!</definedName>
    <definedName name="H_pump" localSheetId="1">#REF!</definedName>
    <definedName name="H_pump" localSheetId="3">#REF!</definedName>
    <definedName name="H_pump" localSheetId="0">#REF!</definedName>
    <definedName name="H_pump">#REF!</definedName>
    <definedName name="H5917Ç" localSheetId="2">#REF!</definedName>
    <definedName name="H5917Ç" localSheetId="4">#REF!</definedName>
    <definedName name="H5917Ç" localSheetId="1">#REF!</definedName>
    <definedName name="H5917Ç" localSheetId="3">#REF!</definedName>
    <definedName name="H5917Ç">#REF!</definedName>
    <definedName name="h9h" localSheetId="2">{"via1",#N/A,TRUE,"general";"via2",#N/A,TRUE,"general";"via3",#N/A,TRUE,"general"}</definedName>
    <definedName name="h9h" localSheetId="4">{"via1",#N/A,TRUE,"general";"via2",#N/A,TRUE,"general";"via3",#N/A,TRUE,"general"}</definedName>
    <definedName name="h9h" localSheetId="1">{"via1",#N/A,TRUE,"general";"via2",#N/A,TRUE,"general";"via3",#N/A,TRUE,"general"}</definedName>
    <definedName name="h9h" localSheetId="3">{"via1",#N/A,TRUE,"general";"via2",#N/A,TRUE,"general";"via3",#N/A,TRUE,"general"}</definedName>
    <definedName name="h9h" localSheetId="0">#REF!</definedName>
    <definedName name="h9h">{"via1",#N/A,TRUE,"general";"via2",#N/A,TRUE,"general";"via3",#N/A,TRUE,"general"}</definedName>
    <definedName name="HABITANTES" localSheetId="2">#REF!</definedName>
    <definedName name="HABITANTES" localSheetId="4">#REF!</definedName>
    <definedName name="HABITANTES" localSheetId="1">#REF!</definedName>
    <definedName name="HABITANTES" localSheetId="3">#REF!</definedName>
    <definedName name="HABITANTES">#REF!</definedName>
    <definedName name="Hazards" localSheetId="2">#REF!</definedName>
    <definedName name="Hazards" localSheetId="4">#REF!</definedName>
    <definedName name="Hazards" localSheetId="1">#REF!</definedName>
    <definedName name="Hazards" localSheetId="3">#REF!</definedName>
    <definedName name="Hazards" localSheetId="0">#REF!</definedName>
    <definedName name="Hazards">#REF!</definedName>
    <definedName name="hbfdhrw" localSheetId="2">{"TAB1",#N/A,TRUE,"GENERAL";"TAB2",#N/A,TRUE,"GENERAL";"TAB3",#N/A,TRUE,"GENERAL";"TAB4",#N/A,TRUE,"GENERAL";"TAB5",#N/A,TRUE,"GENERAL"}</definedName>
    <definedName name="hbfdhrw" localSheetId="4">{"TAB1",#N/A,TRUE,"GENERAL";"TAB2",#N/A,TRUE,"GENERAL";"TAB3",#N/A,TRUE,"GENERAL";"TAB4",#N/A,TRUE,"GENERAL";"TAB5",#N/A,TRUE,"GENERAL"}</definedName>
    <definedName name="hbfdhrw" localSheetId="1">{"TAB1",#N/A,TRUE,"GENERAL";"TAB2",#N/A,TRUE,"GENERAL";"TAB3",#N/A,TRUE,"GENERAL";"TAB4",#N/A,TRUE,"GENERAL";"TAB5",#N/A,TRUE,"GENERAL"}</definedName>
    <definedName name="hbfdhrw" localSheetId="3">{"TAB1",#N/A,TRUE,"GENERAL";"TAB2",#N/A,TRUE,"GENERAL";"TAB3",#N/A,TRUE,"GENERAL";"TAB4",#N/A,TRUE,"GENERAL";"TAB5",#N/A,TRUE,"GENERAL"}</definedName>
    <definedName name="hbfdhrw" localSheetId="0">#REF!</definedName>
    <definedName name="hbfdhrw">{"TAB1",#N/A,TRUE,"GENERAL";"TAB2",#N/A,TRUE,"GENERAL";"TAB3",#N/A,TRUE,"GENERAL";"TAB4",#N/A,TRUE,"GENERAL";"TAB5",#N/A,TRUE,"GENERAL"}</definedName>
    <definedName name="hbT" localSheetId="1">#REF!</definedName>
    <definedName name="hbT" localSheetId="3">#REF!</definedName>
    <definedName name="hbT">'[42]Estructuras Concreto'!$D$145</definedName>
    <definedName name="HC78MH" localSheetId="2">#REF!</definedName>
    <definedName name="HC78MH" localSheetId="4">#REF!</definedName>
    <definedName name="HC78MH" localSheetId="1">#REF!</definedName>
    <definedName name="HC78MH" localSheetId="3">#REF!</definedName>
    <definedName name="HC78MH">#REF!</definedName>
    <definedName name="HD" localSheetId="1">#REF!</definedName>
    <definedName name="HD" localSheetId="3">#REF!</definedName>
    <definedName name="HD">#REF!</definedName>
    <definedName name="hdfh" localSheetId="2">{"via1",#N/A,TRUE,"general";"via2",#N/A,TRUE,"general";"via3",#N/A,TRUE,"general"}</definedName>
    <definedName name="hdfh" localSheetId="4">{"via1",#N/A,TRUE,"general";"via2",#N/A,TRUE,"general";"via3",#N/A,TRUE,"general"}</definedName>
    <definedName name="hdfh" localSheetId="1">{"via1",#N/A,TRUE,"general";"via2",#N/A,TRUE,"general";"via3",#N/A,TRUE,"general"}</definedName>
    <definedName name="hdfh" localSheetId="3">{"via1",#N/A,TRUE,"general";"via2",#N/A,TRUE,"general";"via3",#N/A,TRUE,"general"}</definedName>
    <definedName name="hdfh" localSheetId="0">#REF!</definedName>
    <definedName name="hdfh">{"via1",#N/A,TRUE,"general";"via2",#N/A,TRUE,"general";"via3",#N/A,TRUE,"general"}</definedName>
    <definedName name="hdfh4" localSheetId="2">{"TAB1",#N/A,TRUE,"GENERAL";"TAB2",#N/A,TRUE,"GENERAL";"TAB3",#N/A,TRUE,"GENERAL";"TAB4",#N/A,TRUE,"GENERAL";"TAB5",#N/A,TRUE,"GENERAL"}</definedName>
    <definedName name="hdfh4" localSheetId="4">{"TAB1",#N/A,TRUE,"GENERAL";"TAB2",#N/A,TRUE,"GENERAL";"TAB3",#N/A,TRUE,"GENERAL";"TAB4",#N/A,TRUE,"GENERAL";"TAB5",#N/A,TRUE,"GENERAL"}</definedName>
    <definedName name="hdfh4" localSheetId="1">{"TAB1",#N/A,TRUE,"GENERAL";"TAB2",#N/A,TRUE,"GENERAL";"TAB3",#N/A,TRUE,"GENERAL";"TAB4",#N/A,TRUE,"GENERAL";"TAB5",#N/A,TRUE,"GENERAL"}</definedName>
    <definedName name="hdfh4" localSheetId="3">{"TAB1",#N/A,TRUE,"GENERAL";"TAB2",#N/A,TRUE,"GENERAL";"TAB3",#N/A,TRUE,"GENERAL";"TAB4",#N/A,TRUE,"GENERAL";"TAB5",#N/A,TRUE,"GENERAL"}</definedName>
    <definedName name="hdfh4" localSheetId="0">#REF!</definedName>
    <definedName name="hdfh4">{"TAB1",#N/A,TRUE,"GENERAL";"TAB2",#N/A,TRUE,"GENERAL";"TAB3",#N/A,TRUE,"GENERAL";"TAB4",#N/A,TRUE,"GENERAL";"TAB5",#N/A,TRUE,"GENERAL"}</definedName>
    <definedName name="hdfhwq" localSheetId="2">{"TAB1",#N/A,TRUE,"GENERAL";"TAB2",#N/A,TRUE,"GENERAL";"TAB3",#N/A,TRUE,"GENERAL";"TAB4",#N/A,TRUE,"GENERAL";"TAB5",#N/A,TRUE,"GENERAL"}</definedName>
    <definedName name="hdfhwq" localSheetId="4">{"TAB1",#N/A,TRUE,"GENERAL";"TAB2",#N/A,TRUE,"GENERAL";"TAB3",#N/A,TRUE,"GENERAL";"TAB4",#N/A,TRUE,"GENERAL";"TAB5",#N/A,TRUE,"GENERAL"}</definedName>
    <definedName name="hdfhwq" localSheetId="1">{"TAB1",#N/A,TRUE,"GENERAL";"TAB2",#N/A,TRUE,"GENERAL";"TAB3",#N/A,TRUE,"GENERAL";"TAB4",#N/A,TRUE,"GENERAL";"TAB5",#N/A,TRUE,"GENERAL"}</definedName>
    <definedName name="hdfhwq" localSheetId="3">{"TAB1",#N/A,TRUE,"GENERAL";"TAB2",#N/A,TRUE,"GENERAL";"TAB3",#N/A,TRUE,"GENERAL";"TAB4",#N/A,TRUE,"GENERAL";"TAB5",#N/A,TRUE,"GENERAL"}</definedName>
    <definedName name="hdfhwq" localSheetId="0">#REF!</definedName>
    <definedName name="hdfhwq">{"TAB1",#N/A,TRUE,"GENERAL";"TAB2",#N/A,TRUE,"GENERAL";"TAB3",#N/A,TRUE,"GENERAL";"TAB4",#N/A,TRUE,"GENERAL";"TAB5",#N/A,TRUE,"GENERAL"}</definedName>
    <definedName name="hdgh" localSheetId="2">{"via1",#N/A,TRUE,"general";"via2",#N/A,TRUE,"general";"via3",#N/A,TRUE,"general"}</definedName>
    <definedName name="hdgh" localSheetId="4">{"via1",#N/A,TRUE,"general";"via2",#N/A,TRUE,"general";"via3",#N/A,TRUE,"general"}</definedName>
    <definedName name="hdgh" localSheetId="1">{"via1",#N/A,TRUE,"general";"via2",#N/A,TRUE,"general";"via3",#N/A,TRUE,"general"}</definedName>
    <definedName name="hdgh" localSheetId="3">{"via1",#N/A,TRUE,"general";"via2",#N/A,TRUE,"general";"via3",#N/A,TRUE,"general"}</definedName>
    <definedName name="hdgh" localSheetId="0">#REF!</definedName>
    <definedName name="hdgh">{"via1",#N/A,TRUE,"general";"via2",#N/A,TRUE,"general";"via3",#N/A,TRUE,"general"}</definedName>
    <definedName name="hdhf" localSheetId="2">{"TAB1",#N/A,TRUE,"GENERAL";"TAB2",#N/A,TRUE,"GENERAL";"TAB3",#N/A,TRUE,"GENERAL";"TAB4",#N/A,TRUE,"GENERAL";"TAB5",#N/A,TRUE,"GENERAL"}</definedName>
    <definedName name="hdhf" localSheetId="4">{"TAB1",#N/A,TRUE,"GENERAL";"TAB2",#N/A,TRUE,"GENERAL";"TAB3",#N/A,TRUE,"GENERAL";"TAB4",#N/A,TRUE,"GENERAL";"TAB5",#N/A,TRUE,"GENERAL"}</definedName>
    <definedName name="hdhf" localSheetId="1">{"TAB1",#N/A,TRUE,"GENERAL";"TAB2",#N/A,TRUE,"GENERAL";"TAB3",#N/A,TRUE,"GENERAL";"TAB4",#N/A,TRUE,"GENERAL";"TAB5",#N/A,TRUE,"GENERAL"}</definedName>
    <definedName name="hdhf" localSheetId="3">{"TAB1",#N/A,TRUE,"GENERAL";"TAB2",#N/A,TRUE,"GENERAL";"TAB3",#N/A,TRUE,"GENERAL";"TAB4",#N/A,TRUE,"GENERAL";"TAB5",#N/A,TRUE,"GENERAL"}</definedName>
    <definedName name="hdhf" localSheetId="0">#REF!</definedName>
    <definedName name="hdhf">{"TAB1",#N/A,TRUE,"GENERAL";"TAB2",#N/A,TRUE,"GENERAL";"TAB3",#N/A,TRUE,"GENERAL";"TAB4",#N/A,TRUE,"GENERAL";"TAB5",#N/A,TRUE,"GENERAL"}</definedName>
    <definedName name="HEAD1" localSheetId="2">#REF!</definedName>
    <definedName name="HEAD1" localSheetId="4">#REF!</definedName>
    <definedName name="HEAD1" localSheetId="1">#REF!</definedName>
    <definedName name="HEAD1" localSheetId="3">#REF!</definedName>
    <definedName name="HEAD1">#REF!</definedName>
    <definedName name="HEAD2" localSheetId="2">#REF!</definedName>
    <definedName name="HEAD2" localSheetId="4">#REF!</definedName>
    <definedName name="HEAD2" localSheetId="1">#REF!</definedName>
    <definedName name="HEAD2" localSheetId="3">#REF!</definedName>
    <definedName name="HEAD2">#REF!</definedName>
    <definedName name="Header_Row" localSheetId="2">#REF!</definedName>
    <definedName name="Header_Row" localSheetId="4">#REF!</definedName>
    <definedName name="Header_Row" localSheetId="0">#REF!</definedName>
    <definedName name="Header_Row">ROW(#REF!)</definedName>
    <definedName name="hed" localSheetId="1">#REF!</definedName>
    <definedName name="hed" localSheetId="3">#REF!</definedName>
    <definedName name="hed">[118]Datos!$D$8</definedName>
    <definedName name="hen" localSheetId="1">#REF!</definedName>
    <definedName name="hen" localSheetId="3">#REF!</definedName>
    <definedName name="hen">[118]Datos!$D$9</definedName>
    <definedName name="HERRAMIENTAS" localSheetId="1">#REF!</definedName>
    <definedName name="HERRAMIENTAS" localSheetId="3">#REF!</definedName>
    <definedName name="HERRAMIENTAS">[171]MATERIALES!$A$13</definedName>
    <definedName name="HERRERO" localSheetId="2">#REF!</definedName>
    <definedName name="HERRERO" localSheetId="4">#REF!</definedName>
    <definedName name="HERRERO" localSheetId="0">#REF!</definedName>
    <definedName name="HERRERO">#REF!</definedName>
    <definedName name="heT" localSheetId="1">#REF!</definedName>
    <definedName name="heT" localSheetId="3">#REF!</definedName>
    <definedName name="heT">'[42]Estructuras Concreto'!$D$138</definedName>
    <definedName name="heTP" localSheetId="2">#REF!</definedName>
    <definedName name="heTP" localSheetId="4">#REF!</definedName>
    <definedName name="heTP" localSheetId="3">#REF!</definedName>
    <definedName name="heTP">#REF!</definedName>
    <definedName name="heTZ" localSheetId="1">#REF!</definedName>
    <definedName name="heTZ" localSheetId="3">#REF!</definedName>
    <definedName name="heTZ">'[42]Estructuras Concreto'!#REF!</definedName>
    <definedName name="hfdgfdg" localSheetId="2">{#N/A,#N/A,FALSE,"CCTV"}</definedName>
    <definedName name="hfdgfdg" localSheetId="4">{#N/A,#N/A,FALSE,"CCTV"}</definedName>
    <definedName name="hfdgfdg" localSheetId="1">{#N/A,#N/A,FALSE,"CCTV"}</definedName>
    <definedName name="hfdgfdg" localSheetId="3">{#N/A,#N/A,FALSE,"CCTV"}</definedName>
    <definedName name="hfdgfdg" localSheetId="0">{#N/A,#N/A,FALSE,"CCTV"}</definedName>
    <definedName name="hfdgfdg">{#N/A,#N/A,FALSE,"CCTV"}</definedName>
    <definedName name="hfgh" localSheetId="2">{"via1",#N/A,TRUE,"general";"via2",#N/A,TRUE,"general";"via3",#N/A,TRUE,"general"}</definedName>
    <definedName name="hfgh" localSheetId="4">{"via1",#N/A,TRUE,"general";"via2",#N/A,TRUE,"general";"via3",#N/A,TRUE,"general"}</definedName>
    <definedName name="hfgh" localSheetId="1">{"via1",#N/A,TRUE,"general";"via2",#N/A,TRUE,"general";"via3",#N/A,TRUE,"general"}</definedName>
    <definedName name="hfgh" localSheetId="3">{"via1",#N/A,TRUE,"general";"via2",#N/A,TRUE,"general";"via3",#N/A,TRUE,"general"}</definedName>
    <definedName name="hfgh" localSheetId="0">#REF!</definedName>
    <definedName name="hfgh">{"via1",#N/A,TRUE,"general";"via2",#N/A,TRUE,"general";"via3",#N/A,TRUE,"general"}</definedName>
    <definedName name="hfh" localSheetId="2">{"TAB1",#N/A,TRUE,"GENERAL";"TAB2",#N/A,TRUE,"GENERAL";"TAB3",#N/A,TRUE,"GENERAL";"TAB4",#N/A,TRUE,"GENERAL";"TAB5",#N/A,TRUE,"GENERAL"}</definedName>
    <definedName name="hfh" localSheetId="4">{"TAB1",#N/A,TRUE,"GENERAL";"TAB2",#N/A,TRUE,"GENERAL";"TAB3",#N/A,TRUE,"GENERAL";"TAB4",#N/A,TRUE,"GENERAL";"TAB5",#N/A,TRUE,"GENERAL"}</definedName>
    <definedName name="hfh" localSheetId="1">{"TAB1",#N/A,TRUE,"GENERAL";"TAB2",#N/A,TRUE,"GENERAL";"TAB3",#N/A,TRUE,"GENERAL";"TAB4",#N/A,TRUE,"GENERAL";"TAB5",#N/A,TRUE,"GENERAL"}</definedName>
    <definedName name="hfh" localSheetId="3">{"TAB1",#N/A,TRUE,"GENERAL";"TAB2",#N/A,TRUE,"GENERAL";"TAB3",#N/A,TRUE,"GENERAL";"TAB4",#N/A,TRUE,"GENERAL";"TAB5",#N/A,TRUE,"GENERAL"}</definedName>
    <definedName name="hfh" localSheetId="0">#REF!</definedName>
    <definedName name="hfh">{"TAB1",#N/A,TRUE,"GENERAL";"TAB2",#N/A,TRUE,"GENERAL";"TAB3",#N/A,TRUE,"GENERAL";"TAB4",#N/A,TRUE,"GENERAL";"TAB5",#N/A,TRUE,"GENERAL"}</definedName>
    <definedName name="hfhg" localSheetId="2">{"TAB1",#N/A,TRUE,"GENERAL";"TAB2",#N/A,TRUE,"GENERAL";"TAB3",#N/A,TRUE,"GENERAL";"TAB4",#N/A,TRUE,"GENERAL";"TAB5",#N/A,TRUE,"GENERAL"}</definedName>
    <definedName name="hfhg" localSheetId="4">{"TAB1",#N/A,TRUE,"GENERAL";"TAB2",#N/A,TRUE,"GENERAL";"TAB3",#N/A,TRUE,"GENERAL";"TAB4",#N/A,TRUE,"GENERAL";"TAB5",#N/A,TRUE,"GENERAL"}</definedName>
    <definedName name="hfhg" localSheetId="1">{"TAB1",#N/A,TRUE,"GENERAL";"TAB2",#N/A,TRUE,"GENERAL";"TAB3",#N/A,TRUE,"GENERAL";"TAB4",#N/A,TRUE,"GENERAL";"TAB5",#N/A,TRUE,"GENERAL"}</definedName>
    <definedName name="hfhg" localSheetId="3">{"TAB1",#N/A,TRUE,"GENERAL";"TAB2",#N/A,TRUE,"GENERAL";"TAB3",#N/A,TRUE,"GENERAL";"TAB4",#N/A,TRUE,"GENERAL";"TAB5",#N/A,TRUE,"GENERAL"}</definedName>
    <definedName name="hfhg" localSheetId="0">#REF!</definedName>
    <definedName name="hfhg">{"TAB1",#N/A,TRUE,"GENERAL";"TAB2",#N/A,TRUE,"GENERAL";"TAB3",#N/A,TRUE,"GENERAL";"TAB4",#N/A,TRUE,"GENERAL";"TAB5",#N/A,TRUE,"GENERAL"}</definedName>
    <definedName name="hfjhhjj" localSheetId="2">{#N/A,#N/A,FALSE,"CCTV"}</definedName>
    <definedName name="hfjhhjj" localSheetId="4">{#N/A,#N/A,FALSE,"CCTV"}</definedName>
    <definedName name="hfjhhjj" localSheetId="1">{#N/A,#N/A,FALSE,"CCTV"}</definedName>
    <definedName name="hfjhhjj" localSheetId="3">{#N/A,#N/A,FALSE,"CCTV"}</definedName>
    <definedName name="hfjhhjj" localSheetId="0">{#N/A,#N/A,FALSE,"CCTV"}</definedName>
    <definedName name="hfjhhjj">{#N/A,#N/A,FALSE,"CCTV"}</definedName>
    <definedName name="hfthr" localSheetId="2">{"via1",#N/A,TRUE,"general";"via2",#N/A,TRUE,"general";"via3",#N/A,TRUE,"general"}</definedName>
    <definedName name="hfthr" localSheetId="4">{"via1",#N/A,TRUE,"general";"via2",#N/A,TRUE,"general";"via3",#N/A,TRUE,"general"}</definedName>
    <definedName name="hfthr" localSheetId="1">{"via1",#N/A,TRUE,"general";"via2",#N/A,TRUE,"general";"via3",#N/A,TRUE,"general"}</definedName>
    <definedName name="hfthr" localSheetId="3">{"via1",#N/A,TRUE,"general";"via2",#N/A,TRUE,"general";"via3",#N/A,TRUE,"general"}</definedName>
    <definedName name="hfthr" localSheetId="0">#REF!</definedName>
    <definedName name="hfthr">{"via1",#N/A,TRUE,"general";"via2",#N/A,TRUE,"general";"via3",#N/A,TRUE,"general"}</definedName>
    <definedName name="hg" localSheetId="2">{"via1",#N/A,TRUE,"general";"via2",#N/A,TRUE,"general";"via3",#N/A,TRUE,"general"}</definedName>
    <definedName name="hg" localSheetId="4">{"via1",#N/A,TRUE,"general";"via2",#N/A,TRUE,"general";"via3",#N/A,TRUE,"general"}</definedName>
    <definedName name="hg" localSheetId="1">{"via1",#N/A,TRUE,"general";"via2",#N/A,TRUE,"general";"via3",#N/A,TRUE,"general"}</definedName>
    <definedName name="hg" localSheetId="3">{"via1",#N/A,TRUE,"general";"via2",#N/A,TRUE,"general";"via3",#N/A,TRUE,"general"}</definedName>
    <definedName name="hg" localSheetId="0">#REF!</definedName>
    <definedName name="hg">{"via1",#N/A,TRUE,"general";"via2",#N/A,TRUE,"general";"via3",#N/A,TRUE,"general"}</definedName>
    <definedName name="HGFH" localSheetId="2">{"via1",#N/A,TRUE,"general";"via2",#N/A,TRUE,"general";"via3",#N/A,TRUE,"general"}</definedName>
    <definedName name="HGFH" localSheetId="4">{"via1",#N/A,TRUE,"general";"via2",#N/A,TRUE,"general";"via3",#N/A,TRUE,"general"}</definedName>
    <definedName name="HGFH" localSheetId="1">{"via1",#N/A,TRUE,"general";"via2",#N/A,TRUE,"general";"via3",#N/A,TRUE,"general"}</definedName>
    <definedName name="HGFH" localSheetId="3">{"via1",#N/A,TRUE,"general";"via2",#N/A,TRUE,"general";"via3",#N/A,TRUE,"general"}</definedName>
    <definedName name="HGFH" localSheetId="0">#REF!</definedName>
    <definedName name="HGFH">{"via1",#N/A,TRUE,"general";"via2",#N/A,TRUE,"general";"via3",#N/A,TRUE,"general"}</definedName>
    <definedName name="hgfhty" localSheetId="2">{"via1",#N/A,TRUE,"general";"via2",#N/A,TRUE,"general";"via3",#N/A,TRUE,"general"}</definedName>
    <definedName name="hgfhty" localSheetId="4">{"via1",#N/A,TRUE,"general";"via2",#N/A,TRUE,"general";"via3",#N/A,TRUE,"general"}</definedName>
    <definedName name="hgfhty" localSheetId="1">{"via1",#N/A,TRUE,"general";"via2",#N/A,TRUE,"general";"via3",#N/A,TRUE,"general"}</definedName>
    <definedName name="hgfhty" localSheetId="3">{"via1",#N/A,TRUE,"general";"via2",#N/A,TRUE,"general";"via3",#N/A,TRUE,"general"}</definedName>
    <definedName name="hgfhty" localSheetId="0">#REF!</definedName>
    <definedName name="hgfhty">{"via1",#N/A,TRUE,"general";"via2",#N/A,TRUE,"general";"via3",#N/A,TRUE,"general"}</definedName>
    <definedName name="HGHFH7" localSheetId="2">{"TAB1",#N/A,TRUE,"GENERAL";"TAB2",#N/A,TRUE,"GENERAL";"TAB3",#N/A,TRUE,"GENERAL";"TAB4",#N/A,TRUE,"GENERAL";"TAB5",#N/A,TRUE,"GENERAL"}</definedName>
    <definedName name="HGHFH7" localSheetId="4">{"TAB1",#N/A,TRUE,"GENERAL";"TAB2",#N/A,TRUE,"GENERAL";"TAB3",#N/A,TRUE,"GENERAL";"TAB4",#N/A,TRUE,"GENERAL";"TAB5",#N/A,TRUE,"GENERAL"}</definedName>
    <definedName name="HGHFH7" localSheetId="1">{"TAB1",#N/A,TRUE,"GENERAL";"TAB2",#N/A,TRUE,"GENERAL";"TAB3",#N/A,TRUE,"GENERAL";"TAB4",#N/A,TRUE,"GENERAL";"TAB5",#N/A,TRUE,"GENERAL"}</definedName>
    <definedName name="HGHFH7" localSheetId="3">{"TAB1",#N/A,TRUE,"GENERAL";"TAB2",#N/A,TRUE,"GENERAL";"TAB3",#N/A,TRUE,"GENERAL";"TAB4",#N/A,TRUE,"GENERAL";"TAB5",#N/A,TRUE,"GENERAL"}</definedName>
    <definedName name="HGHFH7" localSheetId="0">#REF!</definedName>
    <definedName name="HGHFH7">{"TAB1",#N/A,TRUE,"GENERAL";"TAB2",#N/A,TRUE,"GENERAL";"TAB3",#N/A,TRUE,"GENERAL";"TAB4",#N/A,TRUE,"GENERAL";"TAB5",#N/A,TRUE,"GENERAL"}</definedName>
    <definedName name="hghhj" localSheetId="2">{"TAB1",#N/A,TRUE,"GENERAL";"TAB2",#N/A,TRUE,"GENERAL";"TAB3",#N/A,TRUE,"GENERAL";"TAB4",#N/A,TRUE,"GENERAL";"TAB5",#N/A,TRUE,"GENERAL"}</definedName>
    <definedName name="hghhj" localSheetId="4">{"TAB1",#N/A,TRUE,"GENERAL";"TAB2",#N/A,TRUE,"GENERAL";"TAB3",#N/A,TRUE,"GENERAL";"TAB4",#N/A,TRUE,"GENERAL";"TAB5",#N/A,TRUE,"GENERAL"}</definedName>
    <definedName name="hghhj" localSheetId="1">{"TAB1",#N/A,TRUE,"GENERAL";"TAB2",#N/A,TRUE,"GENERAL";"TAB3",#N/A,TRUE,"GENERAL";"TAB4",#N/A,TRUE,"GENERAL";"TAB5",#N/A,TRUE,"GENERAL"}</definedName>
    <definedName name="hghhj" localSheetId="3">{"TAB1",#N/A,TRUE,"GENERAL";"TAB2",#N/A,TRUE,"GENERAL";"TAB3",#N/A,TRUE,"GENERAL";"TAB4",#N/A,TRUE,"GENERAL";"TAB5",#N/A,TRUE,"GENERAL"}</definedName>
    <definedName name="hghhj" localSheetId="0">#REF!</definedName>
    <definedName name="hghhj">{"TAB1",#N/A,TRUE,"GENERAL";"TAB2",#N/A,TRUE,"GENERAL";"TAB3",#N/A,TRUE,"GENERAL";"TAB4",#N/A,TRUE,"GENERAL";"TAB5",#N/A,TRUE,"GENERAL"}</definedName>
    <definedName name="hghydj" localSheetId="2">{"via1",#N/A,TRUE,"general";"via2",#N/A,TRUE,"general";"via3",#N/A,TRUE,"general"}</definedName>
    <definedName name="hghydj" localSheetId="4">{"via1",#N/A,TRUE,"general";"via2",#N/A,TRUE,"general";"via3",#N/A,TRUE,"general"}</definedName>
    <definedName name="hghydj" localSheetId="1">{"via1",#N/A,TRUE,"general";"via2",#N/A,TRUE,"general";"via3",#N/A,TRUE,"general"}</definedName>
    <definedName name="hghydj" localSheetId="3">{"via1",#N/A,TRUE,"general";"via2",#N/A,TRUE,"general";"via3",#N/A,TRUE,"general"}</definedName>
    <definedName name="hghydj" localSheetId="0">#REF!</definedName>
    <definedName name="hghydj">{"via1",#N/A,TRUE,"general";"via2",#N/A,TRUE,"general";"via3",#N/A,TRUE,"general"}</definedName>
    <definedName name="hgjfgh" localSheetId="2">{#N/A,#N/A,FALSE,"CCTV"}</definedName>
    <definedName name="hgjfgh" localSheetId="4">{#N/A,#N/A,FALSE,"CCTV"}</definedName>
    <definedName name="hgjfgh" localSheetId="1">{#N/A,#N/A,FALSE,"CCTV"}</definedName>
    <definedName name="hgjfgh" localSheetId="3">{#N/A,#N/A,FALSE,"CCTV"}</definedName>
    <definedName name="hgjfgh" localSheetId="0">{#N/A,#N/A,FALSE,"CCTV"}</definedName>
    <definedName name="hgjfgh">{#N/A,#N/A,FALSE,"CCTV"}</definedName>
    <definedName name="hgjfjw" localSheetId="2">{"via1",#N/A,TRUE,"general";"via2",#N/A,TRUE,"general";"via3",#N/A,TRUE,"general"}</definedName>
    <definedName name="hgjfjw" localSheetId="4">{"via1",#N/A,TRUE,"general";"via2",#N/A,TRUE,"general";"via3",#N/A,TRUE,"general"}</definedName>
    <definedName name="hgjfjw" localSheetId="1">{"via1",#N/A,TRUE,"general";"via2",#N/A,TRUE,"general";"via3",#N/A,TRUE,"general"}</definedName>
    <definedName name="hgjfjw" localSheetId="3">{"via1",#N/A,TRUE,"general";"via2",#N/A,TRUE,"general";"via3",#N/A,TRUE,"general"}</definedName>
    <definedName name="hgjfjw" localSheetId="0">#REF!</definedName>
    <definedName name="hgjfjw">{"via1",#N/A,TRUE,"general";"via2",#N/A,TRUE,"general";"via3",#N/A,TRUE,"general"}</definedName>
    <definedName name="HGJG" localSheetId="2">{"TAB1",#N/A,TRUE,"GENERAL";"TAB2",#N/A,TRUE,"GENERAL";"TAB3",#N/A,TRUE,"GENERAL";"TAB4",#N/A,TRUE,"GENERAL";"TAB5",#N/A,TRUE,"GENERAL"}</definedName>
    <definedName name="HGJG" localSheetId="4">{"TAB1",#N/A,TRUE,"GENERAL";"TAB2",#N/A,TRUE,"GENERAL";"TAB3",#N/A,TRUE,"GENERAL";"TAB4",#N/A,TRUE,"GENERAL";"TAB5",#N/A,TRUE,"GENERAL"}</definedName>
    <definedName name="HGJG" localSheetId="1">{"TAB1",#N/A,TRUE,"GENERAL";"TAB2",#N/A,TRUE,"GENERAL";"TAB3",#N/A,TRUE,"GENERAL";"TAB4",#N/A,TRUE,"GENERAL";"TAB5",#N/A,TRUE,"GENERAL"}</definedName>
    <definedName name="HGJG" localSheetId="3">{"TAB1",#N/A,TRUE,"GENERAL";"TAB2",#N/A,TRUE,"GENERAL";"TAB3",#N/A,TRUE,"GENERAL";"TAB4",#N/A,TRUE,"GENERAL";"TAB5",#N/A,TRUE,"GENERAL"}</definedName>
    <definedName name="HGJG" localSheetId="0">#REF!</definedName>
    <definedName name="HGJG">{"TAB1",#N/A,TRUE,"GENERAL";"TAB2",#N/A,TRUE,"GENERAL";"TAB3",#N/A,TRUE,"GENERAL";"TAB4",#N/A,TRUE,"GENERAL";"TAB5",#N/A,TRUE,"GENERAL"}</definedName>
    <definedName name="hgjgfhgh" localSheetId="2">{#N/A,#N/A,FALSE,"CCTV"}</definedName>
    <definedName name="hgjgfhgh" localSheetId="4">{#N/A,#N/A,FALSE,"CCTV"}</definedName>
    <definedName name="hgjgfhgh" localSheetId="1">{#N/A,#N/A,FALSE,"CCTV"}</definedName>
    <definedName name="hgjgfhgh" localSheetId="3">{#N/A,#N/A,FALSE,"CCTV"}</definedName>
    <definedName name="hgjgfhgh" localSheetId="0">{#N/A,#N/A,FALSE,"CCTV"}</definedName>
    <definedName name="hgjgfhgh">{#N/A,#N/A,FALSE,"CCTV"}</definedName>
    <definedName name="hgkhklkj">#REF!</definedName>
    <definedName name="hh" localSheetId="2">{#N/A,#N/A,FALSE,"CCTV"}</definedName>
    <definedName name="hh" localSheetId="4">{#N/A,#N/A,FALSE,"CCTV"}</definedName>
    <definedName name="hh" localSheetId="1">'APU SECTOR 1'!ERR</definedName>
    <definedName name="hh" localSheetId="3">'APU SECTOR 2'!ERR</definedName>
    <definedName name="hh" localSheetId="0">{#N/A,#N/A,FALSE,"CCTV"}</definedName>
    <definedName name="hh">[0]!ERR</definedName>
    <definedName name="hhg" localSheetId="2">#REF!</definedName>
    <definedName name="hhg" localSheetId="4">#REF!</definedName>
    <definedName name="hhg" localSheetId="1">{#N/A,#N/A,TRUE,"1842CWN0"}</definedName>
    <definedName name="hhg" localSheetId="3">{#N/A,#N/A,TRUE,"1842CWN0"}</definedName>
    <definedName name="hhg" localSheetId="0">#REF!</definedName>
    <definedName name="hhg">{#N/A,#N/A,TRUE,"1842CWN0"}</definedName>
    <definedName name="hhh" localSheetId="2">{"TAB1",#N/A,TRUE,"GENERAL";"TAB2",#N/A,TRUE,"GENERAL";"TAB3",#N/A,TRUE,"GENERAL";"TAB4",#N/A,TRUE,"GENERAL";"TAB5",#N/A,TRUE,"GENERAL"}</definedName>
    <definedName name="hhh" localSheetId="4">{"TAB1",#N/A,TRUE,"GENERAL";"TAB2",#N/A,TRUE,"GENERAL";"TAB3",#N/A,TRUE,"GENERAL";"TAB4",#N/A,TRUE,"GENERAL";"TAB5",#N/A,TRUE,"GENERAL"}</definedName>
    <definedName name="hhh" localSheetId="1">{"TAB1",#N/A,TRUE,"GENERAL";"TAB2",#N/A,TRUE,"GENERAL";"TAB3",#N/A,TRUE,"GENERAL";"TAB4",#N/A,TRUE,"GENERAL";"TAB5",#N/A,TRUE,"GENERAL"}</definedName>
    <definedName name="hhh" localSheetId="3">{"TAB1",#N/A,TRUE,"GENERAL";"TAB2",#N/A,TRUE,"GENERAL";"TAB3",#N/A,TRUE,"GENERAL";"TAB4",#N/A,TRUE,"GENERAL";"TAB5",#N/A,TRUE,"GENERAL"}</definedName>
    <definedName name="hhh" localSheetId="0">#REF!</definedName>
    <definedName name="hhh">{"TAB1",#N/A,TRUE,"GENERAL";"TAB2",#N/A,TRUE,"GENERAL";"TAB3",#N/A,TRUE,"GENERAL";"TAB4",#N/A,TRUE,"GENERAL";"TAB5",#N/A,TRUE,"GENERAL"}</definedName>
    <definedName name="hhhhhh" localSheetId="2">{"via1",#N/A,TRUE,"general";"via2",#N/A,TRUE,"general";"via3",#N/A,TRUE,"general"}</definedName>
    <definedName name="hhhhhh" localSheetId="4">{"via1",#N/A,TRUE,"general";"via2",#N/A,TRUE,"general";"via3",#N/A,TRUE,"general"}</definedName>
    <definedName name="hhhhhh" localSheetId="1">{"via1",#N/A,TRUE,"general";"via2",#N/A,TRUE,"general";"via3",#N/A,TRUE,"general"}</definedName>
    <definedName name="hhhhhh" localSheetId="3">{"via1",#N/A,TRUE,"general";"via2",#N/A,TRUE,"general";"via3",#N/A,TRUE,"general"}</definedName>
    <definedName name="hhhhhh" localSheetId="0">#REF!</definedName>
    <definedName name="hhhhhh">{"via1",#N/A,TRUE,"general";"via2",#N/A,TRUE,"general";"via3",#N/A,TRUE,"general"}</definedName>
    <definedName name="hhhhhhhh" localSheetId="2">#REF!</definedName>
    <definedName name="hhhhhhhh" localSheetId="4">#REF!</definedName>
    <definedName name="hhhhhhhh" localSheetId="1">#REF!</definedName>
    <definedName name="hhhhhhhh" localSheetId="3">#REF!</definedName>
    <definedName name="hhhhhhhh">#REF!</definedName>
    <definedName name="hhhhhho" localSheetId="2">{"TAB1",#N/A,TRUE,"GENERAL";"TAB2",#N/A,TRUE,"GENERAL";"TAB3",#N/A,TRUE,"GENERAL";"TAB4",#N/A,TRUE,"GENERAL";"TAB5",#N/A,TRUE,"GENERAL"}</definedName>
    <definedName name="hhhhhho" localSheetId="4">{"TAB1",#N/A,TRUE,"GENERAL";"TAB2",#N/A,TRUE,"GENERAL";"TAB3",#N/A,TRUE,"GENERAL";"TAB4",#N/A,TRUE,"GENERAL";"TAB5",#N/A,TRUE,"GENERAL"}</definedName>
    <definedName name="hhhhhho" localSheetId="1">{"TAB1",#N/A,TRUE,"GENERAL";"TAB2",#N/A,TRUE,"GENERAL";"TAB3",#N/A,TRUE,"GENERAL";"TAB4",#N/A,TRUE,"GENERAL";"TAB5",#N/A,TRUE,"GENERAL"}</definedName>
    <definedName name="hhhhhho" localSheetId="3">{"TAB1",#N/A,TRUE,"GENERAL";"TAB2",#N/A,TRUE,"GENERAL";"TAB3",#N/A,TRUE,"GENERAL";"TAB4",#N/A,TRUE,"GENERAL";"TAB5",#N/A,TRUE,"GENERAL"}</definedName>
    <definedName name="hhhhhho" localSheetId="0">#REF!</definedName>
    <definedName name="hhhhhho">{"TAB1",#N/A,TRUE,"GENERAL";"TAB2",#N/A,TRUE,"GENERAL";"TAB3",#N/A,TRUE,"GENERAL";"TAB4",#N/A,TRUE,"GENERAL";"TAB5",#N/A,TRUE,"GENERAL"}</definedName>
    <definedName name="hhhhhpy" localSheetId="2">{"TAB1",#N/A,TRUE,"GENERAL";"TAB2",#N/A,TRUE,"GENERAL";"TAB3",#N/A,TRUE,"GENERAL";"TAB4",#N/A,TRUE,"GENERAL";"TAB5",#N/A,TRUE,"GENERAL"}</definedName>
    <definedName name="hhhhhpy" localSheetId="4">{"TAB1",#N/A,TRUE,"GENERAL";"TAB2",#N/A,TRUE,"GENERAL";"TAB3",#N/A,TRUE,"GENERAL";"TAB4",#N/A,TRUE,"GENERAL";"TAB5",#N/A,TRUE,"GENERAL"}</definedName>
    <definedName name="hhhhhpy" localSheetId="1">{"TAB1",#N/A,TRUE,"GENERAL";"TAB2",#N/A,TRUE,"GENERAL";"TAB3",#N/A,TRUE,"GENERAL";"TAB4",#N/A,TRUE,"GENERAL";"TAB5",#N/A,TRUE,"GENERAL"}</definedName>
    <definedName name="hhhhhpy" localSheetId="3">{"TAB1",#N/A,TRUE,"GENERAL";"TAB2",#N/A,TRUE,"GENERAL";"TAB3",#N/A,TRUE,"GENERAL";"TAB4",#N/A,TRUE,"GENERAL";"TAB5",#N/A,TRUE,"GENERAL"}</definedName>
    <definedName name="hhhhhpy" localSheetId="0">#REF!</definedName>
    <definedName name="hhhhhpy">{"TAB1",#N/A,TRUE,"GENERAL";"TAB2",#N/A,TRUE,"GENERAL";"TAB3",#N/A,TRUE,"GENERAL";"TAB4",#N/A,TRUE,"GENERAL";"TAB5",#N/A,TRUE,"GENERAL"}</definedName>
    <definedName name="hhhhth" localSheetId="2">{"via1",#N/A,TRUE,"general";"via2",#N/A,TRUE,"general";"via3",#N/A,TRUE,"general"}</definedName>
    <definedName name="hhhhth" localSheetId="4">{"via1",#N/A,TRUE,"general";"via2",#N/A,TRUE,"general";"via3",#N/A,TRUE,"general"}</definedName>
    <definedName name="hhhhth" localSheetId="1">{"via1",#N/A,TRUE,"general";"via2",#N/A,TRUE,"general";"via3",#N/A,TRUE,"general"}</definedName>
    <definedName name="hhhhth" localSheetId="3">{"via1",#N/A,TRUE,"general";"via2",#N/A,TRUE,"general";"via3",#N/A,TRUE,"general"}</definedName>
    <definedName name="hhhhth" localSheetId="0">#REF!</definedName>
    <definedName name="hhhhth">{"via1",#N/A,TRUE,"general";"via2",#N/A,TRUE,"general";"via3",#N/A,TRUE,"general"}</definedName>
    <definedName name="hhhyhyh" localSheetId="2">{"TAB1",#N/A,TRUE,"GENERAL";"TAB2",#N/A,TRUE,"GENERAL";"TAB3",#N/A,TRUE,"GENERAL";"TAB4",#N/A,TRUE,"GENERAL";"TAB5",#N/A,TRUE,"GENERAL"}</definedName>
    <definedName name="hhhyhyh" localSheetId="4">{"TAB1",#N/A,TRUE,"GENERAL";"TAB2",#N/A,TRUE,"GENERAL";"TAB3",#N/A,TRUE,"GENERAL";"TAB4",#N/A,TRUE,"GENERAL";"TAB5",#N/A,TRUE,"GENERAL"}</definedName>
    <definedName name="hhhyhyh" localSheetId="1">{"TAB1",#N/A,TRUE,"GENERAL";"TAB2",#N/A,TRUE,"GENERAL";"TAB3",#N/A,TRUE,"GENERAL";"TAB4",#N/A,TRUE,"GENERAL";"TAB5",#N/A,TRUE,"GENERAL"}</definedName>
    <definedName name="hhhyhyh" localSheetId="3">{"TAB1",#N/A,TRUE,"GENERAL";"TAB2",#N/A,TRUE,"GENERAL";"TAB3",#N/A,TRUE,"GENERAL";"TAB4",#N/A,TRUE,"GENERAL";"TAB5",#N/A,TRUE,"GENERAL"}</definedName>
    <definedName name="hhhyhyh" localSheetId="0">#REF!</definedName>
    <definedName name="hhhyhyh">{"TAB1",#N/A,TRUE,"GENERAL";"TAB2",#N/A,TRUE,"GENERAL";"TAB3",#N/A,TRUE,"GENERAL";"TAB4",#N/A,TRUE,"GENERAL";"TAB5",#N/A,TRUE,"GENERAL"}</definedName>
    <definedName name="hhtrhreh" localSheetId="2">{"via1",#N/A,TRUE,"general";"via2",#N/A,TRUE,"general";"via3",#N/A,TRUE,"general"}</definedName>
    <definedName name="hhtrhreh" localSheetId="4">{"via1",#N/A,TRUE,"general";"via2",#N/A,TRUE,"general";"via3",#N/A,TRUE,"general"}</definedName>
    <definedName name="hhtrhreh" localSheetId="1">{"via1",#N/A,TRUE,"general";"via2",#N/A,TRUE,"general";"via3",#N/A,TRUE,"general"}</definedName>
    <definedName name="hhtrhreh" localSheetId="3">{"via1",#N/A,TRUE,"general";"via2",#N/A,TRUE,"general";"via3",#N/A,TRUE,"general"}</definedName>
    <definedName name="hhtrhreh" localSheetId="0">#REF!</definedName>
    <definedName name="hhtrhreh">{"via1",#N/A,TRUE,"general";"via2",#N/A,TRUE,"general";"via3",#N/A,TRUE,"general"}</definedName>
    <definedName name="Hid" localSheetId="2">'[51]Interc de Hidr.'!$E:$E</definedName>
    <definedName name="Hid" localSheetId="4">'[51]Interc de Hidr.'!$E:$E</definedName>
    <definedName name="Hid" localSheetId="1">#REF!</definedName>
    <definedName name="Hid" localSheetId="3">#REF!</definedName>
    <definedName name="Hid" localSheetId="0">'[51]Interc de Hidr.'!$E:$E</definedName>
    <definedName name="Hid">'[40]Interc de Hidr.'!$E$1:$E$65536</definedName>
    <definedName name="HIDE1" localSheetId="1">#REF!</definedName>
    <definedName name="HIDE1" localSheetId="3">#REF!</definedName>
    <definedName name="HIDE1">[100]steel!$F$7:$J$7</definedName>
    <definedName name="HIDRANTE" localSheetId="1">#REF!</definedName>
    <definedName name="HIDRANTE" localSheetId="3">#REF!</definedName>
    <definedName name="HIDRANTE">#REF!</definedName>
    <definedName name="HISTORICO" localSheetId="2">{#N/A,#N/A,FALSE,"Costos Productos 6A";#N/A,#N/A,FALSE,"Costo Unitario Total H-94-12"}</definedName>
    <definedName name="HISTORICO" localSheetId="4">{#N/A,#N/A,FALSE,"Costos Productos 6A";#N/A,#N/A,FALSE,"Costo Unitario Total H-94-12"}</definedName>
    <definedName name="HISTORICO" localSheetId="1">{#N/A,#N/A,FALSE,"Costos Productos 6A";#N/A,#N/A,FALSE,"Costo Unitario Total H-94-12"}</definedName>
    <definedName name="HISTORICO" localSheetId="3">{#N/A,#N/A,FALSE,"Costos Productos 6A";#N/A,#N/A,FALSE,"Costo Unitario Total H-94-12"}</definedName>
    <definedName name="HISTORICO" localSheetId="0">{#N/A,#N/A,FALSE,"Costos Productos 6A";#N/A,#N/A,FALSE,"Costo Unitario Total H-94-12"}</definedName>
    <definedName name="HISTORICO">{#N/A,#N/A,FALSE,"Costos Productos 6A";#N/A,#N/A,FALSE,"Costo Unitario Total H-94-12"}</definedName>
    <definedName name="hjfg" localSheetId="2">{"via1",#N/A,TRUE,"general";"via2",#N/A,TRUE,"general";"via3",#N/A,TRUE,"general"}</definedName>
    <definedName name="hjfg" localSheetId="4">{"via1",#N/A,TRUE,"general";"via2",#N/A,TRUE,"general";"via3",#N/A,TRUE,"general"}</definedName>
    <definedName name="hjfg" localSheetId="1">{"via1",#N/A,TRUE,"general";"via2",#N/A,TRUE,"general";"via3",#N/A,TRUE,"general"}</definedName>
    <definedName name="hjfg" localSheetId="3">{"via1",#N/A,TRUE,"general";"via2",#N/A,TRUE,"general";"via3",#N/A,TRUE,"general"}</definedName>
    <definedName name="hjfg" localSheetId="0">#REF!</definedName>
    <definedName name="hjfg">{"via1",#N/A,TRUE,"general";"via2",#N/A,TRUE,"general";"via3",#N/A,TRUE,"general"}</definedName>
    <definedName name="hjgh" localSheetId="2">{"TAB1",#N/A,TRUE,"GENERAL";"TAB2",#N/A,TRUE,"GENERAL";"TAB3",#N/A,TRUE,"GENERAL";"TAB4",#N/A,TRUE,"GENERAL";"TAB5",#N/A,TRUE,"GENERAL"}</definedName>
    <definedName name="hjgh" localSheetId="4">{"TAB1",#N/A,TRUE,"GENERAL";"TAB2",#N/A,TRUE,"GENERAL";"TAB3",#N/A,TRUE,"GENERAL";"TAB4",#N/A,TRUE,"GENERAL";"TAB5",#N/A,TRUE,"GENERAL"}</definedName>
    <definedName name="hjgh" localSheetId="1">{"TAB1",#N/A,TRUE,"GENERAL";"TAB2",#N/A,TRUE,"GENERAL";"TAB3",#N/A,TRUE,"GENERAL";"TAB4",#N/A,TRUE,"GENERAL";"TAB5",#N/A,TRUE,"GENERAL"}</definedName>
    <definedName name="hjgh" localSheetId="3">{"TAB1",#N/A,TRUE,"GENERAL";"TAB2",#N/A,TRUE,"GENERAL";"TAB3",#N/A,TRUE,"GENERAL";"TAB4",#N/A,TRUE,"GENERAL";"TAB5",#N/A,TRUE,"GENERAL"}</definedName>
    <definedName name="hjgh" localSheetId="0">#REF!</definedName>
    <definedName name="hjgh">{"TAB1",#N/A,TRUE,"GENERAL";"TAB2",#N/A,TRUE,"GENERAL";"TAB3",#N/A,TRUE,"GENERAL";"TAB4",#N/A,TRUE,"GENERAL";"TAB5",#N/A,TRUE,"GENERAL"}</definedName>
    <definedName name="hjghj" localSheetId="2">{"TAB1",#N/A,TRUE,"GENERAL";"TAB2",#N/A,TRUE,"GENERAL";"TAB3",#N/A,TRUE,"GENERAL";"TAB4",#N/A,TRUE,"GENERAL";"TAB5",#N/A,TRUE,"GENERAL"}</definedName>
    <definedName name="hjghj" localSheetId="4">{"TAB1",#N/A,TRUE,"GENERAL";"TAB2",#N/A,TRUE,"GENERAL";"TAB3",#N/A,TRUE,"GENERAL";"TAB4",#N/A,TRUE,"GENERAL";"TAB5",#N/A,TRUE,"GENERAL"}</definedName>
    <definedName name="hjghj" localSheetId="1">{"TAB1",#N/A,TRUE,"GENERAL";"TAB2",#N/A,TRUE,"GENERAL";"TAB3",#N/A,TRUE,"GENERAL";"TAB4",#N/A,TRUE,"GENERAL";"TAB5",#N/A,TRUE,"GENERAL"}</definedName>
    <definedName name="hjghj" localSheetId="3">{"TAB1",#N/A,TRUE,"GENERAL";"TAB2",#N/A,TRUE,"GENERAL";"TAB3",#N/A,TRUE,"GENERAL";"TAB4",#N/A,TRUE,"GENERAL";"TAB5",#N/A,TRUE,"GENERAL"}</definedName>
    <definedName name="hjghj" localSheetId="0">#REF!</definedName>
    <definedName name="hjghj">{"TAB1",#N/A,TRUE,"GENERAL";"TAB2",#N/A,TRUE,"GENERAL";"TAB3",#N/A,TRUE,"GENERAL";"TAB4",#N/A,TRUE,"GENERAL";"TAB5",#N/A,TRUE,"GENERAL"}</definedName>
    <definedName name="hjhjhg" localSheetId="2">{"TAB1",#N/A,TRUE,"GENERAL";"TAB2",#N/A,TRUE,"GENERAL";"TAB3",#N/A,TRUE,"GENERAL";"TAB4",#N/A,TRUE,"GENERAL";"TAB5",#N/A,TRUE,"GENERAL"}</definedName>
    <definedName name="hjhjhg" localSheetId="4">{"TAB1",#N/A,TRUE,"GENERAL";"TAB2",#N/A,TRUE,"GENERAL";"TAB3",#N/A,TRUE,"GENERAL";"TAB4",#N/A,TRUE,"GENERAL";"TAB5",#N/A,TRUE,"GENERAL"}</definedName>
    <definedName name="hjhjhg" localSheetId="1">{"TAB1",#N/A,TRUE,"GENERAL";"TAB2",#N/A,TRUE,"GENERAL";"TAB3",#N/A,TRUE,"GENERAL";"TAB4",#N/A,TRUE,"GENERAL";"TAB5",#N/A,TRUE,"GENERAL"}</definedName>
    <definedName name="hjhjhg" localSheetId="3">{"TAB1",#N/A,TRUE,"GENERAL";"TAB2",#N/A,TRUE,"GENERAL";"TAB3",#N/A,TRUE,"GENERAL";"TAB4",#N/A,TRUE,"GENERAL";"TAB5",#N/A,TRUE,"GENERAL"}</definedName>
    <definedName name="hjhjhg" localSheetId="0">#REF!</definedName>
    <definedName name="hjhjhg">{"TAB1",#N/A,TRUE,"GENERAL";"TAB2",#N/A,TRUE,"GENERAL";"TAB3",#N/A,TRUE,"GENERAL";"TAB4",#N/A,TRUE,"GENERAL";"TAB5",#N/A,TRUE,"GENERAL"}</definedName>
    <definedName name="hjk" localSheetId="2">[172]INDICE!#REF!</definedName>
    <definedName name="hjk" localSheetId="4">[172]INDICE!#REF!</definedName>
    <definedName name="hjk" localSheetId="1">#REF!</definedName>
    <definedName name="hjk" localSheetId="3">#REF!</definedName>
    <definedName name="hjk">[172]INDICE!#REF!</definedName>
    <definedName name="HJKH" localSheetId="2">{"via1",#N/A,TRUE,"general";"via2",#N/A,TRUE,"general";"via3",#N/A,TRUE,"general"}</definedName>
    <definedName name="HJKH" localSheetId="4">{"via1",#N/A,TRUE,"general";"via2",#N/A,TRUE,"general";"via3",#N/A,TRUE,"general"}</definedName>
    <definedName name="HJKH" localSheetId="1">{"via1",#N/A,TRUE,"general";"via2",#N/A,TRUE,"general";"via3",#N/A,TRUE,"general"}</definedName>
    <definedName name="HJKH" localSheetId="3">{"via1",#N/A,TRUE,"general";"via2",#N/A,TRUE,"general";"via3",#N/A,TRUE,"general"}</definedName>
    <definedName name="HJKH" localSheetId="0">#REF!</definedName>
    <definedName name="HJKH">{"via1",#N/A,TRUE,"general";"via2",#N/A,TRUE,"general";"via3",#N/A,TRUE,"general"}</definedName>
    <definedName name="hjkjk" localSheetId="2">{"via1",#N/A,TRUE,"general";"via2",#N/A,TRUE,"general";"via3",#N/A,TRUE,"general"}</definedName>
    <definedName name="hjkjk" localSheetId="4">{"via1",#N/A,TRUE,"general";"via2",#N/A,TRUE,"general";"via3",#N/A,TRUE,"general"}</definedName>
    <definedName name="hjkjk" localSheetId="1">{"via1",#N/A,TRUE,"general";"via2",#N/A,TRUE,"general";"via3",#N/A,TRUE,"general"}</definedName>
    <definedName name="hjkjk" localSheetId="3">{"via1",#N/A,TRUE,"general";"via2",#N/A,TRUE,"general";"via3",#N/A,TRUE,"general"}</definedName>
    <definedName name="hjkjk" localSheetId="0">#REF!</definedName>
    <definedName name="hjkjk">{"via1",#N/A,TRUE,"general";"via2",#N/A,TRUE,"general";"via3",#N/A,TRUE,"general"}</definedName>
    <definedName name="HK" localSheetId="1">'APU SECTOR 1'!ERR</definedName>
    <definedName name="HK" localSheetId="3">'APU SECTOR 2'!ERR</definedName>
    <definedName name="HK">[0]!ERR</definedName>
    <definedName name="HM" localSheetId="2">[20]PRECIOS!$G$8</definedName>
    <definedName name="HM" localSheetId="4">[20]PRECIOS!$G$8</definedName>
    <definedName name="HM" localSheetId="1">#REF!</definedName>
    <definedName name="HM" localSheetId="3">#REF!</definedName>
    <definedName name="HM" localSheetId="0">#REF!</definedName>
    <definedName name="HM">#REF!</definedName>
    <definedName name="HM3EB" localSheetId="2">#REF!</definedName>
    <definedName name="HM3EB" localSheetId="4">#REF!</definedName>
    <definedName name="HM3EB">#REF!</definedName>
    <definedName name="HM3JH" localSheetId="2">#REF!</definedName>
    <definedName name="HM3JH" localSheetId="4">#REF!</definedName>
    <definedName name="HM3JH">#REF!</definedName>
    <definedName name="HMHF3" localSheetId="2">[41]BASE!#REF!</definedName>
    <definedName name="HMHF3" localSheetId="4">[41]BASE!#REF!</definedName>
    <definedName name="HMHF3" localSheetId="1">#REF!</definedName>
    <definedName name="HMHF3" localSheetId="3">#REF!</definedName>
    <definedName name="HMHF3">[41]BASE!#REF!</definedName>
    <definedName name="hn" localSheetId="2">{"TAB1",#N/A,TRUE,"GENERAL";"TAB2",#N/A,TRUE,"GENERAL";"TAB3",#N/A,TRUE,"GENERAL";"TAB4",#N/A,TRUE,"GENERAL";"TAB5",#N/A,TRUE,"GENERAL"}</definedName>
    <definedName name="hn" localSheetId="4">{"TAB1",#N/A,TRUE,"GENERAL";"TAB2",#N/A,TRUE,"GENERAL";"TAB3",#N/A,TRUE,"GENERAL";"TAB4",#N/A,TRUE,"GENERAL";"TAB5",#N/A,TRUE,"GENERAL"}</definedName>
    <definedName name="hn" localSheetId="1">{"TAB1",#N/A,TRUE,"GENERAL";"TAB2",#N/A,TRUE,"GENERAL";"TAB3",#N/A,TRUE,"GENERAL";"TAB4",#N/A,TRUE,"GENERAL";"TAB5",#N/A,TRUE,"GENERAL"}</definedName>
    <definedName name="hn" localSheetId="3">{"TAB1",#N/A,TRUE,"GENERAL";"TAB2",#N/A,TRUE,"GENERAL";"TAB3",#N/A,TRUE,"GENERAL";"TAB4",#N/A,TRUE,"GENERAL";"TAB5",#N/A,TRUE,"GENERAL"}</definedName>
    <definedName name="hn" localSheetId="0">#REF!</definedName>
    <definedName name="hn">{"TAB1",#N/A,TRUE,"GENERAL";"TAB2",#N/A,TRUE,"GENERAL";"TAB3",#N/A,TRUE,"GENERAL";"TAB4",#N/A,TRUE,"GENERAL";"TAB5",#N/A,TRUE,"GENERAL"}</definedName>
    <definedName name="HOJA1" localSheetId="2">#REF!</definedName>
    <definedName name="HOJA1" localSheetId="4">#REF!</definedName>
    <definedName name="HOJA1" localSheetId="1">#REF!</definedName>
    <definedName name="HOJA1" localSheetId="3">#REF!</definedName>
    <definedName name="HOJA1" localSheetId="0">#REF!</definedName>
    <definedName name="HOJA1">#REF!</definedName>
    <definedName name="hojanueva" localSheetId="1">#REF!</definedName>
    <definedName name="hojanueva" localSheetId="3">#REF!</definedName>
    <definedName name="hojanueva">'[173]COL C1'!$453:$459</definedName>
    <definedName name="HOJAS" localSheetId="2">#REF!</definedName>
    <definedName name="HOJAS" localSheetId="4">#REF!</definedName>
    <definedName name="HOJAS" localSheetId="0">#REF!</definedName>
    <definedName name="HOJAS">#REF!</definedName>
    <definedName name="horat" localSheetId="2">'[174]Itemes Renovación'!#REF!</definedName>
    <definedName name="horat" localSheetId="4">'[174]Itemes Renovación'!#REF!</definedName>
    <definedName name="horat" localSheetId="1">#REF!</definedName>
    <definedName name="horat" localSheetId="3">#REF!</definedName>
    <definedName name="horat" localSheetId="0">#REF!</definedName>
    <definedName name="horat">'[40]Itemes Renovación'!#REF!</definedName>
    <definedName name="Hornos" localSheetId="2">#REF!</definedName>
    <definedName name="Hornos" localSheetId="4">#REF!</definedName>
    <definedName name="Hornos" localSheetId="0">#REF!</definedName>
    <definedName name="Hornos">#REF!</definedName>
    <definedName name="HP_stg_Hz" localSheetId="2">#REF!</definedName>
    <definedName name="HP_stg_Hz" localSheetId="4">#REF!</definedName>
    <definedName name="HP_stg_Hz" localSheetId="1">#REF!</definedName>
    <definedName name="HP_stg_Hz" localSheetId="3">#REF!</definedName>
    <definedName name="HP_stg_Hz" localSheetId="0">#REF!</definedName>
    <definedName name="HP_stg_Hz">#REF!</definedName>
    <definedName name="hrbd2" localSheetId="1">#REF!</definedName>
    <definedName name="hrbd2" localSheetId="3">#REF!</definedName>
    <definedName name="hrbd2">'[42]Estructuras Concreto'!$D$228</definedName>
    <definedName name="hrbd4" localSheetId="1">#REF!</definedName>
    <definedName name="hrbd4" localSheetId="3">#REF!</definedName>
    <definedName name="hrbd4">'[42]Estructuras Concreto'!$D$236</definedName>
    <definedName name="hrbd6" localSheetId="1">#REF!</definedName>
    <definedName name="hrbd6" localSheetId="3">#REF!</definedName>
    <definedName name="hrbd6">'[42]Estructuras Concreto'!$D$243</definedName>
    <definedName name="hreer" localSheetId="2">{"TAB1",#N/A,TRUE,"GENERAL";"TAB2",#N/A,TRUE,"GENERAL";"TAB3",#N/A,TRUE,"GENERAL";"TAB4",#N/A,TRUE,"GENERAL";"TAB5",#N/A,TRUE,"GENERAL"}</definedName>
    <definedName name="hreer" localSheetId="4">{"TAB1",#N/A,TRUE,"GENERAL";"TAB2",#N/A,TRUE,"GENERAL";"TAB3",#N/A,TRUE,"GENERAL";"TAB4",#N/A,TRUE,"GENERAL";"TAB5",#N/A,TRUE,"GENERAL"}</definedName>
    <definedName name="hreer" localSheetId="1">{"TAB1",#N/A,TRUE,"GENERAL";"TAB2",#N/A,TRUE,"GENERAL";"TAB3",#N/A,TRUE,"GENERAL";"TAB4",#N/A,TRUE,"GENERAL";"TAB5",#N/A,TRUE,"GENERAL"}</definedName>
    <definedName name="hreer" localSheetId="3">{"TAB1",#N/A,TRUE,"GENERAL";"TAB2",#N/A,TRUE,"GENERAL";"TAB3",#N/A,TRUE,"GENERAL";"TAB4",#N/A,TRUE,"GENERAL";"TAB5",#N/A,TRUE,"GENERAL"}</definedName>
    <definedName name="hreer" localSheetId="0">#REF!</definedName>
    <definedName name="hreer">{"TAB1",#N/A,TRUE,"GENERAL";"TAB2",#N/A,TRUE,"GENERAL";"TAB3",#N/A,TRUE,"GENERAL";"TAB4",#N/A,TRUE,"GENERAL";"TAB5",#N/A,TRUE,"GENERAL"}</definedName>
    <definedName name="hrhth" localSheetId="2">{"TAB1",#N/A,TRUE,"GENERAL";"TAB2",#N/A,TRUE,"GENERAL";"TAB3",#N/A,TRUE,"GENERAL";"TAB4",#N/A,TRUE,"GENERAL";"TAB5",#N/A,TRUE,"GENERAL"}</definedName>
    <definedName name="hrhth" localSheetId="4">{"TAB1",#N/A,TRUE,"GENERAL";"TAB2",#N/A,TRUE,"GENERAL";"TAB3",#N/A,TRUE,"GENERAL";"TAB4",#N/A,TRUE,"GENERAL";"TAB5",#N/A,TRUE,"GENERAL"}</definedName>
    <definedName name="hrhth" localSheetId="1">{"TAB1",#N/A,TRUE,"GENERAL";"TAB2",#N/A,TRUE,"GENERAL";"TAB3",#N/A,TRUE,"GENERAL";"TAB4",#N/A,TRUE,"GENERAL";"TAB5",#N/A,TRUE,"GENERAL"}</definedName>
    <definedName name="hrhth" localSheetId="3">{"TAB1",#N/A,TRUE,"GENERAL";"TAB2",#N/A,TRUE,"GENERAL";"TAB3",#N/A,TRUE,"GENERAL";"TAB4",#N/A,TRUE,"GENERAL";"TAB5",#N/A,TRUE,"GENERAL"}</definedName>
    <definedName name="hrhth" localSheetId="0">#REF!</definedName>
    <definedName name="hrhth">{"TAB1",#N/A,TRUE,"GENERAL";"TAB2",#N/A,TRUE,"GENERAL";"TAB3",#N/A,TRUE,"GENERAL";"TAB4",#N/A,TRUE,"GENERAL";"TAB5",#N/A,TRUE,"GENERAL"}</definedName>
    <definedName name="hrn" localSheetId="1">#REF!</definedName>
    <definedName name="hrn" localSheetId="3">#REF!</definedName>
    <definedName name="hrn">[118]Datos!$D$7</definedName>
    <definedName name="hrT" localSheetId="1">#REF!</definedName>
    <definedName name="hrT" localSheetId="3">#REF!</definedName>
    <definedName name="hrT">'[42]Estructuras Concreto'!$D$143</definedName>
    <definedName name="hrTc" localSheetId="1">#REF!</definedName>
    <definedName name="hrTc" localSheetId="3">#REF!</definedName>
    <definedName name="hrTc">'[42]Estructuras Concreto'!$D$180</definedName>
    <definedName name="hrthtrh" localSheetId="2">{"TAB1",#N/A,TRUE,"GENERAL";"TAB2",#N/A,TRUE,"GENERAL";"TAB3",#N/A,TRUE,"GENERAL";"TAB4",#N/A,TRUE,"GENERAL";"TAB5",#N/A,TRUE,"GENERAL"}</definedName>
    <definedName name="hrthtrh" localSheetId="4">{"TAB1",#N/A,TRUE,"GENERAL";"TAB2",#N/A,TRUE,"GENERAL";"TAB3",#N/A,TRUE,"GENERAL";"TAB4",#N/A,TRUE,"GENERAL";"TAB5",#N/A,TRUE,"GENERAL"}</definedName>
    <definedName name="hrthtrh" localSheetId="1">{"TAB1",#N/A,TRUE,"GENERAL";"TAB2",#N/A,TRUE,"GENERAL";"TAB3",#N/A,TRUE,"GENERAL";"TAB4",#N/A,TRUE,"GENERAL";"TAB5",#N/A,TRUE,"GENERAL"}</definedName>
    <definedName name="hrthtrh" localSheetId="3">{"TAB1",#N/A,TRUE,"GENERAL";"TAB2",#N/A,TRUE,"GENERAL";"TAB3",#N/A,TRUE,"GENERAL";"TAB4",#N/A,TRUE,"GENERAL";"TAB5",#N/A,TRUE,"GENERAL"}</definedName>
    <definedName name="hrthtrh" localSheetId="0">#REF!</definedName>
    <definedName name="hrthtrh">{"TAB1",#N/A,TRUE,"GENERAL";"TAB2",#N/A,TRUE,"GENERAL";"TAB3",#N/A,TRUE,"GENERAL";"TAB4",#N/A,TRUE,"GENERAL";"TAB5",#N/A,TRUE,"GENERAL"}</definedName>
    <definedName name="hrTZ" localSheetId="2">'[42]Estructuras Concreto'!#REF!</definedName>
    <definedName name="hrTZ" localSheetId="4">'[42]Estructuras Concreto'!#REF!</definedName>
    <definedName name="hrTZ" localSheetId="1">#REF!</definedName>
    <definedName name="hrTZ" localSheetId="3">#REF!</definedName>
    <definedName name="hrTZ">'[42]Estructuras Concreto'!#REF!</definedName>
    <definedName name="hs" localSheetId="2">#REF!</definedName>
    <definedName name="hs" localSheetId="4">#REF!</definedName>
    <definedName name="hs" localSheetId="0">#REF!</definedName>
    <definedName name="hs">#REF!</definedName>
    <definedName name="hsfg" localSheetId="2">{"via1",#N/A,TRUE,"general";"via2",#N/A,TRUE,"general";"via3",#N/A,TRUE,"general"}</definedName>
    <definedName name="hsfg" localSheetId="4">{"via1",#N/A,TRUE,"general";"via2",#N/A,TRUE,"general";"via3",#N/A,TRUE,"general"}</definedName>
    <definedName name="hsfg" localSheetId="1">{"via1",#N/A,TRUE,"general";"via2",#N/A,TRUE,"general";"via3",#N/A,TRUE,"general"}</definedName>
    <definedName name="hsfg" localSheetId="3">{"via1",#N/A,TRUE,"general";"via2",#N/A,TRUE,"general";"via3",#N/A,TRUE,"general"}</definedName>
    <definedName name="hsfg" localSheetId="0">#REF!</definedName>
    <definedName name="hsfg">{"via1",#N/A,TRUE,"general";"via2",#N/A,TRUE,"general";"via3",#N/A,TRUE,"general"}</definedName>
    <definedName name="HSIT" localSheetId="2">{#N/A,#N/A,FALSE,"CIBHA05A";#N/A,#N/A,FALSE,"CIBHA05B"}</definedName>
    <definedName name="HSIT" localSheetId="4">{#N/A,#N/A,FALSE,"CIBHA05A";#N/A,#N/A,FALSE,"CIBHA05B"}</definedName>
    <definedName name="HSIT" localSheetId="1">{#N/A,#N/A,FALSE,"CIBHA05A";#N/A,#N/A,FALSE,"CIBHA05B"}</definedName>
    <definedName name="HSIT" localSheetId="3">{#N/A,#N/A,FALSE,"CIBHA05A";#N/A,#N/A,FALSE,"CIBHA05B"}</definedName>
    <definedName name="HSIT" localSheetId="0">{#N/A,#N/A,FALSE,"CIBHA05A";#N/A,#N/A,FALSE,"CIBHA05B"}</definedName>
    <definedName name="HSIT">{#N/A,#N/A,FALSE,"CIBHA05A";#N/A,#N/A,FALSE,"CIBHA05B"}</definedName>
    <definedName name="hstcaja" localSheetId="1">#REF!</definedName>
    <definedName name="hstcaja" localSheetId="3">#REF!</definedName>
    <definedName name="hstcaja">'[42]Estructuras Concreto'!$D$249</definedName>
    <definedName name="hstcaja2" localSheetId="2">#REF!</definedName>
    <definedName name="hstcaja2" localSheetId="4">#REF!</definedName>
    <definedName name="hstcaja2" localSheetId="1">#REF!</definedName>
    <definedName name="hstcaja2" localSheetId="3">#REF!</definedName>
    <definedName name="hstcaja2">#REF!</definedName>
    <definedName name="HT75MH" localSheetId="2">#REF!</definedName>
    <definedName name="HT75MH" localSheetId="4">#REF!</definedName>
    <definedName name="HT75MH">#REF!</definedName>
    <definedName name="HTAS" localSheetId="2">#REF!</definedName>
    <definedName name="HTAS" localSheetId="4">#REF!</definedName>
    <definedName name="HTAS" localSheetId="0">#REF!</definedName>
    <definedName name="HTAS">#REF!</definedName>
    <definedName name="HTAS1" localSheetId="0">#REF!</definedName>
    <definedName name="HTAS1">#REF!</definedName>
    <definedName name="htbd2" localSheetId="1">#REF!</definedName>
    <definedName name="htbd2" localSheetId="3">#REF!</definedName>
    <definedName name="htbd2">'[42]Estructuras Concreto'!$D$225</definedName>
    <definedName name="htbd4" localSheetId="1">#REF!</definedName>
    <definedName name="htbd4" localSheetId="3">#REF!</definedName>
    <definedName name="htbd4">'[42]Estructuras Concreto'!$D$233</definedName>
    <definedName name="htbd6" localSheetId="1">#REF!</definedName>
    <definedName name="htbd6" localSheetId="3">#REF!</definedName>
    <definedName name="htbd6">'[42]Estructuras Concreto'!$D$240</definedName>
    <definedName name="htC" localSheetId="1">#REF!</definedName>
    <definedName name="htC" localSheetId="3">#REF!</definedName>
    <definedName name="htC">'[42]Estructuras Concreto'!$D$192</definedName>
    <definedName name="htcaja" localSheetId="1">#REF!</definedName>
    <definedName name="htcaja" localSheetId="3">#REF!</definedName>
    <definedName name="htcaja">'[42]Estructuras Concreto'!$D$248</definedName>
    <definedName name="htcaja2" localSheetId="2">#REF!</definedName>
    <definedName name="htcaja2" localSheetId="4">#REF!</definedName>
    <definedName name="htcaja2" localSheetId="3">#REF!</definedName>
    <definedName name="htcaja2">#REF!</definedName>
    <definedName name="hteTc" localSheetId="2">#REF!</definedName>
    <definedName name="hteTc" localSheetId="4">#REF!</definedName>
    <definedName name="hteTc">#REF!</definedName>
    <definedName name="hthdrf" localSheetId="2">{"TAB1",#N/A,TRUE,"GENERAL";"TAB2",#N/A,TRUE,"GENERAL";"TAB3",#N/A,TRUE,"GENERAL";"TAB4",#N/A,TRUE,"GENERAL";"TAB5",#N/A,TRUE,"GENERAL"}</definedName>
    <definedName name="hthdrf" localSheetId="4">{"TAB1",#N/A,TRUE,"GENERAL";"TAB2",#N/A,TRUE,"GENERAL";"TAB3",#N/A,TRUE,"GENERAL";"TAB4",#N/A,TRUE,"GENERAL";"TAB5",#N/A,TRUE,"GENERAL"}</definedName>
    <definedName name="hthdrf" localSheetId="1">{"TAB1",#N/A,TRUE,"GENERAL";"TAB2",#N/A,TRUE,"GENERAL";"TAB3",#N/A,TRUE,"GENERAL";"TAB4",#N/A,TRUE,"GENERAL";"TAB5",#N/A,TRUE,"GENERAL"}</definedName>
    <definedName name="hthdrf" localSheetId="3">{"TAB1",#N/A,TRUE,"GENERAL";"TAB2",#N/A,TRUE,"GENERAL";"TAB3",#N/A,TRUE,"GENERAL";"TAB4",#N/A,TRUE,"GENERAL";"TAB5",#N/A,TRUE,"GENERAL"}</definedName>
    <definedName name="hthdrf" localSheetId="0">#REF!</definedName>
    <definedName name="hthdrf">{"TAB1",#N/A,TRUE,"GENERAL";"TAB2",#N/A,TRUE,"GENERAL";"TAB3",#N/A,TRUE,"GENERAL";"TAB4",#N/A,TRUE,"GENERAL";"TAB5",#N/A,TRUE,"GENERAL"}</definedName>
    <definedName name="htiC" localSheetId="1">#REF!</definedName>
    <definedName name="htiC" localSheetId="3">#REF!</definedName>
    <definedName name="htiC">'[42]Estructuras Concreto'!$D$193</definedName>
    <definedName name="htiC1" localSheetId="1">#REF!</definedName>
    <definedName name="htiC1" localSheetId="3">#REF!</definedName>
    <definedName name="htiC1">'[42]Estructuras Concreto'!$D$209</definedName>
    <definedName name="htiC2" localSheetId="2">#REF!</definedName>
    <definedName name="htiC2" localSheetId="4">#REF!</definedName>
    <definedName name="htiC2" localSheetId="3">#REF!</definedName>
    <definedName name="htiC2">#REF!</definedName>
    <definedName name="HTML_CodePage">1252</definedName>
    <definedName name="HTML_Control" localSheetId="2">{"'Sheet1'!$A$1:$G$85"}</definedName>
    <definedName name="HTML_Control" localSheetId="4">{"'Sheet1'!$A$1:$G$85"}</definedName>
    <definedName name="HTML_Control" localSheetId="1">{"'Sheet1'!$A$1:$G$85"}</definedName>
    <definedName name="HTML_Control" localSheetId="3">{"'Sheet1'!$A$1:$G$85"}</definedName>
    <definedName name="HTML_Control" localSheetId="0">{"'Sheet1'!$A$1:$G$85"}</definedName>
    <definedName name="HTML_Control">{"'Sheet1'!$A$1:$G$85"}</definedName>
    <definedName name="HTML_Description">""</definedName>
    <definedName name="HTML_Email">""</definedName>
    <definedName name="HTML_Header">"Sheet1"</definedName>
    <definedName name="HTML_LastUpdate">"2/24/99"</definedName>
    <definedName name="HTML_LineAfter">TRUE</definedName>
    <definedName name="HTML_LineBefore">TRUE</definedName>
    <definedName name="HTML_Name">"Aswath Damodaran"</definedName>
    <definedName name="HTML_OBDlg2">TRUE</definedName>
    <definedName name="HTML_OBDlg4">TRUE</definedName>
    <definedName name="HTML_OS">1</definedName>
    <definedName name="HTML_PathFile">"C:\My Documents\MyHTML.htm"</definedName>
    <definedName name="HTML_PathFileMac">"Macintosh HD:HomePageStuff:New_Home_Page:datafile:histret.html"</definedName>
    <definedName name="HTML_Title">"Historical Returns on Stocks, Bonds and Bills"</definedName>
    <definedName name="HTML1_1">"[ReturnsHistorical]Sheet1!$A$1:$D$77"</definedName>
    <definedName name="HTML1_10">""</definedName>
    <definedName name="HTML1_11">1</definedName>
    <definedName name="HTML1_12">"Zip 100:New_Home_Page:datafile:histret.html"</definedName>
    <definedName name="HTML1_2">1</definedName>
    <definedName name="HTML1_3">"ReturnsHistorical"</definedName>
    <definedName name="HTML1_4">"Historical Returns on Stocks, Bonds and Bills"</definedName>
    <definedName name="HTML1_5">"Ibbotson Data"</definedName>
    <definedName name="HTML1_6">-4146</definedName>
    <definedName name="HTML1_7">-4146</definedName>
    <definedName name="HTML1_8">"3/17/97"</definedName>
    <definedName name="HTML1_9">"Aswath Damodaran"</definedName>
    <definedName name="HTML2_1">"[histret.xls]Sheet1!$A$1:$G$85"</definedName>
    <definedName name="HTML2_10">""</definedName>
    <definedName name="HTML2_11">1</definedName>
    <definedName name="HTML2_12">"Macintosh HD:New_Home_Page:datafile:histret.html"</definedName>
    <definedName name="HTML2_2">1</definedName>
    <definedName name="HTML2_3">"Historical Returns"</definedName>
    <definedName name="HTML2_4">"Historical Returns on Stocks, Bonds and Bills"</definedName>
    <definedName name="HTML2_5">""</definedName>
    <definedName name="HTML2_6">1</definedName>
    <definedName name="HTML2_7">1</definedName>
    <definedName name="HTML2_8">"2/3/98"</definedName>
    <definedName name="HTML2_9">"Aswath Damodaran"</definedName>
    <definedName name="HTMLCount">2</definedName>
    <definedName name="htryrt7" localSheetId="2">{"via1",#N/A,TRUE,"general";"via2",#N/A,TRUE,"general";"via3",#N/A,TRUE,"general"}</definedName>
    <definedName name="htryrt7" localSheetId="4">{"via1",#N/A,TRUE,"general";"via2",#N/A,TRUE,"general";"via3",#N/A,TRUE,"general"}</definedName>
    <definedName name="htryrt7" localSheetId="1">{"via1",#N/A,TRUE,"general";"via2",#N/A,TRUE,"general";"via3",#N/A,TRUE,"general"}</definedName>
    <definedName name="htryrt7" localSheetId="3">{"via1",#N/A,TRUE,"general";"via2",#N/A,TRUE,"general";"via3",#N/A,TRUE,"general"}</definedName>
    <definedName name="htryrt7" localSheetId="0">#REF!</definedName>
    <definedName name="htryrt7">{"via1",#N/A,TRUE,"general";"via2",#N/A,TRUE,"general";"via3",#N/A,TRUE,"general"}</definedName>
    <definedName name="htT" localSheetId="1">#REF!</definedName>
    <definedName name="htT" localSheetId="3">#REF!</definedName>
    <definedName name="htT">'[42]Estructuras Concreto'!$D$137</definedName>
    <definedName name="htTc" localSheetId="1">#REF!</definedName>
    <definedName name="htTc" localSheetId="3">#REF!</definedName>
    <definedName name="htTc">'[42]Estructuras Concreto'!$D$177</definedName>
    <definedName name="htTP" localSheetId="2">#REF!</definedName>
    <definedName name="htTP" localSheetId="4">#REF!</definedName>
    <definedName name="htTP" localSheetId="3">#REF!</definedName>
    <definedName name="htTP">#REF!</definedName>
    <definedName name="htTZ" localSheetId="1">#REF!</definedName>
    <definedName name="htTZ" localSheetId="3">#REF!</definedName>
    <definedName name="htTZ">'[42]Estructuras Concreto'!#REF!</definedName>
    <definedName name="hut" localSheetId="2">#REF!</definedName>
    <definedName name="hut" localSheetId="4">#REF!</definedName>
    <definedName name="hut" localSheetId="0">#REF!</definedName>
    <definedName name="hut">#REF!</definedName>
    <definedName name="HVAC" localSheetId="2">#REF!</definedName>
    <definedName name="HVAC" localSheetId="4">#REF!</definedName>
    <definedName name="HVAC">#REF!</definedName>
    <definedName name="HVC" localSheetId="2">#REF!</definedName>
    <definedName name="HVC" localSheetId="4">#REF!</definedName>
    <definedName name="HVC">#REF!</definedName>
    <definedName name="hxdfk" localSheetId="0">#REF!</definedName>
    <definedName name="hxdfk">#REF!</definedName>
    <definedName name="hyhjop" localSheetId="2">{"TAB1",#N/A,TRUE,"GENERAL";"TAB2",#N/A,TRUE,"GENERAL";"TAB3",#N/A,TRUE,"GENERAL";"TAB4",#N/A,TRUE,"GENERAL";"TAB5",#N/A,TRUE,"GENERAL"}</definedName>
    <definedName name="hyhjop" localSheetId="4">{"TAB1",#N/A,TRUE,"GENERAL";"TAB2",#N/A,TRUE,"GENERAL";"TAB3",#N/A,TRUE,"GENERAL";"TAB4",#N/A,TRUE,"GENERAL";"TAB5",#N/A,TRUE,"GENERAL"}</definedName>
    <definedName name="hyhjop" localSheetId="1">{"TAB1",#N/A,TRUE,"GENERAL";"TAB2",#N/A,TRUE,"GENERAL";"TAB3",#N/A,TRUE,"GENERAL";"TAB4",#N/A,TRUE,"GENERAL";"TAB5",#N/A,TRUE,"GENERAL"}</definedName>
    <definedName name="hyhjop" localSheetId="3">{"TAB1",#N/A,TRUE,"GENERAL";"TAB2",#N/A,TRUE,"GENERAL";"TAB3",#N/A,TRUE,"GENERAL";"TAB4",#N/A,TRUE,"GENERAL";"TAB5",#N/A,TRUE,"GENERAL"}</definedName>
    <definedName name="hyhjop" localSheetId="0">#REF!</definedName>
    <definedName name="hyhjop">{"TAB1",#N/A,TRUE,"GENERAL";"TAB2",#N/A,TRUE,"GENERAL";"TAB3",#N/A,TRUE,"GENERAL";"TAB4",#N/A,TRUE,"GENERAL";"TAB5",#N/A,TRUE,"GENERAL"}</definedName>
    <definedName name="hyhyh" localSheetId="2">{"TAB1",#N/A,TRUE,"GENERAL";"TAB2",#N/A,TRUE,"GENERAL";"TAB3",#N/A,TRUE,"GENERAL";"TAB4",#N/A,TRUE,"GENERAL";"TAB5",#N/A,TRUE,"GENERAL"}</definedName>
    <definedName name="hyhyh" localSheetId="4">{"TAB1",#N/A,TRUE,"GENERAL";"TAB2",#N/A,TRUE,"GENERAL";"TAB3",#N/A,TRUE,"GENERAL";"TAB4",#N/A,TRUE,"GENERAL";"TAB5",#N/A,TRUE,"GENERAL"}</definedName>
    <definedName name="hyhyh" localSheetId="1">{"TAB1",#N/A,TRUE,"GENERAL";"TAB2",#N/A,TRUE,"GENERAL";"TAB3",#N/A,TRUE,"GENERAL";"TAB4",#N/A,TRUE,"GENERAL";"TAB5",#N/A,TRUE,"GENERAL"}</definedName>
    <definedName name="hyhyh" localSheetId="3">{"TAB1",#N/A,TRUE,"GENERAL";"TAB2",#N/A,TRUE,"GENERAL";"TAB3",#N/A,TRUE,"GENERAL";"TAB4",#N/A,TRUE,"GENERAL";"TAB5",#N/A,TRUE,"GENERAL"}</definedName>
    <definedName name="hyhyh" localSheetId="0">#REF!</definedName>
    <definedName name="hyhyh">{"TAB1",#N/A,TRUE,"GENERAL";"TAB2",#N/A,TRUE,"GENERAL";"TAB3",#N/A,TRUE,"GENERAL";"TAB4",#N/A,TRUE,"GENERAL";"TAB5",#N/A,TRUE,"GENERAL"}</definedName>
    <definedName name="HYSTER" localSheetId="2">#REF!</definedName>
    <definedName name="HYSTER" localSheetId="4">#REF!</definedName>
    <definedName name="HYSTER" localSheetId="1">#REF!</definedName>
    <definedName name="HYSTER" localSheetId="3">#REF!</definedName>
    <definedName name="HYSTER">#REF!</definedName>
    <definedName name="hytirs" localSheetId="2">{"via1",#N/A,TRUE,"general";"via2",#N/A,TRUE,"general";"via3",#N/A,TRUE,"general"}</definedName>
    <definedName name="hytirs" localSheetId="4">{"via1",#N/A,TRUE,"general";"via2",#N/A,TRUE,"general";"via3",#N/A,TRUE,"general"}</definedName>
    <definedName name="hytirs" localSheetId="1">{"via1",#N/A,TRUE,"general";"via2",#N/A,TRUE,"general";"via3",#N/A,TRUE,"general"}</definedName>
    <definedName name="hytirs" localSheetId="3">{"via1",#N/A,TRUE,"general";"via2",#N/A,TRUE,"general";"via3",#N/A,TRUE,"general"}</definedName>
    <definedName name="hytirs" localSheetId="0">#REF!</definedName>
    <definedName name="hytirs">{"via1",#N/A,TRUE,"general";"via2",#N/A,TRUE,"general";"via3",#N/A,TRUE,"general"}</definedName>
    <definedName name="I" localSheetId="2">#REF!</definedName>
    <definedName name="I" localSheetId="4">#REF!</definedName>
    <definedName name="I" localSheetId="1">#REF!</definedName>
    <definedName name="I" localSheetId="3">#REF!</definedName>
    <definedName name="I" localSheetId="0">#REF!</definedName>
    <definedName name="I">#REF!</definedName>
    <definedName name="i8i" localSheetId="2">{"TAB1",#N/A,TRUE,"GENERAL";"TAB2",#N/A,TRUE,"GENERAL";"TAB3",#N/A,TRUE,"GENERAL";"TAB4",#N/A,TRUE,"GENERAL";"TAB5",#N/A,TRUE,"GENERAL"}</definedName>
    <definedName name="i8i" localSheetId="4">{"TAB1",#N/A,TRUE,"GENERAL";"TAB2",#N/A,TRUE,"GENERAL";"TAB3",#N/A,TRUE,"GENERAL";"TAB4",#N/A,TRUE,"GENERAL";"TAB5",#N/A,TRUE,"GENERAL"}</definedName>
    <definedName name="i8i" localSheetId="1">{"TAB1",#N/A,TRUE,"GENERAL";"TAB2",#N/A,TRUE,"GENERAL";"TAB3",#N/A,TRUE,"GENERAL";"TAB4",#N/A,TRUE,"GENERAL";"TAB5",#N/A,TRUE,"GENERAL"}</definedName>
    <definedName name="i8i" localSheetId="3">{"TAB1",#N/A,TRUE,"GENERAL";"TAB2",#N/A,TRUE,"GENERAL";"TAB3",#N/A,TRUE,"GENERAL";"TAB4",#N/A,TRUE,"GENERAL";"TAB5",#N/A,TRUE,"GENERAL"}</definedName>
    <definedName name="i8i" localSheetId="0">#REF!</definedName>
    <definedName name="i8i">{"TAB1",#N/A,TRUE,"GENERAL";"TAB2",#N/A,TRUE,"GENERAL";"TAB3",#N/A,TRUE,"GENERAL";"TAB4",#N/A,TRUE,"GENERAL";"TAB5",#N/A,TRUE,"GENERAL"}</definedName>
    <definedName name="IB" localSheetId="2">#REF!</definedName>
    <definedName name="IB" localSheetId="4">#REF!</definedName>
    <definedName name="IB" localSheetId="1">#REF!</definedName>
    <definedName name="IB" localSheetId="3">#REF!</definedName>
    <definedName name="IB">#REF!</definedName>
    <definedName name="IBA" localSheetId="2">#REF!</definedName>
    <definedName name="IBA" localSheetId="4">#REF!</definedName>
    <definedName name="IBA" localSheetId="1">#REF!</definedName>
    <definedName name="IBA" localSheetId="3">#REF!</definedName>
    <definedName name="IBA">#REF!</definedName>
    <definedName name="IC" localSheetId="2">#REF!</definedName>
    <definedName name="IC" localSheetId="4">#REF!</definedName>
    <definedName name="ic" localSheetId="1">#REF!</definedName>
    <definedName name="ic" localSheetId="3">#REF!</definedName>
    <definedName name="IC" localSheetId="0">#REF!</definedName>
    <definedName name="ic">[118]Hoja1!$C$17</definedName>
    <definedName name="icbf" localSheetId="1">#REF!</definedName>
    <definedName name="icbf" localSheetId="3">#REF!</definedName>
    <definedName name="icbf">[118]Hoja1!$C$15</definedName>
    <definedName name="Icct" localSheetId="0">#REF!</definedName>
    <definedName name="Icct">#REF!</definedName>
    <definedName name="ICP" localSheetId="2">#REF!</definedName>
    <definedName name="ICP" localSheetId="4">#REF!</definedName>
    <definedName name="ICP" localSheetId="1">#REF!</definedName>
    <definedName name="ICP" localSheetId="3">#REF!</definedName>
    <definedName name="ICP" localSheetId="0">#REF!</definedName>
    <definedName name="ICP">[17]Tablas!#REF!</definedName>
    <definedName name="ICP1_1" localSheetId="2">#REF!</definedName>
    <definedName name="ICP1_1" localSheetId="4">#REF!</definedName>
    <definedName name="ICP1_1" localSheetId="1">#REF!</definedName>
    <definedName name="ICP1_1" localSheetId="3">#REF!</definedName>
    <definedName name="ICP1_1" localSheetId="0">#REF!</definedName>
    <definedName name="ICP1_1">[17]Tablas!#REF!</definedName>
    <definedName name="ICP1_1_1" localSheetId="2">#REF!</definedName>
    <definedName name="ICP1_1_1" localSheetId="4">#REF!</definedName>
    <definedName name="ICP1_1_1" localSheetId="1">#REF!</definedName>
    <definedName name="ICP1_1_1" localSheetId="3">#REF!</definedName>
    <definedName name="ICP1_1_1" localSheetId="0">#REF!</definedName>
    <definedName name="ICP1_1_1">[17]Tablas!#REF!</definedName>
    <definedName name="ICP1_1_2" localSheetId="2">#REF!</definedName>
    <definedName name="ICP1_1_2" localSheetId="4">#REF!</definedName>
    <definedName name="ICP1_1_2" localSheetId="1">#REF!</definedName>
    <definedName name="ICP1_1_2" localSheetId="3">#REF!</definedName>
    <definedName name="ICP1_1_2" localSheetId="0">#REF!</definedName>
    <definedName name="ICP1_1_2">[17]Tablas!#REF!</definedName>
    <definedName name="ICP1_1_3" localSheetId="2">#REF!</definedName>
    <definedName name="ICP1_1_3" localSheetId="4">#REF!</definedName>
    <definedName name="ICP1_1_3" localSheetId="1">#REF!</definedName>
    <definedName name="ICP1_1_3" localSheetId="3">#REF!</definedName>
    <definedName name="ICP1_1_3" localSheetId="0">#REF!</definedName>
    <definedName name="ICP1_1_3">[17]Tablas!#REF!</definedName>
    <definedName name="ICP1_1_4" localSheetId="2">#REF!</definedName>
    <definedName name="ICP1_1_4" localSheetId="4">#REF!</definedName>
    <definedName name="ICP1_1_4" localSheetId="1">#REF!</definedName>
    <definedName name="ICP1_1_4" localSheetId="3">#REF!</definedName>
    <definedName name="ICP1_1_4" localSheetId="0">#REF!</definedName>
    <definedName name="ICP1_1_4">[17]Tablas!#REF!</definedName>
    <definedName name="ICP1_2" localSheetId="2">#REF!</definedName>
    <definedName name="ICP1_2" localSheetId="4">#REF!</definedName>
    <definedName name="ICP1_2" localSheetId="1">#REF!</definedName>
    <definedName name="ICP1_2" localSheetId="3">#REF!</definedName>
    <definedName name="ICP1_2" localSheetId="0">#REF!</definedName>
    <definedName name="ICP1_2">[17]Tablas!#REF!</definedName>
    <definedName name="ICP1_3" localSheetId="2">#REF!</definedName>
    <definedName name="ICP1_3" localSheetId="4">#REF!</definedName>
    <definedName name="ICP1_3" localSheetId="1">#REF!</definedName>
    <definedName name="ICP1_3" localSheetId="3">#REF!</definedName>
    <definedName name="ICP1_3" localSheetId="0">#REF!</definedName>
    <definedName name="ICP1_3">[17]Tablas!#REF!</definedName>
    <definedName name="ICP1_4" localSheetId="2">#REF!</definedName>
    <definedName name="ICP1_4" localSheetId="4">#REF!</definedName>
    <definedName name="ICP1_4" localSheetId="1">#REF!</definedName>
    <definedName name="ICP1_4" localSheetId="3">#REF!</definedName>
    <definedName name="ICP1_4" localSheetId="0">#REF!</definedName>
    <definedName name="ICP1_4">[17]Tablas!#REF!</definedName>
    <definedName name="ID" localSheetId="1">'APU SECTOR 1'!ERR</definedName>
    <definedName name="ID" localSheetId="3">'APU SECTOR 2'!ERR</definedName>
    <definedName name="ID">[0]!ERR</definedName>
    <definedName name="Idioma" localSheetId="2">'[65]INGRESOS - COP'!#REF!</definedName>
    <definedName name="Idioma" localSheetId="4">'[65]INGRESOS - COP'!#REF!</definedName>
    <definedName name="Idioma" localSheetId="1">#REF!</definedName>
    <definedName name="Idioma" localSheetId="3">#REF!</definedName>
    <definedName name="Idioma">'[65]INGRESOS - COP'!#REF!</definedName>
    <definedName name="IELWSALES" localSheetId="2">#REF!</definedName>
    <definedName name="IELWSALES" localSheetId="4">#REF!</definedName>
    <definedName name="IELWSALES" localSheetId="3">#REF!</definedName>
    <definedName name="IELWSALES">#REF!</definedName>
    <definedName name="IELYSALES" localSheetId="2">#REF!</definedName>
    <definedName name="IELYSALES" localSheetId="4">#REF!</definedName>
    <definedName name="IELYSALES">#REF!</definedName>
    <definedName name="IEPLANSALES" localSheetId="2">#REF!</definedName>
    <definedName name="IEPLANSALES" localSheetId="4">#REF!</definedName>
    <definedName name="IEPLANSALES">#REF!</definedName>
    <definedName name="IESP">#REF!</definedName>
    <definedName name="IF" localSheetId="2">'[167]A. P. U.'!#REF!</definedName>
    <definedName name="IF" localSheetId="4">'[167]A. P. U.'!#REF!</definedName>
    <definedName name="IF" localSheetId="1">#REF!</definedName>
    <definedName name="IF" localSheetId="3">#REF!</definedName>
    <definedName name="IF" localSheetId="0">#REF!</definedName>
    <definedName name="IF">'[112]A. P. U.'!#REF!</definedName>
    <definedName name="IFC10MM" localSheetId="2">#REF!</definedName>
    <definedName name="IFC10MM" localSheetId="4">#REF!</definedName>
    <definedName name="IFC10MM" localSheetId="0">#REF!</definedName>
    <definedName name="IFC10MM">#REF!</definedName>
    <definedName name="Ig" localSheetId="2">#REF!</definedName>
    <definedName name="Ig" localSheetId="4">#REF!</definedName>
    <definedName name="Ig" localSheetId="0">#REF!</definedName>
    <definedName name="Ig">#REF!</definedName>
    <definedName name="ii" localSheetId="2">{"TAB1",#N/A,TRUE,"GENERAL";"TAB2",#N/A,TRUE,"GENERAL";"TAB3",#N/A,TRUE,"GENERAL";"TAB4",#N/A,TRUE,"GENERAL";"TAB5",#N/A,TRUE,"GENERAL"}</definedName>
    <definedName name="ii" localSheetId="4">{"TAB1",#N/A,TRUE,"GENERAL";"TAB2",#N/A,TRUE,"GENERAL";"TAB3",#N/A,TRUE,"GENERAL";"TAB4",#N/A,TRUE,"GENERAL";"TAB5",#N/A,TRUE,"GENERAL"}</definedName>
    <definedName name="ii" localSheetId="1">{"TAB1",#N/A,TRUE,"GENERAL";"TAB2",#N/A,TRUE,"GENERAL";"TAB3",#N/A,TRUE,"GENERAL";"TAB4",#N/A,TRUE,"GENERAL";"TAB5",#N/A,TRUE,"GENERAL"}</definedName>
    <definedName name="ii" localSheetId="3">{"TAB1",#N/A,TRUE,"GENERAL";"TAB2",#N/A,TRUE,"GENERAL";"TAB3",#N/A,TRUE,"GENERAL";"TAB4",#N/A,TRUE,"GENERAL";"TAB5",#N/A,TRUE,"GENERAL"}</definedName>
    <definedName name="ii" localSheetId="0">#REF!</definedName>
    <definedName name="ii">{"TAB1",#N/A,TRUE,"GENERAL";"TAB2",#N/A,TRUE,"GENERAL";"TAB3",#N/A,TRUE,"GENERAL";"TAB4",#N/A,TRUE,"GENERAL";"TAB5",#N/A,TRUE,"GENERAL"}</definedName>
    <definedName name="iii" localSheetId="2">{"via1",#N/A,TRUE,"general";"via2",#N/A,TRUE,"general";"via3",#N/A,TRUE,"general"}</definedName>
    <definedName name="iii" localSheetId="4">{"via1",#N/A,TRUE,"general";"via2",#N/A,TRUE,"general";"via3",#N/A,TRUE,"general"}</definedName>
    <definedName name="iii" localSheetId="1">{"via1",#N/A,TRUE,"general";"via2",#N/A,TRUE,"general";"via3",#N/A,TRUE,"general"}</definedName>
    <definedName name="iii" localSheetId="3">{"via1",#N/A,TRUE,"general";"via2",#N/A,TRUE,"general";"via3",#N/A,TRUE,"general"}</definedName>
    <definedName name="iii" localSheetId="0">#REF!</definedName>
    <definedName name="iii">{"via1",#N/A,TRUE,"general";"via2",#N/A,TRUE,"general";"via3",#N/A,TRUE,"general"}</definedName>
    <definedName name="iiii" localSheetId="2">{"via1",#N/A,TRUE,"general";"via2",#N/A,TRUE,"general";"via3",#N/A,TRUE,"general"}</definedName>
    <definedName name="iiii" localSheetId="4">{"via1",#N/A,TRUE,"general";"via2",#N/A,TRUE,"general";"via3",#N/A,TRUE,"general"}</definedName>
    <definedName name="iiii" localSheetId="1">{"via1",#N/A,TRUE,"general";"via2",#N/A,TRUE,"general";"via3",#N/A,TRUE,"general"}</definedName>
    <definedName name="iiii" localSheetId="3">{"via1",#N/A,TRUE,"general";"via2",#N/A,TRUE,"general";"via3",#N/A,TRUE,"general"}</definedName>
    <definedName name="iiii" localSheetId="0">#REF!</definedName>
    <definedName name="iiii">{"via1",#N/A,TRUE,"general";"via2",#N/A,TRUE,"general";"via3",#N/A,TRUE,"general"}</definedName>
    <definedName name="iiiiiiik" localSheetId="2">{"via1",#N/A,TRUE,"general";"via2",#N/A,TRUE,"general";"via3",#N/A,TRUE,"general"}</definedName>
    <definedName name="iiiiiiik" localSheetId="4">{"via1",#N/A,TRUE,"general";"via2",#N/A,TRUE,"general";"via3",#N/A,TRUE,"general"}</definedName>
    <definedName name="iiiiiiik" localSheetId="1">{"via1",#N/A,TRUE,"general";"via2",#N/A,TRUE,"general";"via3",#N/A,TRUE,"general"}</definedName>
    <definedName name="iiiiiiik" localSheetId="3">{"via1",#N/A,TRUE,"general";"via2",#N/A,TRUE,"general";"via3",#N/A,TRUE,"general"}</definedName>
    <definedName name="iiiiiiik" localSheetId="0">#REF!</definedName>
    <definedName name="iiiiiiik">{"via1",#N/A,TRUE,"general";"via2",#N/A,TRUE,"general";"via3",#N/A,TRUE,"general"}</definedName>
    <definedName name="iiiiuh" localSheetId="2">{"TAB1",#N/A,TRUE,"GENERAL";"TAB2",#N/A,TRUE,"GENERAL";"TAB3",#N/A,TRUE,"GENERAL";"TAB4",#N/A,TRUE,"GENERAL";"TAB5",#N/A,TRUE,"GENERAL"}</definedName>
    <definedName name="iiiiuh" localSheetId="4">{"TAB1",#N/A,TRUE,"GENERAL";"TAB2",#N/A,TRUE,"GENERAL";"TAB3",#N/A,TRUE,"GENERAL";"TAB4",#N/A,TRUE,"GENERAL";"TAB5",#N/A,TRUE,"GENERAL"}</definedName>
    <definedName name="iiiiuh" localSheetId="1">{"TAB1",#N/A,TRUE,"GENERAL";"TAB2",#N/A,TRUE,"GENERAL";"TAB3",#N/A,TRUE,"GENERAL";"TAB4",#N/A,TRUE,"GENERAL";"TAB5",#N/A,TRUE,"GENERAL"}</definedName>
    <definedName name="iiiiuh" localSheetId="3">{"TAB1",#N/A,TRUE,"GENERAL";"TAB2",#N/A,TRUE,"GENERAL";"TAB3",#N/A,TRUE,"GENERAL";"TAB4",#N/A,TRUE,"GENERAL";"TAB5",#N/A,TRUE,"GENERAL"}</definedName>
    <definedName name="iiiiuh" localSheetId="0">#REF!</definedName>
    <definedName name="iiiiuh">{"TAB1",#N/A,TRUE,"GENERAL";"TAB2",#N/A,TRUE,"GENERAL";"TAB3",#N/A,TRUE,"GENERAL";"TAB4",#N/A,TRUE,"GENERAL";"TAB5",#N/A,TRUE,"GENERAL"}</definedName>
    <definedName name="iiouolkll" localSheetId="2">{#N/A,#N/A,FALSE,"CCTV"}</definedName>
    <definedName name="iiouolkll" localSheetId="4">{#N/A,#N/A,FALSE,"CCTV"}</definedName>
    <definedName name="iiouolkll" localSheetId="1">{#N/A,#N/A,FALSE,"CCTV"}</definedName>
    <definedName name="iiouolkll" localSheetId="3">{#N/A,#N/A,FALSE,"CCTV"}</definedName>
    <definedName name="iiouolkll" localSheetId="0">{#N/A,#N/A,FALSE,"CCTV"}</definedName>
    <definedName name="iiouolkll">{#N/A,#N/A,FALSE,"CCTV"}</definedName>
    <definedName name="iktgvfmu" localSheetId="2">{"TAB1",#N/A,TRUE,"GENERAL";"TAB2",#N/A,TRUE,"GENERAL";"TAB3",#N/A,TRUE,"GENERAL";"TAB4",#N/A,TRUE,"GENERAL";"TAB5",#N/A,TRUE,"GENERAL"}</definedName>
    <definedName name="iktgvfmu" localSheetId="4">{"TAB1",#N/A,TRUE,"GENERAL";"TAB2",#N/A,TRUE,"GENERAL";"TAB3",#N/A,TRUE,"GENERAL";"TAB4",#N/A,TRUE,"GENERAL";"TAB5",#N/A,TRUE,"GENERAL"}</definedName>
    <definedName name="iktgvfmu" localSheetId="1">{"TAB1",#N/A,TRUE,"GENERAL";"TAB2",#N/A,TRUE,"GENERAL";"TAB3",#N/A,TRUE,"GENERAL";"TAB4",#N/A,TRUE,"GENERAL";"TAB5",#N/A,TRUE,"GENERAL"}</definedName>
    <definedName name="iktgvfmu" localSheetId="3">{"TAB1",#N/A,TRUE,"GENERAL";"TAB2",#N/A,TRUE,"GENERAL";"TAB3",#N/A,TRUE,"GENERAL";"TAB4",#N/A,TRUE,"GENERAL";"TAB5",#N/A,TRUE,"GENERAL"}</definedName>
    <definedName name="iktgvfmu" localSheetId="0">#REF!</definedName>
    <definedName name="iktgvfmu">{"TAB1",#N/A,TRUE,"GENERAL";"TAB2",#N/A,TRUE,"GENERAL";"TAB3",#N/A,TRUE,"GENERAL";"TAB4",#N/A,TRUE,"GENERAL";"TAB5",#N/A,TRUE,"GENERAL"}</definedName>
    <definedName name="IL" localSheetId="2">#REF!</definedName>
    <definedName name="IL" localSheetId="4">#REF!</definedName>
    <definedName name="IL" localSheetId="1">#REF!</definedName>
    <definedName name="IL" localSheetId="3">#REF!</definedName>
    <definedName name="IL" localSheetId="0">#REF!</definedName>
    <definedName name="IL">#REF!</definedName>
    <definedName name="im" localSheetId="1">#REF!</definedName>
    <definedName name="im" localSheetId="3">#REF!</definedName>
    <definedName name="im">'[175]1'!$N$41</definedName>
    <definedName name="ImagenCompañia" localSheetId="1">IF(#REF!="RAMSHORN INTERNATIONAL LIMITED",#REF!,IF(#REF!="COLUMBUS ENERGY",#REF!,""))</definedName>
    <definedName name="ImagenCompañia" localSheetId="3">IF(#REF!="RAMSHORN INTERNATIONAL LIMITED",#REF!,IF(#REF!="COLUMBUS ENERGY",#REF!,""))</definedName>
    <definedName name="ImagenCompañia">IF([117]Formato!$F$4="RAMSHORN INTERNATIONAL LIMITED",[117]Formato!$Z$2:$AC$4,IF([117]Formato!$F$4="COLUMBUS ENERGY",[117]Formato!$AE$2:$AG$4,""))</definedName>
    <definedName name="Imagenes" localSheetId="1">INDEX(#REF!,MATCH(#REF!,#REF!,0))</definedName>
    <definedName name="Imagenes" localSheetId="3">INDEX(#REF!,MATCH(#REF!,#REF!,0))</definedName>
    <definedName name="Imagenes">INDEX(#REF!,MATCH(#REF!,#REF!,0))</definedName>
    <definedName name="Imagenes1" localSheetId="1">INDEX(#REF!,MATCH(#REF!,#REF!,0))</definedName>
    <definedName name="Imagenes1" localSheetId="3">INDEX(#REF!,MATCH(#REF!,#REF!,0))</definedName>
    <definedName name="Imagenes1">INDEX(#REF!,MATCH(#REF!,#REF!,0))</definedName>
    <definedName name="Imagenes10" localSheetId="1">INDEX(#REF!,MATCH(#REF!,#REF!,0))</definedName>
    <definedName name="Imagenes10">INDEX(#REF!,MATCH(#REF!,#REF!,0))</definedName>
    <definedName name="Imagenes11" localSheetId="1">INDEX(#REF!,MATCH(#REF!,#REF!,0))</definedName>
    <definedName name="Imagenes11">INDEX(#REF!,MATCH(#REF!,#REF!,0))</definedName>
    <definedName name="Imagenes12" localSheetId="1">INDEX(#REF!,MATCH(#REF!,#REF!,0))</definedName>
    <definedName name="Imagenes12">INDEX(#REF!,MATCH(#REF!,#REF!,0))</definedName>
    <definedName name="Imagenes13" localSheetId="1">INDEX(#REF!,MATCH(#REF!,#REF!,0))</definedName>
    <definedName name="Imagenes13">INDEX(#REF!,MATCH(#REF!,#REF!,0))</definedName>
    <definedName name="Imagenes14" localSheetId="1">INDEX(#REF!,MATCH(#REF!,#REF!,0))</definedName>
    <definedName name="Imagenes14">INDEX(#REF!,MATCH(#REF!,#REF!,0))</definedName>
    <definedName name="Imagenes15" localSheetId="1">INDEX(#REF!,MATCH(#REF!,#REF!,0))</definedName>
    <definedName name="Imagenes15">INDEX(#REF!,MATCH(#REF!,#REF!,0))</definedName>
    <definedName name="Imagenes16" localSheetId="1">INDEX(#REF!,MATCH(#REF!,#REF!,0))</definedName>
    <definedName name="Imagenes16">INDEX(#REF!,MATCH(#REF!,#REF!,0))</definedName>
    <definedName name="Imagenes17" localSheetId="1">INDEX(#REF!,MATCH(#REF!,#REF!,0))</definedName>
    <definedName name="Imagenes17">INDEX(#REF!,MATCH(#REF!,#REF!,0))</definedName>
    <definedName name="Imagenes2" localSheetId="1">INDEX(#REF!,MATCH(#REF!,#REF!,0))</definedName>
    <definedName name="Imagenes2">INDEX(#REF!,MATCH(#REF!,#REF!,0))</definedName>
    <definedName name="Imagenes3" localSheetId="1">INDEX(#REF!,MATCH(#REF!,#REF!,0))</definedName>
    <definedName name="Imagenes3">INDEX(#REF!,MATCH(#REF!,#REF!,0))</definedName>
    <definedName name="Imagenes4" localSheetId="1">INDEX(#REF!,MATCH(#REF!,#REF!,0))</definedName>
    <definedName name="Imagenes4">INDEX(#REF!,MATCH(#REF!,#REF!,0))</definedName>
    <definedName name="Imagenes5" localSheetId="1">INDEX(#REF!,MATCH(#REF!,#REF!,0))</definedName>
    <definedName name="Imagenes5">INDEX(#REF!,MATCH(#REF!,#REF!,0))</definedName>
    <definedName name="Imagenes6" localSheetId="1">INDEX(#REF!,MATCH(#REF!,#REF!,0))</definedName>
    <definedName name="Imagenes6">INDEX(#REF!,MATCH(#REF!,#REF!,0))</definedName>
    <definedName name="Imagenes7" localSheetId="1">INDEX(#REF!,MATCH(#REF!,#REF!,0))</definedName>
    <definedName name="Imagenes7">INDEX(#REF!,MATCH(#REF!,#REF!,0))</definedName>
    <definedName name="Imagenes8" localSheetId="1">INDEX(#REF!,MATCH(#REF!,#REF!,0))</definedName>
    <definedName name="Imagenes8">INDEX(#REF!,MATCH(#REF!,#REF!,0))</definedName>
    <definedName name="Imagenes9" localSheetId="1">INDEX(#REF!,MATCH(#REF!,#REF!,0))</definedName>
    <definedName name="Imagenes9">INDEX(#REF!,MATCH(#REF!,#REF!,0))</definedName>
    <definedName name="IMP" localSheetId="2">[47]PRECIOS!$B$162</definedName>
    <definedName name="IMP" localSheetId="4">[47]PRECIOS!$B$162</definedName>
    <definedName name="IMP" localSheetId="1">#REF!</definedName>
    <definedName name="IMP" localSheetId="3">#REF!</definedName>
    <definedName name="IMP" localSheetId="0">[47]PRECIOS!$B$162</definedName>
    <definedName name="IMP">[58]otros!$C$3</definedName>
    <definedName name="Impacto" localSheetId="2">#REF!</definedName>
    <definedName name="Impacto" localSheetId="4">#REF!</definedName>
    <definedName name="Impacto" localSheetId="3">#REF!</definedName>
    <definedName name="Impacto">#REF!</definedName>
    <definedName name="Impactocualitat" localSheetId="1">#REF!</definedName>
    <definedName name="Impactocualitat">#REF!</definedName>
    <definedName name="Impactocualitativo" localSheetId="1">#REF!</definedName>
    <definedName name="Impactocualitativo">#REF!</definedName>
    <definedName name="Impactocuantita" localSheetId="1">#REF!</definedName>
    <definedName name="Impactocuantita">#REF!</definedName>
    <definedName name="Impactocuantitativo" localSheetId="1">#REF!</definedName>
    <definedName name="Impactocuantitativo">#REF!</definedName>
    <definedName name="IMPANO0" localSheetId="2">#REF!</definedName>
    <definedName name="IMPANO0" localSheetId="4">#REF!</definedName>
    <definedName name="IMPANO0">#REF!</definedName>
    <definedName name="IMPERM" localSheetId="2">#REF!</definedName>
    <definedName name="IMPERM" localSheetId="4">#REF!</definedName>
    <definedName name="IMPERM">#REF!</definedName>
    <definedName name="IMPRE">#REF!</definedName>
    <definedName name="IMPRESSION" localSheetId="0">#REF!</definedName>
    <definedName name="IMPRESSION">#REF!</definedName>
    <definedName name="Imprev" localSheetId="1">#REF!</definedName>
    <definedName name="Imprev" localSheetId="3">#REF!</definedName>
    <definedName name="Imprev">[66]PRESUPUESTO!$G$317</definedName>
    <definedName name="IMPREVISTOS" localSheetId="1">#REF!</definedName>
    <definedName name="IMPREVISTOS" localSheetId="3">#REF!</definedName>
    <definedName name="IMPREVISTOS">'[69]Formulario N° 4'!$F$130</definedName>
    <definedName name="IMPRI" localSheetId="2">#REF!</definedName>
    <definedName name="IMPRI" localSheetId="4">#REF!</definedName>
    <definedName name="IMPRI" localSheetId="3">#REF!</definedName>
    <definedName name="IMPRI">#REF!</definedName>
    <definedName name="IMPRIM" localSheetId="2">#REF!</definedName>
    <definedName name="IMPRIM" localSheetId="4">#REF!</definedName>
    <definedName name="IMPRIM">#REF!</definedName>
    <definedName name="imprimir" localSheetId="2">#REF!</definedName>
    <definedName name="imprimir" localSheetId="4">#REF!</definedName>
    <definedName name="imprimir" localSheetId="0">#REF!</definedName>
    <definedName name="imprimir">#REF!</definedName>
    <definedName name="IMPTOS" localSheetId="0">#REF!</definedName>
    <definedName name="IMPTOS">#REF!</definedName>
    <definedName name="IMPTOS1">#REF!</definedName>
    <definedName name="impuestos" localSheetId="2">{"'Sheet1'!$A$1:$G$85"}</definedName>
    <definedName name="impuestos" localSheetId="4">{"'Sheet1'!$A$1:$G$85"}</definedName>
    <definedName name="impuestos" localSheetId="1">{"'Sheet1'!$A$1:$G$85"}</definedName>
    <definedName name="impuestos" localSheetId="3">{"'Sheet1'!$A$1:$G$85"}</definedName>
    <definedName name="impuestos" localSheetId="0">{"'Sheet1'!$A$1:$G$85"}</definedName>
    <definedName name="impuestos">{"'Sheet1'!$A$1:$G$85"}</definedName>
    <definedName name="INC">#REF!</definedName>
    <definedName name="INCR._PRODC.">#REF!</definedName>
    <definedName name="INCSTMT_DETAIL">#REF!</definedName>
    <definedName name="INDICA">#REF!</definedName>
    <definedName name="INDICADORES">#REF!</definedName>
    <definedName name="INDICE">#REF!</definedName>
    <definedName name="INDPYG9698" localSheetId="2">{#N/A,#N/A,FALSE,"Costos Productos 6A";#N/A,#N/A,FALSE,"Costo Unitario Total H-94-12"}</definedName>
    <definedName name="INDPYG9698" localSheetId="4">{#N/A,#N/A,FALSE,"Costos Productos 6A";#N/A,#N/A,FALSE,"Costo Unitario Total H-94-12"}</definedName>
    <definedName name="INDPYG9698" localSheetId="1">{#N/A,#N/A,FALSE,"Costos Productos 6A";#N/A,#N/A,FALSE,"Costo Unitario Total H-94-12"}</definedName>
    <definedName name="INDPYG9698" localSheetId="3">{#N/A,#N/A,FALSE,"Costos Productos 6A";#N/A,#N/A,FALSE,"Costo Unitario Total H-94-12"}</definedName>
    <definedName name="INDPYG9698" localSheetId="0">{#N/A,#N/A,FALSE,"Costos Productos 6A";#N/A,#N/A,FALSE,"Costo Unitario Total H-94-12"}</definedName>
    <definedName name="INDPYG9698">{#N/A,#N/A,FALSE,"Costos Productos 6A";#N/A,#N/A,FALSE,"Costo Unitario Total H-94-12"}</definedName>
    <definedName name="Indus">#REF!</definedName>
    <definedName name="inf" localSheetId="2">#REF!</definedName>
    <definedName name="inf" localSheetId="4">#REF!</definedName>
    <definedName name="inf" localSheetId="1">#REF!</definedName>
    <definedName name="inf" localSheetId="3">#REF!</definedName>
    <definedName name="inf" localSheetId="0">#REF!</definedName>
    <definedName name="inf">#REF!</definedName>
    <definedName name="INFF">#REF!</definedName>
    <definedName name="INFG">#REF!</definedName>
    <definedName name="infi">#REF!</definedName>
    <definedName name="informe" localSheetId="2">#REF!</definedName>
    <definedName name="informe" localSheetId="4">#REF!</definedName>
    <definedName name="INFORME" localSheetId="1">#REF!</definedName>
    <definedName name="INFORME" localSheetId="3">#REF!</definedName>
    <definedName name="informe" localSheetId="0">#REF!</definedName>
    <definedName name="INFORME">[176]TABLAS!$A$1:$A$65536</definedName>
    <definedName name="Informe_semanal" localSheetId="0">#REF!</definedName>
    <definedName name="Informe_semanal">#REF!</definedName>
    <definedName name="ING" localSheetId="2">{#N/A,#N/A,FALSE,"DITCAR";#N/A,#N/A,FALSE,"a1";#N/A,#N/A,FALSE,"a2";#N/A,#N/A,FALSE,"a3";#N/A,#N/A,FALSE,"a4";#N/A,#N/A,FALSE,"a4a";#N/A,#N/A,FALSE,"a4B";#N/A,#N/A,FALSE,"a4C";#N/A,#N/A,FALSE,"A5a ";#N/A,#N/A,FALSE,"A5b";#N/A,#N/A,FALSE,"A6A";#N/A,#N/A,FALSE,"A6B";#N/A,#N/A,FALSE,"A6C";#N/A,#N/A,FALSE,"04PG12NB"}</definedName>
    <definedName name="ING" localSheetId="4">{#N/A,#N/A,FALSE,"DITCAR";#N/A,#N/A,FALSE,"a1";#N/A,#N/A,FALSE,"a2";#N/A,#N/A,FALSE,"a3";#N/A,#N/A,FALSE,"a4";#N/A,#N/A,FALSE,"a4a";#N/A,#N/A,FALSE,"a4B";#N/A,#N/A,FALSE,"a4C";#N/A,#N/A,FALSE,"A5a ";#N/A,#N/A,FALSE,"A5b";#N/A,#N/A,FALSE,"A6A";#N/A,#N/A,FALSE,"A6B";#N/A,#N/A,FALSE,"A6C";#N/A,#N/A,FALSE,"04PG12NB"}</definedName>
    <definedName name="ING" localSheetId="1">{#N/A,#N/A,FALSE,"DITCAR";#N/A,#N/A,FALSE,"a1";#N/A,#N/A,FALSE,"a2";#N/A,#N/A,FALSE,"a3";#N/A,#N/A,FALSE,"a4";#N/A,#N/A,FALSE,"a4a";#N/A,#N/A,FALSE,"a4B";#N/A,#N/A,FALSE,"a4C";#N/A,#N/A,FALSE,"A5a ";#N/A,#N/A,FALSE,"A5b";#N/A,#N/A,FALSE,"A6A";#N/A,#N/A,FALSE,"A6B";#N/A,#N/A,FALSE,"A6C";#N/A,#N/A,FALSE,"04PG12NB"}</definedName>
    <definedName name="ING" localSheetId="3">{#N/A,#N/A,FALSE,"DITCAR";#N/A,#N/A,FALSE,"a1";#N/A,#N/A,FALSE,"a2";#N/A,#N/A,FALSE,"a3";#N/A,#N/A,FALSE,"a4";#N/A,#N/A,FALSE,"a4a";#N/A,#N/A,FALSE,"a4B";#N/A,#N/A,FALSE,"a4C";#N/A,#N/A,FALSE,"A5a ";#N/A,#N/A,FALSE,"A5b";#N/A,#N/A,FALSE,"A6A";#N/A,#N/A,FALSE,"A6B";#N/A,#N/A,FALSE,"A6C";#N/A,#N/A,FALSE,"04PG12NB"}</definedName>
    <definedName name="ING" localSheetId="0">{#N/A,#N/A,FALSE,"DITCAR";#N/A,#N/A,FALSE,"a1";#N/A,#N/A,FALSE,"a2";#N/A,#N/A,FALSE,"a3";#N/A,#N/A,FALSE,"a4";#N/A,#N/A,FALSE,"a4a";#N/A,#N/A,FALSE,"a4B";#N/A,#N/A,FALSE,"a4C";#N/A,#N/A,FALSE,"A5a ";#N/A,#N/A,FALSE,"A5b";#N/A,#N/A,FALSE,"A6A";#N/A,#N/A,FALSE,"A6B";#N/A,#N/A,FALSE,"A6C";#N/A,#N/A,FALSE,"04PG12NB"}</definedName>
    <definedName name="ING">{#N/A,#N/A,FALSE,"DITCAR";#N/A,#N/A,FALSE,"a1";#N/A,#N/A,FALSE,"a2";#N/A,#N/A,FALSE,"a3";#N/A,#N/A,FALSE,"a4";#N/A,#N/A,FALSE,"a4a";#N/A,#N/A,FALSE,"a4B";#N/A,#N/A,FALSE,"a4C";#N/A,#N/A,FALSE,"A5a ";#N/A,#N/A,FALSE,"A5b";#N/A,#N/A,FALSE,"A6A";#N/A,#N/A,FALSE,"A6B";#N/A,#N/A,FALSE,"A6C";#N/A,#N/A,FALSE,"04PG12NB"}</definedName>
    <definedName name="IngElect">#REF!</definedName>
    <definedName name="INGENIERIA1" localSheetId="2">#REF!</definedName>
    <definedName name="INGENIERIA1" localSheetId="4">#REF!</definedName>
    <definedName name="INGENIERIA1" localSheetId="1">#REF!</definedName>
    <definedName name="INGENIERIA1" localSheetId="3">#REF!</definedName>
    <definedName name="INGENIERIA1" localSheetId="0">#REF!</definedName>
    <definedName name="INGENIERIA1">#REF!</definedName>
    <definedName name="INGENIERIA11" localSheetId="2">#REF!</definedName>
    <definedName name="INGENIERIA11" localSheetId="4">#REF!</definedName>
    <definedName name="INGENIERIA11" localSheetId="0">#REF!</definedName>
    <definedName name="INGENIERIA11">#REF!</definedName>
    <definedName name="Ingeniero">#REF!</definedName>
    <definedName name="INGREHIS" localSheetId="2">{#N/A,#N/A,FALSE,"CIBHA05A";#N/A,#N/A,FALSE,"CIBHA05B"}</definedName>
    <definedName name="INGREHIS" localSheetId="4">{#N/A,#N/A,FALSE,"CIBHA05A";#N/A,#N/A,FALSE,"CIBHA05B"}</definedName>
    <definedName name="INGREHIS" localSheetId="1">{#N/A,#N/A,FALSE,"CIBHA05A";#N/A,#N/A,FALSE,"CIBHA05B"}</definedName>
    <definedName name="INGREHIS" localSheetId="3">{#N/A,#N/A,FALSE,"CIBHA05A";#N/A,#N/A,FALSE,"CIBHA05B"}</definedName>
    <definedName name="INGREHIS" localSheetId="0">{#N/A,#N/A,FALSE,"CIBHA05A";#N/A,#N/A,FALSE,"CIBHA05B"}</definedName>
    <definedName name="INGREHIS">{#N/A,#N/A,FALSE,"CIBHA05A";#N/A,#N/A,FALSE,"CIBHA05B"}</definedName>
    <definedName name="ingresos">#REF!</definedName>
    <definedName name="IngresosMinimos" localSheetId="1">#REF!</definedName>
    <definedName name="IngresosMinimos" localSheetId="3">#REF!</definedName>
    <definedName name="IngresosMinimos">'[65]INGRESOS - COP'!#REF!</definedName>
    <definedName name="INI_CEMENTO" localSheetId="1">#REF!</definedName>
    <definedName name="INI_CEMENTO" localSheetId="3">#REF!</definedName>
    <definedName name="INI_CEMENTO">[62]A!$D$25</definedName>
    <definedName name="INI_CONCRETOS" localSheetId="1">#REF!</definedName>
    <definedName name="INI_CONCRETOS" localSheetId="3">#REF!</definedName>
    <definedName name="INI_CONCRETOS">[62]A!$D$34</definedName>
    <definedName name="INI_FORMALETA" localSheetId="1">#REF!</definedName>
    <definedName name="INI_FORMALETA" localSheetId="3">#REF!</definedName>
    <definedName name="INI_FORMALETA">[62]A!$D$31</definedName>
    <definedName name="INI_GRAVA" localSheetId="1">#REF!</definedName>
    <definedName name="INI_GRAVA" localSheetId="3">#REF!</definedName>
    <definedName name="INI_GRAVA">[62]A!$D$22</definedName>
    <definedName name="INI_OTROS" localSheetId="1">#REF!</definedName>
    <definedName name="INI_OTROS" localSheetId="3">#REF!</definedName>
    <definedName name="INI_OTROS">[62]A!$D$28</definedName>
    <definedName name="iniar" localSheetId="1">#REF!</definedName>
    <definedName name="iniar" localSheetId="3">#REF!</definedName>
    <definedName name="iniar">#REF!</definedName>
    <definedName name="inicial" localSheetId="1">#REF!</definedName>
    <definedName name="inicial">#REF!</definedName>
    <definedName name="iniciales" localSheetId="1">#REF!,#REF!,#REF!,#REF!</definedName>
    <definedName name="iniciales" localSheetId="3">#REF!,#REF!,#REF!,#REF!</definedName>
    <definedName name="iniciales">'[64]Reservas de Petróleo'!$A$2,'[64]Reservas de Petróleo'!$A$1,'[64]Reservas de Petróleo'!$D$4,'[64]Reservas de Petróleo'!$D$1:$D$65536</definedName>
    <definedName name="INICIO" localSheetId="2">#REF!</definedName>
    <definedName name="INICIO" localSheetId="4">#REF!</definedName>
    <definedName name="inicio" localSheetId="1">#REF!</definedName>
    <definedName name="inicio" localSheetId="3">#REF!</definedName>
    <definedName name="INICIO" localSheetId="0">#REF!</definedName>
    <definedName name="Inicio">[82]BASES!$E$26</definedName>
    <definedName name="inicio5" localSheetId="1">#REF!</definedName>
    <definedName name="inicio5" localSheetId="3">#REF!</definedName>
    <definedName name="inicio5">#REF!</definedName>
    <definedName name="INIDEUDA" localSheetId="2">#REF!</definedName>
    <definedName name="INIDEUDA" localSheetId="4">#REF!</definedName>
    <definedName name="INIDEUDA">#REF!</definedName>
    <definedName name="INPU" localSheetId="2">#REF!</definedName>
    <definedName name="INPU" localSheetId="4">#REF!</definedName>
    <definedName name="INPU" localSheetId="0">#REF!</definedName>
    <definedName name="INPU">#REF!</definedName>
    <definedName name="INPUT" localSheetId="2">#REF!</definedName>
    <definedName name="INPUT" localSheetId="4">#REF!</definedName>
    <definedName name="INPUT" localSheetId="1">#REF!</definedName>
    <definedName name="INPUT" localSheetId="3">#REF!</definedName>
    <definedName name="INPUT" localSheetId="0">#REF!</definedName>
    <definedName name="INPUT">'[52]7422CW00'!#REF!</definedName>
    <definedName name="inst" localSheetId="2">#REF!</definedName>
    <definedName name="inst" localSheetId="4">#REF!</definedName>
    <definedName name="inst" localSheetId="3">#REF!</definedName>
    <definedName name="inst">#REF!</definedName>
    <definedName name="insu" localSheetId="2">#REF!</definedName>
    <definedName name="insu" localSheetId="4">#REF!</definedName>
    <definedName name="INSU" localSheetId="1">#REF!</definedName>
    <definedName name="INSU" localSheetId="3">#REF!</definedName>
    <definedName name="insu" localSheetId="0">#REF!</definedName>
    <definedName name="INSU">[177]INSUMOS!$A$1:$E$65536</definedName>
    <definedName name="INSUMOS" localSheetId="2">#REF!</definedName>
    <definedName name="INSUMOS" localSheetId="4">#REF!</definedName>
    <definedName name="INSUMOS" localSheetId="3">#REF!</definedName>
    <definedName name="INSUMOS">#REF!</definedName>
    <definedName name="Insumos_auxiliares" localSheetId="2">#REF!</definedName>
    <definedName name="Insumos_auxiliares" localSheetId="4">#REF!</definedName>
    <definedName name="Insumos_auxiliares" localSheetId="1">#REF!</definedName>
    <definedName name="Insumos_auxiliares" localSheetId="3">#REF!</definedName>
    <definedName name="Insumos_auxiliares" localSheetId="0">#REF!</definedName>
    <definedName name="Insumos_auxiliares">[178]Insumos!#REF!</definedName>
    <definedName name="Insumos_basicos" localSheetId="0">#REF!</definedName>
    <definedName name="Insumos_basicos">#REF!</definedName>
    <definedName name="Int" localSheetId="0">#REF!</definedName>
    <definedName name="Int">#REF!</definedName>
    <definedName name="InTap" localSheetId="2">[51]Interc.tapones!$E:$E</definedName>
    <definedName name="InTap" localSheetId="4">[51]Interc.tapones!$E:$E</definedName>
    <definedName name="InTap" localSheetId="1">#REF!</definedName>
    <definedName name="InTap" localSheetId="3">#REF!</definedName>
    <definedName name="InTap" localSheetId="0">[51]Interc.tapones!$E:$E</definedName>
    <definedName name="InTap">[40]Interc.tapones!$E$1:$E$65536</definedName>
    <definedName name="INTER" localSheetId="1">#REF!</definedName>
    <definedName name="INTER" localSheetId="3">#REF!</definedName>
    <definedName name="INTER">[151]Hoja3!$F$7:$F$9</definedName>
    <definedName name="Intercambiadores" localSheetId="2">#REF!</definedName>
    <definedName name="Intercambiadores" localSheetId="4">#REF!</definedName>
    <definedName name="Intercambiadores" localSheetId="0">#REF!</definedName>
    <definedName name="Intercambiadores">#REF!</definedName>
    <definedName name="Interest_Rate" localSheetId="2">#REF!</definedName>
    <definedName name="Interest_Rate" localSheetId="4">#REF!</definedName>
    <definedName name="Interest_Rate" localSheetId="0">#REF!</definedName>
    <definedName name="Interest_Rate">#REF!</definedName>
    <definedName name="INTERMEDIA_I" localSheetId="2">#REF!</definedName>
    <definedName name="INTERMEDIA_I" localSheetId="4">#REF!</definedName>
    <definedName name="INTERMEDIA_I" localSheetId="0">#REF!</definedName>
    <definedName name="INTERMEDIA_I">#REF!</definedName>
    <definedName name="INTERv" localSheetId="1">#REF!</definedName>
    <definedName name="INTERv" localSheetId="3">#REF!</definedName>
    <definedName name="INTERv">[169]BASE!$C$5</definedName>
    <definedName name="Interventor" localSheetId="1">#REF!</definedName>
    <definedName name="Interventor" localSheetId="3">#REF!</definedName>
    <definedName name="Interventor">[94]CONTRATO!$E$12</definedName>
    <definedName name="IntFreeCred" localSheetId="2">#REF!</definedName>
    <definedName name="IntFreeCred" localSheetId="4">#REF!</definedName>
    <definedName name="IntFreeCred" localSheetId="0">#REF!</definedName>
    <definedName name="IntFreeCred">#REF!</definedName>
    <definedName name="IntVal" localSheetId="2">'[51]Interc.válv.'!$E:$E</definedName>
    <definedName name="IntVal" localSheetId="4">'[51]Interc.válv.'!$E:$E</definedName>
    <definedName name="IntVal" localSheetId="1">#REF!</definedName>
    <definedName name="IntVal" localSheetId="3">#REF!</definedName>
    <definedName name="IntVal" localSheetId="0">'[51]Interc.válv.'!$E:$E</definedName>
    <definedName name="IntVal">'[40]Interc.válv.'!$E$1:$E$65536</definedName>
    <definedName name="INV_11" localSheetId="1">#REF!</definedName>
    <definedName name="INV_11" localSheetId="3">#REF!</definedName>
    <definedName name="INV_11">'[179]PR 1'!$A$2:$N$655</definedName>
    <definedName name="INV_Payments" localSheetId="1">#REF!</definedName>
    <definedName name="INV_Payments" localSheetId="3">#REF!</definedName>
    <definedName name="INV_Payments" localSheetId="0">[110]!INV_Payments</definedName>
    <definedName name="INV_Payments">[110]!INV_Payments</definedName>
    <definedName name="InvDol1" localSheetId="2">#REF!</definedName>
    <definedName name="InvDol1" localSheetId="4">#REF!</definedName>
    <definedName name="InvDol1" localSheetId="0">#REF!</definedName>
    <definedName name="InvDol1">#REF!</definedName>
    <definedName name="InvDol2" localSheetId="2">#REF!</definedName>
    <definedName name="InvDol2" localSheetId="4">#REF!</definedName>
    <definedName name="InvDol2" localSheetId="0">#REF!</definedName>
    <definedName name="InvDol2">#REF!</definedName>
    <definedName name="InvDol3" localSheetId="2">#REF!</definedName>
    <definedName name="InvDol3" localSheetId="4">#REF!</definedName>
    <definedName name="InvDol3" localSheetId="0">#REF!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LIST">#REF!</definedName>
    <definedName name="IOPIOU" localSheetId="2">{#N/A,#N/A,FALSE,"Costos Productos 6A";#N/A,#N/A,FALSE,"Costo Unitario Total H-94-12"}</definedName>
    <definedName name="IOPIOU" localSheetId="4">{#N/A,#N/A,FALSE,"Costos Productos 6A";#N/A,#N/A,FALSE,"Costo Unitario Total H-94-12"}</definedName>
    <definedName name="IOPIOU" localSheetId="1">{#N/A,#N/A,FALSE,"Costos Productos 6A";#N/A,#N/A,FALSE,"Costo Unitario Total H-94-12"}</definedName>
    <definedName name="IOPIOU" localSheetId="3">{#N/A,#N/A,FALSE,"Costos Productos 6A";#N/A,#N/A,FALSE,"Costo Unitario Total H-94-12"}</definedName>
    <definedName name="IOPIOU" localSheetId="0">{#N/A,#N/A,FALSE,"Costos Productos 6A";#N/A,#N/A,FALSE,"Costo Unitario Total H-94-12"}</definedName>
    <definedName name="IOPIOU">{#N/A,#N/A,FALSE,"Costos Productos 6A";#N/A,#N/A,FALSE,"Costo Unitario Total H-94-12"}</definedName>
    <definedName name="IOU" localSheetId="2">#REF!</definedName>
    <definedName name="IOU" localSheetId="4">#REF!</definedName>
    <definedName name="IOU" localSheetId="1">#REF!</definedName>
    <definedName name="IOU" localSheetId="3">#REF!</definedName>
    <definedName name="IOU" localSheetId="0">#REF!</definedName>
    <definedName name="IOU">#REF!</definedName>
    <definedName name="IOUHH" localSheetId="1">'APU SECTOR 1'!ERR</definedName>
    <definedName name="IOUHH" localSheetId="3">'APU SECTOR 2'!ERR</definedName>
    <definedName name="IOUHH">[0]!ERR</definedName>
    <definedName name="IP" localSheetId="2">#REF!</definedName>
    <definedName name="IP" localSheetId="4">#REF!</definedName>
    <definedName name="IP" localSheetId="1">#REF!</definedName>
    <definedName name="IP" localSheetId="3">#REF!</definedName>
    <definedName name="IP" localSheetId="0">#REF!</definedName>
    <definedName name="IP">#REF!</definedName>
    <definedName name="IPP" localSheetId="2">#REF!</definedName>
    <definedName name="IPP" localSheetId="4">#REF!</definedName>
    <definedName name="IPP" localSheetId="1">#REF!</definedName>
    <definedName name="IPP" localSheetId="3">#REF!</definedName>
    <definedName name="IPP">#REF!</definedName>
    <definedName name="irng" localSheetId="2">#REF!</definedName>
    <definedName name="irng" localSheetId="4">#REF!</definedName>
    <definedName name="irng" localSheetId="0">#REF!</definedName>
    <definedName name="irng">#REF!</definedName>
    <definedName name="irrigador">#REF!</definedName>
    <definedName name="Iss" localSheetId="1">#REF!</definedName>
    <definedName name="Iss" localSheetId="3">#REF!</definedName>
    <definedName name="Iss">'[94]LIQUIDA-NOMINA'!$AT$4</definedName>
    <definedName name="issafp" localSheetId="1">#REF!</definedName>
    <definedName name="issafp" localSheetId="3">#REF!</definedName>
    <definedName name="issafp">[118]Hoja1!$C$19</definedName>
    <definedName name="isscs" localSheetId="1">#REF!</definedName>
    <definedName name="isscs" localSheetId="3">#REF!</definedName>
    <definedName name="isscs">[118]Hoja1!$C$21</definedName>
    <definedName name="isseps" localSheetId="1">#REF!</definedName>
    <definedName name="isseps" localSheetId="3">#REF!</definedName>
    <definedName name="isseps">[118]Hoja1!$C$20</definedName>
    <definedName name="ITEM" localSheetId="2">#REF!</definedName>
    <definedName name="ITEM" localSheetId="4">#REF!</definedName>
    <definedName name="ITEM" localSheetId="1">#REF!</definedName>
    <definedName name="ITEM" localSheetId="3">#REF!</definedName>
    <definedName name="ITEM" localSheetId="0">#REF!</definedName>
    <definedName name="ITEM">[170]BASE!$C$4:$H$255</definedName>
    <definedName name="ITEM1" localSheetId="0">#REF!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 localSheetId="1">#REF!</definedName>
    <definedName name="ITEMS" localSheetId="3">#REF!</definedName>
    <definedName name="ITEMS">'[8]APU PVC'!#REF!</definedName>
    <definedName name="ITER" localSheetId="2">#REF!</definedName>
    <definedName name="ITER" localSheetId="4">#REF!</definedName>
    <definedName name="ITER" localSheetId="3">#REF!</definedName>
    <definedName name="ITER">#REF!</definedName>
    <definedName name="ITER2" localSheetId="2">#REF!</definedName>
    <definedName name="ITER2" localSheetId="4">#REF!</definedName>
    <definedName name="ITER2">#REF!</definedName>
    <definedName name="Iterar" localSheetId="2">#REF!</definedName>
    <definedName name="Iterar" localSheetId="4">#REF!</definedName>
    <definedName name="Iterar">#REF!</definedName>
    <definedName name="ITT">#REF!</definedName>
    <definedName name="iua" localSheetId="1">#REF!</definedName>
    <definedName name="iua" localSheetId="3">#REF!</definedName>
    <definedName name="iua">[107]PRESUPUESTOS!$R$5</definedName>
    <definedName name="IUI" localSheetId="2">{"TAB1",#N/A,TRUE,"GENERAL";"TAB2",#N/A,TRUE,"GENERAL";"TAB3",#N/A,TRUE,"GENERAL";"TAB4",#N/A,TRUE,"GENERAL";"TAB5",#N/A,TRUE,"GENERAL"}</definedName>
    <definedName name="IUI" localSheetId="4">{"TAB1",#N/A,TRUE,"GENERAL";"TAB2",#N/A,TRUE,"GENERAL";"TAB3",#N/A,TRUE,"GENERAL";"TAB4",#N/A,TRUE,"GENERAL";"TAB5",#N/A,TRUE,"GENERAL"}</definedName>
    <definedName name="IUI" localSheetId="1">{"TAB1",#N/A,TRUE,"GENERAL";"TAB2",#N/A,TRUE,"GENERAL";"TAB3",#N/A,TRUE,"GENERAL";"TAB4",#N/A,TRUE,"GENERAL";"TAB5",#N/A,TRUE,"GENERAL"}</definedName>
    <definedName name="IUI" localSheetId="3">{"TAB1",#N/A,TRUE,"GENERAL";"TAB2",#N/A,TRUE,"GENERAL";"TAB3",#N/A,TRUE,"GENERAL";"TAB4",#N/A,TRUE,"GENERAL";"TAB5",#N/A,TRUE,"GENERAL"}</definedName>
    <definedName name="IUI" localSheetId="0">#REF!</definedName>
    <definedName name="IUI">{"TAB1",#N/A,TRUE,"GENERAL";"TAB2",#N/A,TRUE,"GENERAL";"TAB3",#N/A,TRUE,"GENERAL";"TAB4",#N/A,TRUE,"GENERAL";"TAB5",#N/A,TRUE,"GENERAL"}</definedName>
    <definedName name="iuit7" localSheetId="2">{"TAB1",#N/A,TRUE,"GENERAL";"TAB2",#N/A,TRUE,"GENERAL";"TAB3",#N/A,TRUE,"GENERAL";"TAB4",#N/A,TRUE,"GENERAL";"TAB5",#N/A,TRUE,"GENERAL"}</definedName>
    <definedName name="iuit7" localSheetId="4">{"TAB1",#N/A,TRUE,"GENERAL";"TAB2",#N/A,TRUE,"GENERAL";"TAB3",#N/A,TRUE,"GENERAL";"TAB4",#N/A,TRUE,"GENERAL";"TAB5",#N/A,TRUE,"GENERAL"}</definedName>
    <definedName name="iuit7" localSheetId="1">{"TAB1",#N/A,TRUE,"GENERAL";"TAB2",#N/A,TRUE,"GENERAL";"TAB3",#N/A,TRUE,"GENERAL";"TAB4",#N/A,TRUE,"GENERAL";"TAB5",#N/A,TRUE,"GENERAL"}</definedName>
    <definedName name="iuit7" localSheetId="3">{"TAB1",#N/A,TRUE,"GENERAL";"TAB2",#N/A,TRUE,"GENERAL";"TAB3",#N/A,TRUE,"GENERAL";"TAB4",#N/A,TRUE,"GENERAL";"TAB5",#N/A,TRUE,"GENERAL"}</definedName>
    <definedName name="iuit7" localSheetId="0">#REF!</definedName>
    <definedName name="iuit7">{"TAB1",#N/A,TRUE,"GENERAL";"TAB2",#N/A,TRUE,"GENERAL";"TAB3",#N/A,TRUE,"GENERAL";"TAB4",#N/A,TRUE,"GENERAL";"TAB5",#N/A,TRUE,"GENERAL"}</definedName>
    <definedName name="iul" localSheetId="2">{"via1",#N/A,TRUE,"general";"via2",#N/A,TRUE,"general";"via3",#N/A,TRUE,"general"}</definedName>
    <definedName name="iul" localSheetId="4">{"via1",#N/A,TRUE,"general";"via2",#N/A,TRUE,"general";"via3",#N/A,TRUE,"general"}</definedName>
    <definedName name="iul" localSheetId="1">{"via1",#N/A,TRUE,"general";"via2",#N/A,TRUE,"general";"via3",#N/A,TRUE,"general"}</definedName>
    <definedName name="iul" localSheetId="3">{"via1",#N/A,TRUE,"general";"via2",#N/A,TRUE,"general";"via3",#N/A,TRUE,"general"}</definedName>
    <definedName name="iul" localSheetId="0">#REF!</definedName>
    <definedName name="iul">{"via1",#N/A,TRUE,"general";"via2",#N/A,TRUE,"general";"via3",#N/A,TRUE,"general"}</definedName>
    <definedName name="iuouio" localSheetId="2">{"via1",#N/A,TRUE,"general";"via2",#N/A,TRUE,"general";"via3",#N/A,TRUE,"general"}</definedName>
    <definedName name="iuouio" localSheetId="4">{"via1",#N/A,TRUE,"general";"via2",#N/A,TRUE,"general";"via3",#N/A,TRUE,"general"}</definedName>
    <definedName name="iuouio" localSheetId="1">{"via1",#N/A,TRUE,"general";"via2",#N/A,TRUE,"general";"via3",#N/A,TRUE,"general"}</definedName>
    <definedName name="iuouio" localSheetId="3">{"via1",#N/A,TRUE,"general";"via2",#N/A,TRUE,"general";"via3",#N/A,TRUE,"general"}</definedName>
    <definedName name="iuouio" localSheetId="0">#REF!</definedName>
    <definedName name="iuouio">{"via1",#N/A,TRUE,"general";"via2",#N/A,TRUE,"general";"via3",#N/A,TRUE,"general"}</definedName>
    <definedName name="iuyi9" localSheetId="2">{"TAB1",#N/A,TRUE,"GENERAL";"TAB2",#N/A,TRUE,"GENERAL";"TAB3",#N/A,TRUE,"GENERAL";"TAB4",#N/A,TRUE,"GENERAL";"TAB5",#N/A,TRUE,"GENERAL"}</definedName>
    <definedName name="iuyi9" localSheetId="4">{"TAB1",#N/A,TRUE,"GENERAL";"TAB2",#N/A,TRUE,"GENERAL";"TAB3",#N/A,TRUE,"GENERAL";"TAB4",#N/A,TRUE,"GENERAL";"TAB5",#N/A,TRUE,"GENERAL"}</definedName>
    <definedName name="iuyi9" localSheetId="1">{"TAB1",#N/A,TRUE,"GENERAL";"TAB2",#N/A,TRUE,"GENERAL";"TAB3",#N/A,TRUE,"GENERAL";"TAB4",#N/A,TRUE,"GENERAL";"TAB5",#N/A,TRUE,"GENERAL"}</definedName>
    <definedName name="iuyi9" localSheetId="3">{"TAB1",#N/A,TRUE,"GENERAL";"TAB2",#N/A,TRUE,"GENERAL";"TAB3",#N/A,TRUE,"GENERAL";"TAB4",#N/A,TRUE,"GENERAL";"TAB5",#N/A,TRUE,"GENERAL"}</definedName>
    <definedName name="iuyi9" localSheetId="0">#REF!</definedName>
    <definedName name="iuyi9">{"TAB1",#N/A,TRUE,"GENERAL";"TAB2",#N/A,TRUE,"GENERAL";"TAB3",#N/A,TRUE,"GENERAL";"TAB4",#N/A,TRUE,"GENERAL";"TAB5",#N/A,TRUE,"GENERAL"}</definedName>
    <definedName name="IV" localSheetId="2">#REF!</definedName>
    <definedName name="IV" localSheetId="4">#REF!</definedName>
    <definedName name="IV" localSheetId="1">#REF!</definedName>
    <definedName name="IV" localSheetId="3">#REF!</definedName>
    <definedName name="IV">#REF!</definedName>
    <definedName name="IVA" localSheetId="2">#REF!</definedName>
    <definedName name="IVA" localSheetId="4">#REF!</definedName>
    <definedName name="IVA" localSheetId="1">#REF!</definedName>
    <definedName name="IVA" localSheetId="3">#REF!</definedName>
    <definedName name="IVA" localSheetId="0">#REF!</definedName>
    <definedName name="IVA">#REF!</definedName>
    <definedName name="IvaSUtl" localSheetId="1">#REF!</definedName>
    <definedName name="IvaSUtl" localSheetId="3">#REF!</definedName>
    <definedName name="IvaSUtl">[66]PRESUPUESTO!#REF!</definedName>
    <definedName name="iwjer" localSheetId="2">#REF!</definedName>
    <definedName name="iwjer" localSheetId="4">#REF!</definedName>
    <definedName name="iwjer" localSheetId="0">#REF!</definedName>
    <definedName name="iwjer">#REF!</definedName>
    <definedName name="iyuiuyi" localSheetId="2">{"via1",#N/A,TRUE,"general";"via2",#N/A,TRUE,"general";"via3",#N/A,TRUE,"general"}</definedName>
    <definedName name="iyuiuyi" localSheetId="4">{"via1",#N/A,TRUE,"general";"via2",#N/A,TRUE,"general";"via3",#N/A,TRUE,"general"}</definedName>
    <definedName name="iyuiuyi" localSheetId="1">{"via1",#N/A,TRUE,"general";"via2",#N/A,TRUE,"general";"via3",#N/A,TRUE,"general"}</definedName>
    <definedName name="iyuiuyi" localSheetId="3">{"via1",#N/A,TRUE,"general";"via2",#N/A,TRUE,"general";"via3",#N/A,TRUE,"general"}</definedName>
    <definedName name="iyuiuyi" localSheetId="0">#REF!</definedName>
    <definedName name="iyuiuyi">{"via1",#N/A,TRUE,"general";"via2",#N/A,TRUE,"general";"via3",#N/A,TRUE,"general"}</definedName>
    <definedName name="j" localSheetId="2">{"TAB1",#N/A,TRUE,"GENERAL";"TAB2",#N/A,TRUE,"GENERAL";"TAB3",#N/A,TRUE,"GENERAL";"TAB4",#N/A,TRUE,"GENERAL";"TAB5",#N/A,TRUE,"GENERAL"}</definedName>
    <definedName name="j" localSheetId="4">{"TAB1",#N/A,TRUE,"GENERAL";"TAB2",#N/A,TRUE,"GENERAL";"TAB3",#N/A,TRUE,"GENERAL";"TAB4",#N/A,TRUE,"GENERAL";"TAB5",#N/A,TRUE,"GENERAL"}</definedName>
    <definedName name="j" localSheetId="1">{"TAB1",#N/A,TRUE,"GENERAL";"TAB2",#N/A,TRUE,"GENERAL";"TAB3",#N/A,TRUE,"GENERAL";"TAB4",#N/A,TRUE,"GENERAL";"TAB5",#N/A,TRUE,"GENERAL"}</definedName>
    <definedName name="j" localSheetId="3">{"TAB1",#N/A,TRUE,"GENERAL";"TAB2",#N/A,TRUE,"GENERAL";"TAB3",#N/A,TRUE,"GENERAL";"TAB4",#N/A,TRUE,"GENERAL";"TAB5",#N/A,TRUE,"GENERAL"}</definedName>
    <definedName name="j" localSheetId="0">#REF!</definedName>
    <definedName name="j">{"TAB1",#N/A,TRUE,"GENERAL";"TAB2",#N/A,TRUE,"GENERAL";"TAB3",#N/A,TRUE,"GENERAL";"TAB4",#N/A,TRUE,"GENERAL";"TAB5",#N/A,TRUE,"GENERAL"}</definedName>
    <definedName name="JARZ" localSheetId="2">#REF!</definedName>
    <definedName name="JARZ" localSheetId="4">#REF!</definedName>
    <definedName name="JARZ" localSheetId="1">#REF!</definedName>
    <definedName name="JARZ" localSheetId="3">#REF!</definedName>
    <definedName name="JARZ">#REF!</definedName>
    <definedName name="jau" localSheetId="2">#REF!</definedName>
    <definedName name="jau" localSheetId="4">#REF!</definedName>
    <definedName name="jau" localSheetId="1">#REF!</definedName>
    <definedName name="jau" localSheetId="3">#REF!</definedName>
    <definedName name="jau">#REF!</definedName>
    <definedName name="JC" localSheetId="1">#REF!</definedName>
    <definedName name="JC" localSheetId="3">#REF!</definedName>
    <definedName name="JC">[47]PRECIOS!$F$2:$F$4</definedName>
    <definedName name="jd" localSheetId="2">{"via1",#N/A,TRUE,"general";"via2",#N/A,TRUE,"general";"via3",#N/A,TRUE,"general"}</definedName>
    <definedName name="jd" localSheetId="4">{"via1",#N/A,TRUE,"general";"via2",#N/A,TRUE,"general";"via3",#N/A,TRUE,"general"}</definedName>
    <definedName name="jd" localSheetId="1">{"via1",#N/A,TRUE,"general";"via2",#N/A,TRUE,"general";"via3",#N/A,TRUE,"general"}</definedName>
    <definedName name="jd" localSheetId="3">{"via1",#N/A,TRUE,"general";"via2",#N/A,TRUE,"general";"via3",#N/A,TRUE,"general"}</definedName>
    <definedName name="jd" localSheetId="0">#REF!</definedName>
    <definedName name="jd">{"via1",#N/A,TRUE,"general";"via2",#N/A,TRUE,"general";"via3",#N/A,TRUE,"general"}</definedName>
    <definedName name="jdC" localSheetId="1">#REF!</definedName>
    <definedName name="jdC" localSheetId="3">#REF!</definedName>
    <definedName name="jdC">'[42]Estructuras Concreto'!$D$198</definedName>
    <definedName name="jdfjkd" localSheetId="2">#REF!</definedName>
    <definedName name="jdfjkd" localSheetId="4">#REF!</definedName>
    <definedName name="jdfjkd" localSheetId="1">#REF!</definedName>
    <definedName name="jdfjkd" localSheetId="3">#REF!</definedName>
    <definedName name="jdfjkd">#REF!</definedName>
    <definedName name="jdh" localSheetId="2">{"TAB1",#N/A,TRUE,"GENERAL";"TAB2",#N/A,TRUE,"GENERAL";"TAB3",#N/A,TRUE,"GENERAL";"TAB4",#N/A,TRUE,"GENERAL";"TAB5",#N/A,TRUE,"GENERAL"}</definedName>
    <definedName name="jdh" localSheetId="4">{"TAB1",#N/A,TRUE,"GENERAL";"TAB2",#N/A,TRUE,"GENERAL";"TAB3",#N/A,TRUE,"GENERAL";"TAB4",#N/A,TRUE,"GENERAL";"TAB5",#N/A,TRUE,"GENERAL"}</definedName>
    <definedName name="jdh" localSheetId="1">{"TAB1",#N/A,TRUE,"GENERAL";"TAB2",#N/A,TRUE,"GENERAL";"TAB3",#N/A,TRUE,"GENERAL";"TAB4",#N/A,TRUE,"GENERAL";"TAB5",#N/A,TRUE,"GENERAL"}</definedName>
    <definedName name="jdh" localSheetId="3">{"TAB1",#N/A,TRUE,"GENERAL";"TAB2",#N/A,TRUE,"GENERAL";"TAB3",#N/A,TRUE,"GENERAL";"TAB4",#N/A,TRUE,"GENERAL";"TAB5",#N/A,TRUE,"GENERAL"}</definedName>
    <definedName name="jdh" localSheetId="0">#REF!</definedName>
    <definedName name="jdh">{"TAB1",#N/A,TRUE,"GENERAL";"TAB2",#N/A,TRUE,"GENERAL";"TAB3",#N/A,TRUE,"GENERAL";"TAB4",#N/A,TRUE,"GENERAL";"TAB5",#N/A,TRUE,"GENERAL"}</definedName>
    <definedName name="jeydelbert" localSheetId="1">#REF!</definedName>
    <definedName name="jeydelbert" localSheetId="3">#REF!</definedName>
    <definedName name="jeydelbert">#REF!</definedName>
    <definedName name="jeytj" localSheetId="2">{"TAB1",#N/A,TRUE,"GENERAL";"TAB2",#N/A,TRUE,"GENERAL";"TAB3",#N/A,TRUE,"GENERAL";"TAB4",#N/A,TRUE,"GENERAL";"TAB5",#N/A,TRUE,"GENERAL"}</definedName>
    <definedName name="jeytj" localSheetId="4">{"TAB1",#N/A,TRUE,"GENERAL";"TAB2",#N/A,TRUE,"GENERAL";"TAB3",#N/A,TRUE,"GENERAL";"TAB4",#N/A,TRUE,"GENERAL";"TAB5",#N/A,TRUE,"GENERAL"}</definedName>
    <definedName name="jeytj" localSheetId="1">{"TAB1",#N/A,TRUE,"GENERAL";"TAB2",#N/A,TRUE,"GENERAL";"TAB3",#N/A,TRUE,"GENERAL";"TAB4",#N/A,TRUE,"GENERAL";"TAB5",#N/A,TRUE,"GENERAL"}</definedName>
    <definedName name="jeytj" localSheetId="3">{"TAB1",#N/A,TRUE,"GENERAL";"TAB2",#N/A,TRUE,"GENERAL";"TAB3",#N/A,TRUE,"GENERAL";"TAB4",#N/A,TRUE,"GENERAL";"TAB5",#N/A,TRUE,"GENERAL"}</definedName>
    <definedName name="jeytj" localSheetId="0">#REF!</definedName>
    <definedName name="jeytj">{"TAB1",#N/A,TRUE,"GENERAL";"TAB2",#N/A,TRUE,"GENERAL";"TAB3",#N/A,TRUE,"GENERAL";"TAB4",#N/A,TRUE,"GENERAL";"TAB5",#N/A,TRUE,"GENERAL"}</definedName>
    <definedName name="jfç" localSheetId="2">#REF!</definedName>
    <definedName name="jfç" localSheetId="4">#REF!</definedName>
    <definedName name="jfç" localSheetId="1">#REF!</definedName>
    <definedName name="jfç" localSheetId="3">#REF!</definedName>
    <definedName name="jfç" localSheetId="0">#REF!</definedName>
    <definedName name="jfç">#REF!</definedName>
    <definedName name="jfhjfrt" localSheetId="2">{"TAB1",#N/A,TRUE,"GENERAL";"TAB2",#N/A,TRUE,"GENERAL";"TAB3",#N/A,TRUE,"GENERAL";"TAB4",#N/A,TRUE,"GENERAL";"TAB5",#N/A,TRUE,"GENERAL"}</definedName>
    <definedName name="jfhjfrt" localSheetId="4">{"TAB1",#N/A,TRUE,"GENERAL";"TAB2",#N/A,TRUE,"GENERAL";"TAB3",#N/A,TRUE,"GENERAL";"TAB4",#N/A,TRUE,"GENERAL";"TAB5",#N/A,TRUE,"GENERAL"}</definedName>
    <definedName name="jfhjfrt" localSheetId="1">{"TAB1",#N/A,TRUE,"GENERAL";"TAB2",#N/A,TRUE,"GENERAL";"TAB3",#N/A,TRUE,"GENERAL";"TAB4",#N/A,TRUE,"GENERAL";"TAB5",#N/A,TRUE,"GENERAL"}</definedName>
    <definedName name="jfhjfrt" localSheetId="3">{"TAB1",#N/A,TRUE,"GENERAL";"TAB2",#N/A,TRUE,"GENERAL";"TAB3",#N/A,TRUE,"GENERAL";"TAB4",#N/A,TRUE,"GENERAL";"TAB5",#N/A,TRUE,"GENERAL"}</definedName>
    <definedName name="jfhjfrt" localSheetId="0">#REF!</definedName>
    <definedName name="jfhjfrt">{"TAB1",#N/A,TRUE,"GENERAL";"TAB2",#N/A,TRUE,"GENERAL";"TAB3",#N/A,TRUE,"GENERAL";"TAB4",#N/A,TRUE,"GENERAL";"TAB5",#N/A,TRUE,"GENERAL"}</definedName>
    <definedName name="JGA" localSheetId="2">'[10]Gabinetes ctrol, prot. y med. '!#REF!</definedName>
    <definedName name="JGA" localSheetId="4">'[10]Gabinetes ctrol, prot. y med. '!#REF!</definedName>
    <definedName name="JGA" localSheetId="1">#REF!</definedName>
    <definedName name="JGA" localSheetId="3">#REF!</definedName>
    <definedName name="JGA">'[10]Gabinetes ctrol, prot. y med. '!#REF!</definedName>
    <definedName name="jgfj" localSheetId="2">{"via1",#N/A,TRUE,"general";"via2",#N/A,TRUE,"general";"via3",#N/A,TRUE,"general"}</definedName>
    <definedName name="jgfj" localSheetId="4">{"via1",#N/A,TRUE,"general";"via2",#N/A,TRUE,"general";"via3",#N/A,TRUE,"general"}</definedName>
    <definedName name="jgfj" localSheetId="1">{"via1",#N/A,TRUE,"general";"via2",#N/A,TRUE,"general";"via3",#N/A,TRUE,"general"}</definedName>
    <definedName name="jgfj" localSheetId="3">{"via1",#N/A,TRUE,"general";"via2",#N/A,TRUE,"general";"via3",#N/A,TRUE,"general"}</definedName>
    <definedName name="jgfj" localSheetId="0">#REF!</definedName>
    <definedName name="jgfj">{"via1",#N/A,TRUE,"general";"via2",#N/A,TRUE,"general";"via3",#N/A,TRUE,"general"}</definedName>
    <definedName name="jghj" localSheetId="2">{"TAB1",#N/A,TRUE,"GENERAL";"TAB2",#N/A,TRUE,"GENERAL";"TAB3",#N/A,TRUE,"GENERAL";"TAB4",#N/A,TRUE,"GENERAL";"TAB5",#N/A,TRUE,"GENERAL"}</definedName>
    <definedName name="jghj" localSheetId="4">{"TAB1",#N/A,TRUE,"GENERAL";"TAB2",#N/A,TRUE,"GENERAL";"TAB3",#N/A,TRUE,"GENERAL";"TAB4",#N/A,TRUE,"GENERAL";"TAB5",#N/A,TRUE,"GENERAL"}</definedName>
    <definedName name="jghj" localSheetId="1">{"TAB1",#N/A,TRUE,"GENERAL";"TAB2",#N/A,TRUE,"GENERAL";"TAB3",#N/A,TRUE,"GENERAL";"TAB4",#N/A,TRUE,"GENERAL";"TAB5",#N/A,TRUE,"GENERAL"}</definedName>
    <definedName name="jghj" localSheetId="3">{"TAB1",#N/A,TRUE,"GENERAL";"TAB2",#N/A,TRUE,"GENERAL";"TAB3",#N/A,TRUE,"GENERAL";"TAB4",#N/A,TRUE,"GENERAL";"TAB5",#N/A,TRUE,"GENERAL"}</definedName>
    <definedName name="jghj" localSheetId="0">#REF!</definedName>
    <definedName name="jghj">{"TAB1",#N/A,TRUE,"GENERAL";"TAB2",#N/A,TRUE,"GENERAL";"TAB3",#N/A,TRUE,"GENERAL";"TAB4",#N/A,TRUE,"GENERAL";"TAB5",#N/A,TRUE,"GENERAL"}</definedName>
    <definedName name="jgj" localSheetId="2">{"TAB1",#N/A,TRUE,"GENERAL";"TAB2",#N/A,TRUE,"GENERAL";"TAB3",#N/A,TRUE,"GENERAL";"TAB4",#N/A,TRUE,"GENERAL";"TAB5",#N/A,TRUE,"GENERAL"}</definedName>
    <definedName name="jgj" localSheetId="4">{"TAB1",#N/A,TRUE,"GENERAL";"TAB2",#N/A,TRUE,"GENERAL";"TAB3",#N/A,TRUE,"GENERAL";"TAB4",#N/A,TRUE,"GENERAL";"TAB5",#N/A,TRUE,"GENERAL"}</definedName>
    <definedName name="jgj" localSheetId="1">{"TAB1",#N/A,TRUE,"GENERAL";"TAB2",#N/A,TRUE,"GENERAL";"TAB3",#N/A,TRUE,"GENERAL";"TAB4",#N/A,TRUE,"GENERAL";"TAB5",#N/A,TRUE,"GENERAL"}</definedName>
    <definedName name="jgj" localSheetId="3">{"TAB1",#N/A,TRUE,"GENERAL";"TAB2",#N/A,TRUE,"GENERAL";"TAB3",#N/A,TRUE,"GENERAL";"TAB4",#N/A,TRUE,"GENERAL";"TAB5",#N/A,TRUE,"GENERAL"}</definedName>
    <definedName name="jgj" localSheetId="0">#REF!</definedName>
    <definedName name="jgj">{"TAB1",#N/A,TRUE,"GENERAL";"TAB2",#N/A,TRUE,"GENERAL";"TAB3",#N/A,TRUE,"GENERAL";"TAB4",#N/A,TRUE,"GENERAL";"TAB5",#N/A,TRUE,"GENERAL"}</definedName>
    <definedName name="jhg" localSheetId="2">{"TAB1",#N/A,TRUE,"GENERAL";"TAB2",#N/A,TRUE,"GENERAL";"TAB3",#N/A,TRUE,"GENERAL";"TAB4",#N/A,TRUE,"GENERAL";"TAB5",#N/A,TRUE,"GENERAL"}</definedName>
    <definedName name="jhg" localSheetId="4">{"TAB1",#N/A,TRUE,"GENERAL";"TAB2",#N/A,TRUE,"GENERAL";"TAB3",#N/A,TRUE,"GENERAL";"TAB4",#N/A,TRUE,"GENERAL";"TAB5",#N/A,TRUE,"GENERAL"}</definedName>
    <definedName name="jhg" localSheetId="1">{"TAB1",#N/A,TRUE,"GENERAL";"TAB2",#N/A,TRUE,"GENERAL";"TAB3",#N/A,TRUE,"GENERAL";"TAB4",#N/A,TRUE,"GENERAL";"TAB5",#N/A,TRUE,"GENERAL"}</definedName>
    <definedName name="jhg" localSheetId="3">{"TAB1",#N/A,TRUE,"GENERAL";"TAB2",#N/A,TRUE,"GENERAL";"TAB3",#N/A,TRUE,"GENERAL";"TAB4",#N/A,TRUE,"GENERAL";"TAB5",#N/A,TRUE,"GENERAL"}</definedName>
    <definedName name="jhg" localSheetId="0">#REF!</definedName>
    <definedName name="jhg">{"TAB1",#N/A,TRUE,"GENERAL";"TAB2",#N/A,TRUE,"GENERAL";"TAB3",#N/A,TRUE,"GENERAL";"TAB4",#N/A,TRUE,"GENERAL";"TAB5",#N/A,TRUE,"GENERAL"}</definedName>
    <definedName name="jhhhh" localSheetId="2">{#N/A,#N/A,FALSE,"CCTV"}</definedName>
    <definedName name="jhhhh" localSheetId="4">{#N/A,#N/A,FALSE,"CCTV"}</definedName>
    <definedName name="jhhhh" localSheetId="1">{#N/A,#N/A,FALSE,"CCTV"}</definedName>
    <definedName name="jhhhh" localSheetId="3">{#N/A,#N/A,FALSE,"CCTV"}</definedName>
    <definedName name="jhhhh" localSheetId="0">{#N/A,#N/A,FALSE,"CCTV"}</definedName>
    <definedName name="jhhhh">{#N/A,#N/A,FALSE,"CCTV"}</definedName>
    <definedName name="jhjyj" localSheetId="2">{"via1",#N/A,TRUE,"general";"via2",#N/A,TRUE,"general";"via3",#N/A,TRUE,"general"}</definedName>
    <definedName name="jhjyj" localSheetId="4">{"via1",#N/A,TRUE,"general";"via2",#N/A,TRUE,"general";"via3",#N/A,TRUE,"general"}</definedName>
    <definedName name="jhjyj" localSheetId="1">{"via1",#N/A,TRUE,"general";"via2",#N/A,TRUE,"general";"via3",#N/A,TRUE,"general"}</definedName>
    <definedName name="jhjyj" localSheetId="3">{"via1",#N/A,TRUE,"general";"via2",#N/A,TRUE,"general";"via3",#N/A,TRUE,"general"}</definedName>
    <definedName name="jhjyj" localSheetId="0">#REF!</definedName>
    <definedName name="jhjyj">{"via1",#N/A,TRUE,"general";"via2",#N/A,TRUE,"general";"via3",#N/A,TRUE,"general"}</definedName>
    <definedName name="JHK" localSheetId="2">{"TAB1",#N/A,TRUE,"GENERAL";"TAB2",#N/A,TRUE,"GENERAL";"TAB3",#N/A,TRUE,"GENERAL";"TAB4",#N/A,TRUE,"GENERAL";"TAB5",#N/A,TRUE,"GENERAL"}</definedName>
    <definedName name="JHK" localSheetId="4">{"TAB1",#N/A,TRUE,"GENERAL";"TAB2",#N/A,TRUE,"GENERAL";"TAB3",#N/A,TRUE,"GENERAL";"TAB4",#N/A,TRUE,"GENERAL";"TAB5",#N/A,TRUE,"GENERAL"}</definedName>
    <definedName name="JHK" localSheetId="1">{"TAB1",#N/A,TRUE,"GENERAL";"TAB2",#N/A,TRUE,"GENERAL";"TAB3",#N/A,TRUE,"GENERAL";"TAB4",#N/A,TRUE,"GENERAL";"TAB5",#N/A,TRUE,"GENERAL"}</definedName>
    <definedName name="JHK" localSheetId="3">{"TAB1",#N/A,TRUE,"GENERAL";"TAB2",#N/A,TRUE,"GENERAL";"TAB3",#N/A,TRUE,"GENERAL";"TAB4",#N/A,TRUE,"GENERAL";"TAB5",#N/A,TRUE,"GENERAL"}</definedName>
    <definedName name="JHK" localSheetId="0">#REF!</definedName>
    <definedName name="JHK">{"TAB1",#N/A,TRUE,"GENERAL";"TAB2",#N/A,TRUE,"GENERAL";"TAB3",#N/A,TRUE,"GENERAL";"TAB4",#N/A,TRUE,"GENERAL";"TAB5",#N/A,TRUE,"GENERAL"}</definedName>
    <definedName name="jhkgjkvf" localSheetId="2">{"TAB1",#N/A,TRUE,"GENERAL";"TAB2",#N/A,TRUE,"GENERAL";"TAB3",#N/A,TRUE,"GENERAL";"TAB4",#N/A,TRUE,"GENERAL";"TAB5",#N/A,TRUE,"GENERAL"}</definedName>
    <definedName name="jhkgjkvf" localSheetId="4">{"TAB1",#N/A,TRUE,"GENERAL";"TAB2",#N/A,TRUE,"GENERAL";"TAB3",#N/A,TRUE,"GENERAL";"TAB4",#N/A,TRUE,"GENERAL";"TAB5",#N/A,TRUE,"GENERAL"}</definedName>
    <definedName name="jhkgjkvf" localSheetId="1">{"TAB1",#N/A,TRUE,"GENERAL";"TAB2",#N/A,TRUE,"GENERAL";"TAB3",#N/A,TRUE,"GENERAL";"TAB4",#N/A,TRUE,"GENERAL";"TAB5",#N/A,TRUE,"GENERAL"}</definedName>
    <definedName name="jhkgjkvf" localSheetId="3">{"TAB1",#N/A,TRUE,"GENERAL";"TAB2",#N/A,TRUE,"GENERAL";"TAB3",#N/A,TRUE,"GENERAL";"TAB4",#N/A,TRUE,"GENERAL";"TAB5",#N/A,TRUE,"GENERAL"}</definedName>
    <definedName name="jhkgjkvf" localSheetId="0">#REF!</definedName>
    <definedName name="jhkgjkvf">{"TAB1",#N/A,TRUE,"GENERAL";"TAB2",#N/A,TRUE,"GENERAL";"TAB3",#N/A,TRUE,"GENERAL";"TAB4",#N/A,TRUE,"GENERAL";"TAB5",#N/A,TRUE,"GENERAL"}</definedName>
    <definedName name="jj" localSheetId="2">{"via1",#N/A,TRUE,"general";"via2",#N/A,TRUE,"general";"via3",#N/A,TRUE,"general"}</definedName>
    <definedName name="jj" localSheetId="4">{"via1",#N/A,TRUE,"general";"via2",#N/A,TRUE,"general";"via3",#N/A,TRUE,"general"}</definedName>
    <definedName name="jj" localSheetId="1">'APU SECTOR 1'!ERR</definedName>
    <definedName name="jj" localSheetId="3">'APU SECTOR 2'!ERR</definedName>
    <definedName name="jj" localSheetId="0">{"via1",#N/A,TRUE,"general";"via2",#N/A,TRUE,"general";"via3",#N/A,TRUE,"general"}</definedName>
    <definedName name="jj">[0]!ERR</definedName>
    <definedName name="jjfq" localSheetId="2">{"via1",#N/A,TRUE,"general";"via2",#N/A,TRUE,"general";"via3",#N/A,TRUE,"general"}</definedName>
    <definedName name="jjfq" localSheetId="4">{"via1",#N/A,TRUE,"general";"via2",#N/A,TRUE,"general";"via3",#N/A,TRUE,"general"}</definedName>
    <definedName name="jjfq" localSheetId="1">{"via1",#N/A,TRUE,"general";"via2",#N/A,TRUE,"general";"via3",#N/A,TRUE,"general"}</definedName>
    <definedName name="jjfq" localSheetId="3">{"via1",#N/A,TRUE,"general";"via2",#N/A,TRUE,"general";"via3",#N/A,TRUE,"general"}</definedName>
    <definedName name="jjfq" localSheetId="0">#REF!</definedName>
    <definedName name="jjfq">{"via1",#N/A,TRUE,"general";"via2",#N/A,TRUE,"general";"via3",#N/A,TRUE,"general"}</definedName>
    <definedName name="jjj" localSheetId="2">#REF!</definedName>
    <definedName name="jjj" localSheetId="4">#REF!</definedName>
    <definedName name="JJJ" localSheetId="1">{#N/A,#N/A,FALSE,"Hoja1";#N/A,#N/A,FALSE,"Hoja2"}</definedName>
    <definedName name="JJJ" localSheetId="3">{#N/A,#N/A,FALSE,"Hoja1";#N/A,#N/A,FALSE,"Hoja2"}</definedName>
    <definedName name="JJJ" localSheetId="0">#REF!</definedName>
    <definedName name="JJJ">{#N/A,#N/A,FALSE,"Hoja1";#N/A,#N/A,FALSE,"Hoja2"}</definedName>
    <definedName name="jjjhjddfg" localSheetId="2">{"via1",#N/A,TRUE,"general";"via2",#N/A,TRUE,"general";"via3",#N/A,TRUE,"general"}</definedName>
    <definedName name="jjjhjddfg" localSheetId="4">{"via1",#N/A,TRUE,"general";"via2",#N/A,TRUE,"general";"via3",#N/A,TRUE,"general"}</definedName>
    <definedName name="jjjhjddfg" localSheetId="1">{"via1",#N/A,TRUE,"general";"via2",#N/A,TRUE,"general";"via3",#N/A,TRUE,"general"}</definedName>
    <definedName name="jjjhjddfg" localSheetId="3">{"via1",#N/A,TRUE,"general";"via2",#N/A,TRUE,"general";"via3",#N/A,TRUE,"general"}</definedName>
    <definedName name="jjjhjddfg" localSheetId="0">#REF!</definedName>
    <definedName name="jjjhjddfg">{"via1",#N/A,TRUE,"general";"via2",#N/A,TRUE,"general";"via3",#N/A,TRUE,"general"}</definedName>
    <definedName name="jjjjju" localSheetId="2">{"via1",#N/A,TRUE,"general";"via2",#N/A,TRUE,"general";"via3",#N/A,TRUE,"general"}</definedName>
    <definedName name="jjjjju" localSheetId="4">{"via1",#N/A,TRUE,"general";"via2",#N/A,TRUE,"general";"via3",#N/A,TRUE,"general"}</definedName>
    <definedName name="jjjjju" localSheetId="1">{"via1",#N/A,TRUE,"general";"via2",#N/A,TRUE,"general";"via3",#N/A,TRUE,"general"}</definedName>
    <definedName name="jjjjju" localSheetId="3">{"via1",#N/A,TRUE,"general";"via2",#N/A,TRUE,"general";"via3",#N/A,TRUE,"general"}</definedName>
    <definedName name="jjjjju" localSheetId="0">#REF!</definedName>
    <definedName name="jjjjju">{"via1",#N/A,TRUE,"general";"via2",#N/A,TRUE,"general";"via3",#N/A,TRUE,"general"}</definedName>
    <definedName name="jjjjkkk" localSheetId="2">{"TAB1",#N/A,TRUE,"GENERAL";"TAB2",#N/A,TRUE,"GENERAL";"TAB3",#N/A,TRUE,"GENERAL";"TAB4",#N/A,TRUE,"GENERAL";"TAB5",#N/A,TRUE,"GENERAL"}</definedName>
    <definedName name="jjjjkkk" localSheetId="4">{"TAB1",#N/A,TRUE,"GENERAL";"TAB2",#N/A,TRUE,"GENERAL";"TAB3",#N/A,TRUE,"GENERAL";"TAB4",#N/A,TRUE,"GENERAL";"TAB5",#N/A,TRUE,"GENERAL"}</definedName>
    <definedName name="jjjjkkk" localSheetId="1">{"TAB1",#N/A,TRUE,"GENERAL";"TAB2",#N/A,TRUE,"GENERAL";"TAB3",#N/A,TRUE,"GENERAL";"TAB4",#N/A,TRUE,"GENERAL";"TAB5",#N/A,TRUE,"GENERAL"}</definedName>
    <definedName name="jjjjkkk" localSheetId="3">{"TAB1",#N/A,TRUE,"GENERAL";"TAB2",#N/A,TRUE,"GENERAL";"TAB3",#N/A,TRUE,"GENERAL";"TAB4",#N/A,TRUE,"GENERAL";"TAB5",#N/A,TRUE,"GENERAL"}</definedName>
    <definedName name="jjjjkkk" localSheetId="0">{"TAB1",#N/A,TRUE,"GENERAL";"TAB2",#N/A,TRUE,"GENERAL";"TAB3",#N/A,TRUE,"GENERAL";"TAB4",#N/A,TRUE,"GENERAL";"TAB5",#N/A,TRUE,"GENERAL"}</definedName>
    <definedName name="jjjjkkk">{"TAB1",#N/A,TRUE,"GENERAL";"TAB2",#N/A,TRUE,"GENERAL";"TAB3",#N/A,TRUE,"GENERAL";"TAB4",#N/A,TRUE,"GENERAL";"TAB5",#N/A,TRUE,"GENERAL"}</definedName>
    <definedName name="jjujujty" localSheetId="2">{"TAB1",#N/A,TRUE,"GENERAL";"TAB2",#N/A,TRUE,"GENERAL";"TAB3",#N/A,TRUE,"GENERAL";"TAB4",#N/A,TRUE,"GENERAL";"TAB5",#N/A,TRUE,"GENERAL"}</definedName>
    <definedName name="jjujujty" localSheetId="4">{"TAB1",#N/A,TRUE,"GENERAL";"TAB2",#N/A,TRUE,"GENERAL";"TAB3",#N/A,TRUE,"GENERAL";"TAB4",#N/A,TRUE,"GENERAL";"TAB5",#N/A,TRUE,"GENERAL"}</definedName>
    <definedName name="jjujujty" localSheetId="1">{"TAB1",#N/A,TRUE,"GENERAL";"TAB2",#N/A,TRUE,"GENERAL";"TAB3",#N/A,TRUE,"GENERAL";"TAB4",#N/A,TRUE,"GENERAL";"TAB5",#N/A,TRUE,"GENERAL"}</definedName>
    <definedName name="jjujujty" localSheetId="3">{"TAB1",#N/A,TRUE,"GENERAL";"TAB2",#N/A,TRUE,"GENERAL";"TAB3",#N/A,TRUE,"GENERAL";"TAB4",#N/A,TRUE,"GENERAL";"TAB5",#N/A,TRUE,"GENERAL"}</definedName>
    <definedName name="jjujujty" localSheetId="0">#REF!</definedName>
    <definedName name="jjujujty">{"TAB1",#N/A,TRUE,"GENERAL";"TAB2",#N/A,TRUE,"GENERAL";"TAB3",#N/A,TRUE,"GENERAL";"TAB4",#N/A,TRUE,"GENERAL";"TAB5",#N/A,TRUE,"GENERAL"}</definedName>
    <definedName name="jjyjy" localSheetId="2">{"via1",#N/A,TRUE,"general";"via2",#N/A,TRUE,"general";"via3",#N/A,TRUE,"general"}</definedName>
    <definedName name="jjyjy" localSheetId="4">{"via1",#N/A,TRUE,"general";"via2",#N/A,TRUE,"general";"via3",#N/A,TRUE,"general"}</definedName>
    <definedName name="jjyjy" localSheetId="1">{"via1",#N/A,TRUE,"general";"via2",#N/A,TRUE,"general";"via3",#N/A,TRUE,"general"}</definedName>
    <definedName name="jjyjy" localSheetId="3">{"via1",#N/A,TRUE,"general";"via2",#N/A,TRUE,"general";"via3",#N/A,TRUE,"general"}</definedName>
    <definedName name="jjyjy" localSheetId="0">#REF!</definedName>
    <definedName name="jjyjy">{"via1",#N/A,TRUE,"general";"via2",#N/A,TRUE,"general";"via3",#N/A,TRUE,"general"}</definedName>
    <definedName name="jkjkjk" localSheetId="1">#REF!</definedName>
    <definedName name="jkjkjk" localSheetId="3">#REF!</definedName>
    <definedName name="jkjkjk">#REF!</definedName>
    <definedName name="jkk" localSheetId="2">{"TAB1",#N/A,TRUE,"GENERAL";"TAB2",#N/A,TRUE,"GENERAL";"TAB3",#N/A,TRUE,"GENERAL";"TAB4",#N/A,TRUE,"GENERAL";"TAB5",#N/A,TRUE,"GENERAL"}</definedName>
    <definedName name="jkk" localSheetId="4">{"TAB1",#N/A,TRUE,"GENERAL";"TAB2",#N/A,TRUE,"GENERAL";"TAB3",#N/A,TRUE,"GENERAL";"TAB4",#N/A,TRUE,"GENERAL";"TAB5",#N/A,TRUE,"GENERAL"}</definedName>
    <definedName name="jkk" localSheetId="1">{"TAB1",#N/A,TRUE,"GENERAL";"TAB2",#N/A,TRUE,"GENERAL";"TAB3",#N/A,TRUE,"GENERAL";"TAB4",#N/A,TRUE,"GENERAL";"TAB5",#N/A,TRUE,"GENERAL"}</definedName>
    <definedName name="jkk" localSheetId="3">{"TAB1",#N/A,TRUE,"GENERAL";"TAB2",#N/A,TRUE,"GENERAL";"TAB3",#N/A,TRUE,"GENERAL";"TAB4",#N/A,TRUE,"GENERAL";"TAB5",#N/A,TRUE,"GENERAL"}</definedName>
    <definedName name="jkk" localSheetId="0">#REF!</definedName>
    <definedName name="jkk">{"TAB1",#N/A,TRUE,"GENERAL";"TAB2",#N/A,TRUE,"GENERAL";"TAB3",#N/A,TRUE,"GENERAL";"TAB4",#N/A,TRUE,"GENERAL";"TAB5",#N/A,TRUE,"GENERAL"}</definedName>
    <definedName name="jkl" localSheetId="2">{"TAB1",#N/A,TRUE,"GENERAL";"TAB2",#N/A,TRUE,"GENERAL";"TAB3",#N/A,TRUE,"GENERAL";"TAB4",#N/A,TRUE,"GENERAL";"TAB5",#N/A,TRUE,"GENERAL"}</definedName>
    <definedName name="jkl" localSheetId="4">{"TAB1",#N/A,TRUE,"GENERAL";"TAB2",#N/A,TRUE,"GENERAL";"TAB3",#N/A,TRUE,"GENERAL";"TAB4",#N/A,TRUE,"GENERAL";"TAB5",#N/A,TRUE,"GENERAL"}</definedName>
    <definedName name="jkl" localSheetId="1">#REF!</definedName>
    <definedName name="jkl" localSheetId="3">#REF!</definedName>
    <definedName name="jkl" localSheetId="0">#REF!</definedName>
    <definedName name="jkl">#REF!</definedName>
    <definedName name="JOHNNY" localSheetId="2">[0]!ERR</definedName>
    <definedName name="JOHNNY" localSheetId="4">[0]!ERR</definedName>
    <definedName name="JOHNNY" localSheetId="1">'APU SECTOR 1'!ERR</definedName>
    <definedName name="JOHNNY" localSheetId="3">'APU SECTOR 2'!ERR</definedName>
    <definedName name="JOHNNY" localSheetId="0">[0]!ERR</definedName>
    <definedName name="JOHNNY">[0]!ERR</definedName>
    <definedName name="JOSE" localSheetId="2">#REF!</definedName>
    <definedName name="JOSE" localSheetId="4">#REF!</definedName>
    <definedName name="JOSE" localSheetId="1">#REF!</definedName>
    <definedName name="JOSE" localSheetId="3">#REF!</definedName>
    <definedName name="JOSE" localSheetId="0">#REF!</definedName>
    <definedName name="JOSE">#REF!</definedName>
    <definedName name="JRYJ" localSheetId="2">{"via1",#N/A,TRUE,"general";"via2",#N/A,TRUE,"general";"via3",#N/A,TRUE,"general"}</definedName>
    <definedName name="JRYJ" localSheetId="4">{"via1",#N/A,TRUE,"general";"via2",#N/A,TRUE,"general";"via3",#N/A,TRUE,"general"}</definedName>
    <definedName name="JRYJ" localSheetId="1">{"via1",#N/A,TRUE,"general";"via2",#N/A,TRUE,"general";"via3",#N/A,TRUE,"general"}</definedName>
    <definedName name="JRYJ" localSheetId="3">{"via1",#N/A,TRUE,"general";"via2",#N/A,TRUE,"general";"via3",#N/A,TRUE,"general"}</definedName>
    <definedName name="JRYJ" localSheetId="0">#REF!</definedName>
    <definedName name="JRYJ">{"via1",#N/A,TRUE,"general";"via2",#N/A,TRUE,"general";"via3",#N/A,TRUE,"general"}</definedName>
    <definedName name="jtyj" localSheetId="2">{"TAB1",#N/A,TRUE,"GENERAL";"TAB2",#N/A,TRUE,"GENERAL";"TAB3",#N/A,TRUE,"GENERAL";"TAB4",#N/A,TRUE,"GENERAL";"TAB5",#N/A,TRUE,"GENERAL"}</definedName>
    <definedName name="jtyj" localSheetId="4">{"TAB1",#N/A,TRUE,"GENERAL";"TAB2",#N/A,TRUE,"GENERAL";"TAB3",#N/A,TRUE,"GENERAL";"TAB4",#N/A,TRUE,"GENERAL";"TAB5",#N/A,TRUE,"GENERAL"}</definedName>
    <definedName name="jtyj" localSheetId="1">{"TAB1",#N/A,TRUE,"GENERAL";"TAB2",#N/A,TRUE,"GENERAL";"TAB3",#N/A,TRUE,"GENERAL";"TAB4",#N/A,TRUE,"GENERAL";"TAB5",#N/A,TRUE,"GENERAL"}</definedName>
    <definedName name="jtyj" localSheetId="3">{"TAB1",#N/A,TRUE,"GENERAL";"TAB2",#N/A,TRUE,"GENERAL";"TAB3",#N/A,TRUE,"GENERAL";"TAB4",#N/A,TRUE,"GENERAL";"TAB5",#N/A,TRUE,"GENERAL"}</definedName>
    <definedName name="jtyj" localSheetId="0">#REF!</definedName>
    <definedName name="jtyj">{"TAB1",#N/A,TRUE,"GENERAL";"TAB2",#N/A,TRUE,"GENERAL";"TAB3",#N/A,TRUE,"GENERAL";"TAB4",#N/A,TRUE,"GENERAL";"TAB5",#N/A,TRUE,"GENERAL"}</definedName>
    <definedName name="jtyry" localSheetId="2">{"TAB1",#N/A,TRUE,"GENERAL";"TAB2",#N/A,TRUE,"GENERAL";"TAB3",#N/A,TRUE,"GENERAL";"TAB4",#N/A,TRUE,"GENERAL";"TAB5",#N/A,TRUE,"GENERAL"}</definedName>
    <definedName name="jtyry" localSheetId="4">{"TAB1",#N/A,TRUE,"GENERAL";"TAB2",#N/A,TRUE,"GENERAL";"TAB3",#N/A,TRUE,"GENERAL";"TAB4",#N/A,TRUE,"GENERAL";"TAB5",#N/A,TRUE,"GENERAL"}</definedName>
    <definedName name="jtyry" localSheetId="1">{"TAB1",#N/A,TRUE,"GENERAL";"TAB2",#N/A,TRUE,"GENERAL";"TAB3",#N/A,TRUE,"GENERAL";"TAB4",#N/A,TRUE,"GENERAL";"TAB5",#N/A,TRUE,"GENERAL"}</definedName>
    <definedName name="jtyry" localSheetId="3">{"TAB1",#N/A,TRUE,"GENERAL";"TAB2",#N/A,TRUE,"GENERAL";"TAB3",#N/A,TRUE,"GENERAL";"TAB4",#N/A,TRUE,"GENERAL";"TAB5",#N/A,TRUE,"GENERAL"}</definedName>
    <definedName name="jtyry" localSheetId="0">#REF!</definedName>
    <definedName name="jtyry">{"TAB1",#N/A,TRUE,"GENERAL";"TAB2",#N/A,TRUE,"GENERAL";"TAB3",#N/A,TRUE,"GENERAL";"TAB4",#N/A,TRUE,"GENERAL";"TAB5",#N/A,TRUE,"GENERAL"}</definedName>
    <definedName name="juj" localSheetId="2">{"via1",#N/A,TRUE,"general";"via2",#N/A,TRUE,"general";"via3",#N/A,TRUE,"general"}</definedName>
    <definedName name="juj" localSheetId="4">{"via1",#N/A,TRUE,"general";"via2",#N/A,TRUE,"general";"via3",#N/A,TRUE,"general"}</definedName>
    <definedName name="juj" localSheetId="1">{"via1",#N/A,TRUE,"general";"via2",#N/A,TRUE,"general";"via3",#N/A,TRUE,"general"}</definedName>
    <definedName name="juj" localSheetId="3">{"via1",#N/A,TRUE,"general";"via2",#N/A,TRUE,"general";"via3",#N/A,TRUE,"general"}</definedName>
    <definedName name="juj" localSheetId="0">#REF!</definedName>
    <definedName name="juj">{"via1",#N/A,TRUE,"general";"via2",#N/A,TRUE,"general";"via3",#N/A,TRUE,"general"}</definedName>
    <definedName name="jujcx" localSheetId="2">{"via1",#N/A,TRUE,"general";"via2",#N/A,TRUE,"general";"via3",#N/A,TRUE,"general"}</definedName>
    <definedName name="jujcx" localSheetId="4">{"via1",#N/A,TRUE,"general";"via2",#N/A,TRUE,"general";"via3",#N/A,TRUE,"general"}</definedName>
    <definedName name="jujcx" localSheetId="1">{"via1",#N/A,TRUE,"general";"via2",#N/A,TRUE,"general";"via3",#N/A,TRUE,"general"}</definedName>
    <definedName name="jujcx" localSheetId="3">{"via1",#N/A,TRUE,"general";"via2",#N/A,TRUE,"general";"via3",#N/A,TRUE,"general"}</definedName>
    <definedName name="jujcx" localSheetId="0">#REF!</definedName>
    <definedName name="jujcx">{"via1",#N/A,TRUE,"general";"via2",#N/A,TRUE,"general";"via3",#N/A,TRUE,"general"}</definedName>
    <definedName name="jujuj" localSheetId="2">{"via1",#N/A,TRUE,"general";"via2",#N/A,TRUE,"general";"via3",#N/A,TRUE,"general"}</definedName>
    <definedName name="jujuj" localSheetId="4">{"via1",#N/A,TRUE,"general";"via2",#N/A,TRUE,"general";"via3",#N/A,TRUE,"general"}</definedName>
    <definedName name="jujuj" localSheetId="1">{"via1",#N/A,TRUE,"general";"via2",#N/A,TRUE,"general";"via3",#N/A,TRUE,"general"}</definedName>
    <definedName name="jujuj" localSheetId="3">{"via1",#N/A,TRUE,"general";"via2",#N/A,TRUE,"general";"via3",#N/A,TRUE,"general"}</definedName>
    <definedName name="jujuj" localSheetId="0">#REF!</definedName>
    <definedName name="jujuj">{"via1",#N/A,TRUE,"general";"via2",#N/A,TRUE,"general";"via3",#N/A,TRUE,"general"}</definedName>
    <definedName name="jujujuju" localSheetId="2">{"TAB1",#N/A,TRUE,"GENERAL";"TAB2",#N/A,TRUE,"GENERAL";"TAB3",#N/A,TRUE,"GENERAL";"TAB4",#N/A,TRUE,"GENERAL";"TAB5",#N/A,TRUE,"GENERAL"}</definedName>
    <definedName name="jujujuju" localSheetId="4">{"TAB1",#N/A,TRUE,"GENERAL";"TAB2",#N/A,TRUE,"GENERAL";"TAB3",#N/A,TRUE,"GENERAL";"TAB4",#N/A,TRUE,"GENERAL";"TAB5",#N/A,TRUE,"GENERAL"}</definedName>
    <definedName name="jujujuju" localSheetId="1">{"TAB1",#N/A,TRUE,"GENERAL";"TAB2",#N/A,TRUE,"GENERAL";"TAB3",#N/A,TRUE,"GENERAL";"TAB4",#N/A,TRUE,"GENERAL";"TAB5",#N/A,TRUE,"GENERAL"}</definedName>
    <definedName name="jujujuju" localSheetId="3">{"TAB1",#N/A,TRUE,"GENERAL";"TAB2",#N/A,TRUE,"GENERAL";"TAB3",#N/A,TRUE,"GENERAL";"TAB4",#N/A,TRUE,"GENERAL";"TAB5",#N/A,TRUE,"GENERAL"}</definedName>
    <definedName name="jujujuju" localSheetId="0">#REF!</definedName>
    <definedName name="jujujuju">{"TAB1",#N/A,TRUE,"GENERAL";"TAB2",#N/A,TRUE,"GENERAL";"TAB3",#N/A,TRUE,"GENERAL";"TAB4",#N/A,TRUE,"GENERAL";"TAB5",#N/A,TRUE,"GENERAL"}</definedName>
    <definedName name="JulAgo" localSheetId="1">#REF!</definedName>
    <definedName name="JulAgo" localSheetId="3">#REF!</definedName>
    <definedName name="JulAgo">'[144]Jul-Ago'!$A$12:$H$29</definedName>
    <definedName name="JulAgo_C" localSheetId="1">#REF!</definedName>
    <definedName name="JulAgo_C" localSheetId="3">#REF!</definedName>
    <definedName name="JulAgo_C">'[180]Jul-Ago'!$A$30:$H$45</definedName>
    <definedName name="juuuhb" localSheetId="2">{"TAB1",#N/A,TRUE,"GENERAL";"TAB2",#N/A,TRUE,"GENERAL";"TAB3",#N/A,TRUE,"GENERAL";"TAB4",#N/A,TRUE,"GENERAL";"TAB5",#N/A,TRUE,"GENERAL"}</definedName>
    <definedName name="juuuhb" localSheetId="4">{"TAB1",#N/A,TRUE,"GENERAL";"TAB2",#N/A,TRUE,"GENERAL";"TAB3",#N/A,TRUE,"GENERAL";"TAB4",#N/A,TRUE,"GENERAL";"TAB5",#N/A,TRUE,"GENERAL"}</definedName>
    <definedName name="juuuhb" localSheetId="1">{"TAB1",#N/A,TRUE,"GENERAL";"TAB2",#N/A,TRUE,"GENERAL";"TAB3",#N/A,TRUE,"GENERAL";"TAB4",#N/A,TRUE,"GENERAL";"TAB5",#N/A,TRUE,"GENERAL"}</definedName>
    <definedName name="juuuhb" localSheetId="3">{"TAB1",#N/A,TRUE,"GENERAL";"TAB2",#N/A,TRUE,"GENERAL";"TAB3",#N/A,TRUE,"GENERAL";"TAB4",#N/A,TRUE,"GENERAL";"TAB5",#N/A,TRUE,"GENERAL"}</definedName>
    <definedName name="juuuhb" localSheetId="0">#REF!</definedName>
    <definedName name="juuuhb">{"TAB1",#N/A,TRUE,"GENERAL";"TAB2",#N/A,TRUE,"GENERAL";"TAB3",#N/A,TRUE,"GENERAL";"TAB4",#N/A,TRUE,"GENERAL";"TAB5",#N/A,TRUE,"GENERAL"}</definedName>
    <definedName name="jvv">#REF!</definedName>
    <definedName name="jyjt7" localSheetId="2">{"via1",#N/A,TRUE,"general";"via2",#N/A,TRUE,"general";"via3",#N/A,TRUE,"general"}</definedName>
    <definedName name="jyjt7" localSheetId="4">{"via1",#N/A,TRUE,"general";"via2",#N/A,TRUE,"general";"via3",#N/A,TRUE,"general"}</definedName>
    <definedName name="jyjt7" localSheetId="1">{"via1",#N/A,TRUE,"general";"via2",#N/A,TRUE,"general";"via3",#N/A,TRUE,"general"}</definedName>
    <definedName name="jyjt7" localSheetId="3">{"via1",#N/A,TRUE,"general";"via2",#N/A,TRUE,"general";"via3",#N/A,TRUE,"general"}</definedName>
    <definedName name="jyjt7" localSheetId="0">#REF!</definedName>
    <definedName name="jyjt7">{"via1",#N/A,TRUE,"general";"via2",#N/A,TRUE,"general";"via3",#N/A,TRUE,"general"}</definedName>
    <definedName name="jyt" localSheetId="2">{"via1",#N/A,TRUE,"general";"via2",#N/A,TRUE,"general";"via3",#N/A,TRUE,"general"}</definedName>
    <definedName name="jyt" localSheetId="4">{"via1",#N/A,TRUE,"general";"via2",#N/A,TRUE,"general";"via3",#N/A,TRUE,"general"}</definedName>
    <definedName name="jyt" localSheetId="1">{"via1",#N/A,TRUE,"general";"via2",#N/A,TRUE,"general";"via3",#N/A,TRUE,"general"}</definedName>
    <definedName name="jyt" localSheetId="3">{"via1",#N/A,TRUE,"general";"via2",#N/A,TRUE,"general";"via3",#N/A,TRUE,"general"}</definedName>
    <definedName name="jyt" localSheetId="0">#REF!</definedName>
    <definedName name="jyt">{"via1",#N/A,TRUE,"general";"via2",#N/A,TRUE,"general";"via3",#N/A,TRUE,"general"}</definedName>
    <definedName name="jytj" localSheetId="2">{"via1",#N/A,TRUE,"general";"via2",#N/A,TRUE,"general";"via3",#N/A,TRUE,"general"}</definedName>
    <definedName name="jytj" localSheetId="4">{"via1",#N/A,TRUE,"general";"via2",#N/A,TRUE,"general";"via3",#N/A,TRUE,"general"}</definedName>
    <definedName name="jytj" localSheetId="1">{"via1",#N/A,TRUE,"general";"via2",#N/A,TRUE,"general";"via3",#N/A,TRUE,"general"}</definedName>
    <definedName name="jytj" localSheetId="3">{"via1",#N/A,TRUE,"general";"via2",#N/A,TRUE,"general";"via3",#N/A,TRUE,"general"}</definedName>
    <definedName name="jytj" localSheetId="0">#REF!</definedName>
    <definedName name="jytj">{"via1",#N/A,TRUE,"general";"via2",#N/A,TRUE,"general";"via3",#N/A,TRUE,"general"}</definedName>
    <definedName name="jyuju" localSheetId="2">{"via1",#N/A,TRUE,"general";"via2",#N/A,TRUE,"general";"via3",#N/A,TRUE,"general"}</definedName>
    <definedName name="jyuju" localSheetId="4">{"via1",#N/A,TRUE,"general";"via2",#N/A,TRUE,"general";"via3",#N/A,TRUE,"general"}</definedName>
    <definedName name="jyuju" localSheetId="1">{"via1",#N/A,TRUE,"general";"via2",#N/A,TRUE,"general";"via3",#N/A,TRUE,"general"}</definedName>
    <definedName name="jyuju" localSheetId="3">{"via1",#N/A,TRUE,"general";"via2",#N/A,TRUE,"general";"via3",#N/A,TRUE,"general"}</definedName>
    <definedName name="jyuju" localSheetId="0">#REF!</definedName>
    <definedName name="jyuju">{"via1",#N/A,TRUE,"general";"via2",#N/A,TRUE,"general";"via3",#N/A,TRUE,"general"}</definedName>
    <definedName name="jyujyuj" localSheetId="2">{"via1",#N/A,TRUE,"general";"via2",#N/A,TRUE,"general";"via3",#N/A,TRUE,"general"}</definedName>
    <definedName name="jyujyuj" localSheetId="4">{"via1",#N/A,TRUE,"general";"via2",#N/A,TRUE,"general";"via3",#N/A,TRUE,"general"}</definedName>
    <definedName name="jyujyuj" localSheetId="1">{"via1",#N/A,TRUE,"general";"via2",#N/A,TRUE,"general";"via3",#N/A,TRUE,"general"}</definedName>
    <definedName name="jyujyuj" localSheetId="3">{"via1",#N/A,TRUE,"general";"via2",#N/A,TRUE,"general";"via3",#N/A,TRUE,"general"}</definedName>
    <definedName name="jyujyuj" localSheetId="0">#REF!</definedName>
    <definedName name="jyujyuj">{"via1",#N/A,TRUE,"general";"via2",#N/A,TRUE,"general";"via3",#N/A,TRUE,"general"}</definedName>
    <definedName name="K" localSheetId="2">#REF!</definedName>
    <definedName name="K" localSheetId="4">#REF!</definedName>
    <definedName name="K" localSheetId="1">#REF!</definedName>
    <definedName name="K" localSheetId="3">#REF!</definedName>
    <definedName name="K">#REF!</definedName>
    <definedName name="K0F1" localSheetId="2">#REF!</definedName>
    <definedName name="K0F1" localSheetId="4">#REF!</definedName>
    <definedName name="K0F1" localSheetId="1">#REF!</definedName>
    <definedName name="K0F1" localSheetId="0">#REF!</definedName>
    <definedName name="K0F1">#REF!</definedName>
    <definedName name="K0F2" localSheetId="2">#REF!</definedName>
    <definedName name="K0F2" localSheetId="4">#REF!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#REF!</definedName>
    <definedName name="kf">#REF!</definedName>
    <definedName name="kghlgh" localSheetId="2">{#N/A,#N/A,FALSE,"CCTV"}</definedName>
    <definedName name="kghlgh" localSheetId="4">{#N/A,#N/A,FALSE,"CCTV"}</definedName>
    <definedName name="kghlgh" localSheetId="1">{#N/A,#N/A,FALSE,"CCTV"}</definedName>
    <definedName name="kghlgh" localSheetId="3">{#N/A,#N/A,FALSE,"CCTV"}</definedName>
    <definedName name="kghlgh" localSheetId="0">{#N/A,#N/A,FALSE,"CCTV"}</definedName>
    <definedName name="kghlgh">{#N/A,#N/A,FALSE,"CCTV"}</definedName>
    <definedName name="kh" localSheetId="2">#REF!</definedName>
    <definedName name="kh" localSheetId="4">#REF!</definedName>
    <definedName name="kh" localSheetId="1">#REF!</definedName>
    <definedName name="kh" localSheetId="3">#REF!</definedName>
    <definedName name="kh" localSheetId="0">#REF!</definedName>
    <definedName name="kh">#REF!</definedName>
    <definedName name="KHGGH" localSheetId="2">{"via1",#N/A,TRUE,"general";"via2",#N/A,TRUE,"general";"via3",#N/A,TRUE,"general"}</definedName>
    <definedName name="KHGGH" localSheetId="4">{"via1",#N/A,TRUE,"general";"via2",#N/A,TRUE,"general";"via3",#N/A,TRUE,"general"}</definedName>
    <definedName name="KHGGH" localSheetId="1">{"via1",#N/A,TRUE,"general";"via2",#N/A,TRUE,"general";"via3",#N/A,TRUE,"general"}</definedName>
    <definedName name="KHGGH" localSheetId="3">{"via1",#N/A,TRUE,"general";"via2",#N/A,TRUE,"general";"via3",#N/A,TRUE,"general"}</definedName>
    <definedName name="KHGGH" localSheetId="0">#REF!</definedName>
    <definedName name="KHGGH">{"via1",#N/A,TRUE,"general";"via2",#N/A,TRUE,"general";"via3",#N/A,TRUE,"general"}</definedName>
    <definedName name="khjk7" localSheetId="2">{"TAB1",#N/A,TRUE,"GENERAL";"TAB2",#N/A,TRUE,"GENERAL";"TAB3",#N/A,TRUE,"GENERAL";"TAB4",#N/A,TRUE,"GENERAL";"TAB5",#N/A,TRUE,"GENERAL"}</definedName>
    <definedName name="khjk7" localSheetId="4">{"TAB1",#N/A,TRUE,"GENERAL";"TAB2",#N/A,TRUE,"GENERAL";"TAB3",#N/A,TRUE,"GENERAL";"TAB4",#N/A,TRUE,"GENERAL";"TAB5",#N/A,TRUE,"GENERAL"}</definedName>
    <definedName name="khjk7" localSheetId="1">{"TAB1",#N/A,TRUE,"GENERAL";"TAB2",#N/A,TRUE,"GENERAL";"TAB3",#N/A,TRUE,"GENERAL";"TAB4",#N/A,TRUE,"GENERAL";"TAB5",#N/A,TRUE,"GENERAL"}</definedName>
    <definedName name="khjk7" localSheetId="3">{"TAB1",#N/A,TRUE,"GENERAL";"TAB2",#N/A,TRUE,"GENERAL";"TAB3",#N/A,TRUE,"GENERAL";"TAB4",#N/A,TRUE,"GENERAL";"TAB5",#N/A,TRUE,"GENERAL"}</definedName>
    <definedName name="khjk7" localSheetId="0">#REF!</definedName>
    <definedName name="khjk7">{"TAB1",#N/A,TRUE,"GENERAL";"TAB2",#N/A,TRUE,"GENERAL";"TAB3",#N/A,TRUE,"GENERAL";"TAB4",#N/A,TRUE,"GENERAL";"TAB5",#N/A,TRUE,"GENERAL"}</definedName>
    <definedName name="kikik" localSheetId="2">{"via1",#N/A,TRUE,"general";"via2",#N/A,TRUE,"general";"via3",#N/A,TRUE,"general"}</definedName>
    <definedName name="kikik" localSheetId="4">{"via1",#N/A,TRUE,"general";"via2",#N/A,TRUE,"general";"via3",#N/A,TRUE,"general"}</definedName>
    <definedName name="kikik" localSheetId="1">{"via1",#N/A,TRUE,"general";"via2",#N/A,TRUE,"general";"via3",#N/A,TRUE,"general"}</definedName>
    <definedName name="kikik" localSheetId="3">{"via1",#N/A,TRUE,"general";"via2",#N/A,TRUE,"general";"via3",#N/A,TRUE,"general"}</definedName>
    <definedName name="kikik" localSheetId="0">#REF!</definedName>
    <definedName name="kikik">{"via1",#N/A,TRUE,"general";"via2",#N/A,TRUE,"general";"via3",#N/A,TRUE,"general"}</definedName>
    <definedName name="kiulil" localSheetId="2">{#N/A,#N/A,FALSE,"CCTV"}</definedName>
    <definedName name="kiulil" localSheetId="4">{#N/A,#N/A,FALSE,"CCTV"}</definedName>
    <definedName name="kiulil" localSheetId="1">{#N/A,#N/A,FALSE,"CCTV"}</definedName>
    <definedName name="kiulil" localSheetId="3">{#N/A,#N/A,FALSE,"CCTV"}</definedName>
    <definedName name="kiulil" localSheetId="0">{#N/A,#N/A,FALSE,"CCTV"}</definedName>
    <definedName name="kiulil">{#N/A,#N/A,FALSE,"CCTV"}</definedName>
    <definedName name="kj" localSheetId="2">#REF!</definedName>
    <definedName name="kj" localSheetId="4">#REF!</definedName>
    <definedName name="kj" localSheetId="1">#REF!</definedName>
    <definedName name="kj" localSheetId="3">#REF!</definedName>
    <definedName name="kj" localSheetId="0">#REF!</definedName>
    <definedName name="kj">#REF!</definedName>
    <definedName name="kjhkd" localSheetId="2">{"via1",#N/A,TRUE,"general";"via2",#N/A,TRUE,"general";"via3",#N/A,TRUE,"general"}</definedName>
    <definedName name="kjhkd" localSheetId="4">{"via1",#N/A,TRUE,"general";"via2",#N/A,TRUE,"general";"via3",#N/A,TRUE,"general"}</definedName>
    <definedName name="kjhkd" localSheetId="1">{"via1",#N/A,TRUE,"general";"via2",#N/A,TRUE,"general";"via3",#N/A,TRUE,"general"}</definedName>
    <definedName name="kjhkd" localSheetId="3">{"via1",#N/A,TRUE,"general";"via2",#N/A,TRUE,"general";"via3",#N/A,TRUE,"general"}</definedName>
    <definedName name="kjhkd" localSheetId="0">#REF!</definedName>
    <definedName name="kjhkd">{"via1",#N/A,TRUE,"general";"via2",#N/A,TRUE,"general";"via3",#N/A,TRUE,"general"}</definedName>
    <definedName name="kjhlh" localSheetId="2">{#N/A,#N/A,FALSE,"CCTV"}</definedName>
    <definedName name="kjhlh" localSheetId="4">{#N/A,#N/A,FALSE,"CCTV"}</definedName>
    <definedName name="kjhlh" localSheetId="1">{#N/A,#N/A,FALSE,"CCTV"}</definedName>
    <definedName name="kjhlh" localSheetId="3">{#N/A,#N/A,FALSE,"CCTV"}</definedName>
    <definedName name="kjhlh" localSheetId="0">{#N/A,#N/A,FALSE,"CCTV"}</definedName>
    <definedName name="kjhlh">{#N/A,#N/A,FALSE,"CCTV"}</definedName>
    <definedName name="kjhljhk" localSheetId="2">{#N/A,#N/A,FALSE,"CCTV"}</definedName>
    <definedName name="kjhljhk" localSheetId="4">{#N/A,#N/A,FALSE,"CCTV"}</definedName>
    <definedName name="kjhljhk" localSheetId="1">{#N/A,#N/A,FALSE,"CCTV"}</definedName>
    <definedName name="kjhljhk" localSheetId="3">{#N/A,#N/A,FALSE,"CCTV"}</definedName>
    <definedName name="kjhljhk" localSheetId="0">{#N/A,#N/A,FALSE,"CCTV"}</definedName>
    <definedName name="kjhljhk">{#N/A,#N/A,FALSE,"CCTV"}</definedName>
    <definedName name="kjj" localSheetId="2">#REF!</definedName>
    <definedName name="kjj" localSheetId="4">#REF!</definedName>
    <definedName name="kjj" localSheetId="1">#REF!</definedName>
    <definedName name="kjj" localSheetId="3">#REF!</definedName>
    <definedName name="kjj" localSheetId="0">#REF!</definedName>
    <definedName name="kjj">#REF!</definedName>
    <definedName name="kjk" localSheetId="2">{"via1",#N/A,TRUE,"general";"via2",#N/A,TRUE,"general";"via3",#N/A,TRUE,"general"}</definedName>
    <definedName name="kjk" localSheetId="4">{"via1",#N/A,TRUE,"general";"via2",#N/A,TRUE,"general";"via3",#N/A,TRUE,"general"}</definedName>
    <definedName name="kjk" localSheetId="1">{"via1",#N/A,TRUE,"general";"via2",#N/A,TRUE,"general";"via3",#N/A,TRUE,"general"}</definedName>
    <definedName name="kjk" localSheetId="3">{"via1",#N/A,TRUE,"general";"via2",#N/A,TRUE,"general";"via3",#N/A,TRUE,"general"}</definedName>
    <definedName name="kjk" localSheetId="0">#REF!</definedName>
    <definedName name="kjk">{"via1",#N/A,TRUE,"general";"via2",#N/A,TRUE,"general";"via3",#N/A,TRUE,"general"}</definedName>
    <definedName name="kjtrkjr" localSheetId="2">{"via1",#N/A,TRUE,"general";"via2",#N/A,TRUE,"general";"via3",#N/A,TRUE,"general"}</definedName>
    <definedName name="kjtrkjr" localSheetId="4">{"via1",#N/A,TRUE,"general";"via2",#N/A,TRUE,"general";"via3",#N/A,TRUE,"general"}</definedName>
    <definedName name="kjtrkjr" localSheetId="1">{"via1",#N/A,TRUE,"general";"via2",#N/A,TRUE,"general";"via3",#N/A,TRUE,"general"}</definedName>
    <definedName name="kjtrkjr" localSheetId="3">{"via1",#N/A,TRUE,"general";"via2",#N/A,TRUE,"general";"via3",#N/A,TRUE,"general"}</definedName>
    <definedName name="kjtrkjr" localSheetId="0">#REF!</definedName>
    <definedName name="kjtrkjr">{"via1",#N/A,TRUE,"general";"via2",#N/A,TRUE,"general";"via3",#N/A,TRUE,"general"}</definedName>
    <definedName name="KK" localSheetId="2">#REF!</definedName>
    <definedName name="KK" localSheetId="4">#REF!</definedName>
    <definedName name="kk" localSheetId="1">#REF!</definedName>
    <definedName name="kk" localSheetId="3">#REF!</definedName>
    <definedName name="kk" localSheetId="0">#REF!</definedName>
    <definedName name="kk">#REF!</definedName>
    <definedName name="kkkk" localSheetId="2">#REF!</definedName>
    <definedName name="kkkk" localSheetId="4">#REF!</definedName>
    <definedName name="kkkk" localSheetId="1">#REF!</definedName>
    <definedName name="kkkk" localSheetId="3">#REF!</definedName>
    <definedName name="kkkk">#REF!</definedName>
    <definedName name="kkkki" localSheetId="2">{"via1",#N/A,TRUE,"general";"via2",#N/A,TRUE,"general";"via3",#N/A,TRUE,"general"}</definedName>
    <definedName name="kkkki" localSheetId="4">{"via1",#N/A,TRUE,"general";"via2",#N/A,TRUE,"general";"via3",#N/A,TRUE,"general"}</definedName>
    <definedName name="kkkki" localSheetId="1">{"via1",#N/A,TRUE,"general";"via2",#N/A,TRUE,"general";"via3",#N/A,TRUE,"general"}</definedName>
    <definedName name="kkkki" localSheetId="3">{"via1",#N/A,TRUE,"general";"via2",#N/A,TRUE,"general";"via3",#N/A,TRUE,"general"}</definedName>
    <definedName name="kkkki" localSheetId="0">#REF!</definedName>
    <definedName name="kkkki">{"via1",#N/A,TRUE,"general";"via2",#N/A,TRUE,"general";"via3",#N/A,TRUE,"general"}</definedName>
    <definedName name="kkkkkki" localSheetId="2">{"TAB1",#N/A,TRUE,"GENERAL";"TAB2",#N/A,TRUE,"GENERAL";"TAB3",#N/A,TRUE,"GENERAL";"TAB4",#N/A,TRUE,"GENERAL";"TAB5",#N/A,TRUE,"GENERAL"}</definedName>
    <definedName name="kkkkkki" localSheetId="4">{"TAB1",#N/A,TRUE,"GENERAL";"TAB2",#N/A,TRUE,"GENERAL";"TAB3",#N/A,TRUE,"GENERAL";"TAB4",#N/A,TRUE,"GENERAL";"TAB5",#N/A,TRUE,"GENERAL"}</definedName>
    <definedName name="kkkkkki" localSheetId="1">{"TAB1",#N/A,TRUE,"GENERAL";"TAB2",#N/A,TRUE,"GENERAL";"TAB3",#N/A,TRUE,"GENERAL";"TAB4",#N/A,TRUE,"GENERAL";"TAB5",#N/A,TRUE,"GENERAL"}</definedName>
    <definedName name="kkkkkki" localSheetId="3">{"TAB1",#N/A,TRUE,"GENERAL";"TAB2",#N/A,TRUE,"GENERAL";"TAB3",#N/A,TRUE,"GENERAL";"TAB4",#N/A,TRUE,"GENERAL";"TAB5",#N/A,TRUE,"GENERAL"}</definedName>
    <definedName name="kkkkkki" localSheetId="0">#REF!</definedName>
    <definedName name="kkkkkki">{"TAB1",#N/A,TRUE,"GENERAL";"TAB2",#N/A,TRUE,"GENERAL";"TAB3",#N/A,TRUE,"GENERAL";"TAB4",#N/A,TRUE,"GENERAL";"TAB5",#N/A,TRUE,"GENERAL"}</definedName>
    <definedName name="KL" localSheetId="2">#REF!</definedName>
    <definedName name="KL" localSheetId="4">#REF!</definedName>
    <definedName name="kl" localSheetId="1">'APU SECTOR 1'!ERR</definedName>
    <definedName name="kl" localSheetId="3">'APU SECTOR 2'!ERR</definedName>
    <definedName name="KL" localSheetId="0">#REF!</definedName>
    <definedName name="kl">[0]!ERR</definedName>
    <definedName name="klklk" localSheetId="2">#REF!</definedName>
    <definedName name="klklk" localSheetId="4">#REF!</definedName>
    <definedName name="klklk" localSheetId="1">#REF!</definedName>
    <definedName name="klklk" localSheetId="3">#REF!</definedName>
    <definedName name="klklk" localSheetId="0">#REF!</definedName>
    <definedName name="klklk">#REF!</definedName>
    <definedName name="km" localSheetId="1">#REF!</definedName>
    <definedName name="km" localSheetId="3">#REF!</definedName>
    <definedName name="km" localSheetId="0">#REF!</definedName>
    <definedName name="km">#REF!</definedName>
    <definedName name="ko">#REF!</definedName>
    <definedName name="krtrk" localSheetId="2">{"via1",#N/A,TRUE,"general";"via2",#N/A,TRUE,"general";"via3",#N/A,TRUE,"general"}</definedName>
    <definedName name="krtrk" localSheetId="4">{"via1",#N/A,TRUE,"general";"via2",#N/A,TRUE,"general";"via3",#N/A,TRUE,"general"}</definedName>
    <definedName name="krtrk" localSheetId="1">{"via1",#N/A,TRUE,"general";"via2",#N/A,TRUE,"general";"via3",#N/A,TRUE,"general"}</definedName>
    <definedName name="krtrk" localSheetId="3">{"via1",#N/A,TRUE,"general";"via2",#N/A,TRUE,"general";"via3",#N/A,TRUE,"general"}</definedName>
    <definedName name="krtrk" localSheetId="0">#REF!</definedName>
    <definedName name="krtrk">{"via1",#N/A,TRUE,"general";"via2",#N/A,TRUE,"general";"via3",#N/A,TRUE,"general"}</definedName>
    <definedName name="ks" localSheetId="2">#REF!</definedName>
    <definedName name="ks" localSheetId="4">#REF!</definedName>
    <definedName name="ks" localSheetId="1">#REF!</definedName>
    <definedName name="ks" localSheetId="3">#REF!</definedName>
    <definedName name="ks" localSheetId="0">#REF!</definedName>
    <definedName name="ks">#REF!</definedName>
    <definedName name="ksogtk" localSheetId="2">#REF!</definedName>
    <definedName name="ksogtk" localSheetId="4">#REF!</definedName>
    <definedName name="ksogtk" localSheetId="0">#REF!</definedName>
    <definedName name="ksogtk">#REF!</definedName>
    <definedName name="KU">#REF!</definedName>
    <definedName name="kuyhgbe" localSheetId="0">#REF!</definedName>
    <definedName name="kuyhgbe">#REF!</definedName>
    <definedName name="kyr" localSheetId="2">{"TAB1",#N/A,TRUE,"GENERAL";"TAB2",#N/A,TRUE,"GENERAL";"TAB3",#N/A,TRUE,"GENERAL";"TAB4",#N/A,TRUE,"GENERAL";"TAB5",#N/A,TRUE,"GENERAL"}</definedName>
    <definedName name="kyr" localSheetId="4">{"TAB1",#N/A,TRUE,"GENERAL";"TAB2",#N/A,TRUE,"GENERAL";"TAB3",#N/A,TRUE,"GENERAL";"TAB4",#N/A,TRUE,"GENERAL";"TAB5",#N/A,TRUE,"GENERAL"}</definedName>
    <definedName name="kyr" localSheetId="1">{"TAB1",#N/A,TRUE,"GENERAL";"TAB2",#N/A,TRUE,"GENERAL";"TAB3",#N/A,TRUE,"GENERAL";"TAB4",#N/A,TRUE,"GENERAL";"TAB5",#N/A,TRUE,"GENERAL"}</definedName>
    <definedName name="kyr" localSheetId="3">{"TAB1",#N/A,TRUE,"GENERAL";"TAB2",#N/A,TRUE,"GENERAL";"TAB3",#N/A,TRUE,"GENERAL";"TAB4",#N/A,TRUE,"GENERAL";"TAB5",#N/A,TRUE,"GENERAL"}</definedName>
    <definedName name="kyr" localSheetId="0">#REF!</definedName>
    <definedName name="kyr">{"TAB1",#N/A,TRUE,"GENERAL";"TAB2",#N/A,TRUE,"GENERAL";"TAB3",#N/A,TRUE,"GENERAL";"TAB4",#N/A,TRUE,"GENERAL";"TAB5",#N/A,TRUE,"GENERAL"}</definedName>
    <definedName name="L" localSheetId="2">#REF!</definedName>
    <definedName name="L" localSheetId="4">#REF!</definedName>
    <definedName name="l" localSheetId="1">#REF!</definedName>
    <definedName name="l" localSheetId="3">#REF!</definedName>
    <definedName name="L" localSheetId="0">#REF!</definedName>
    <definedName name="L">#REF!</definedName>
    <definedName name="L1A1" localSheetId="2">[0]!ERR</definedName>
    <definedName name="L1A1" localSheetId="4">[0]!ERR</definedName>
    <definedName name="L1A1" localSheetId="1">'APU SECTOR 1'!ERR</definedName>
    <definedName name="L1A1" localSheetId="3">'APU SECTOR 2'!ERR</definedName>
    <definedName name="L1A1" localSheetId="0">[0]!ERR</definedName>
    <definedName name="L1A1">[0]!ERR</definedName>
    <definedName name="L220TT" localSheetId="2">'[46]Estructuras Concreto'!#REF!</definedName>
    <definedName name="L220TT" localSheetId="4">'[46]Estructuras Concreto'!#REF!</definedName>
    <definedName name="L220TT" localSheetId="1">#REF!</definedName>
    <definedName name="L220TT" localSheetId="3">#REF!</definedName>
    <definedName name="L220TT" localSheetId="0">'[46]Estructuras Concreto'!#REF!</definedName>
    <definedName name="L220TT">'[46]Estructuras Concreto'!#REF!</definedName>
    <definedName name="L60PR" localSheetId="2">'[46]Estructuras Concreto'!#REF!</definedName>
    <definedName name="L60PR" localSheetId="4">'[46]Estructuras Concreto'!#REF!</definedName>
    <definedName name="L60PR" localSheetId="1">#REF!</definedName>
    <definedName name="L60PR" localSheetId="3">#REF!</definedName>
    <definedName name="L60PR" localSheetId="0">'[46]Estructuras Concreto'!#REF!</definedName>
    <definedName name="L60PR">'[46]Estructuras Concreto'!#REF!</definedName>
    <definedName name="L60TT" localSheetId="2">'[46]Estructuras Concreto'!#REF!</definedName>
    <definedName name="L60TT" localSheetId="4">'[46]Estructuras Concreto'!#REF!</definedName>
    <definedName name="L60TT" localSheetId="1">#REF!</definedName>
    <definedName name="L60TT" localSheetId="3">#REF!</definedName>
    <definedName name="L60TT" localSheetId="0">'[46]Estructuras Concreto'!#REF!</definedName>
    <definedName name="L60TT">'[46]Estructuras Concreto'!#REF!</definedName>
    <definedName name="LA" localSheetId="2">'[42]Estructuras Concreto'!$D$58</definedName>
    <definedName name="LA" localSheetId="4">'[42]Estructuras Concreto'!$D$58</definedName>
    <definedName name="la" localSheetId="1">#REF!</definedName>
    <definedName name="la" localSheetId="3">#REF!</definedName>
    <definedName name="la" localSheetId="0">#REF!</definedName>
    <definedName name="la">#REF!</definedName>
    <definedName name="labor" localSheetId="2">#REF!</definedName>
    <definedName name="labor" localSheetId="4">#REF!</definedName>
    <definedName name="labor">#REF!</definedName>
    <definedName name="LAD" localSheetId="1">#REF!</definedName>
    <definedName name="LAD" localSheetId="3">#REF!</definedName>
    <definedName name="LAD">'[42]Obras preliminares'!$D$2</definedName>
    <definedName name="LAF" localSheetId="2">#REF!</definedName>
    <definedName name="LAF" localSheetId="4">#REF!</definedName>
    <definedName name="LAF" localSheetId="0">#REF!</definedName>
    <definedName name="LAF">#REF!</definedName>
    <definedName name="LAG" localSheetId="1">#REF!</definedName>
    <definedName name="LAG" localSheetId="3">#REF!</definedName>
    <definedName name="LAG">'[42]Obras preliminares'!$D$10</definedName>
    <definedName name="LAL" localSheetId="1">#REF!</definedName>
    <definedName name="LAL" localSheetId="3">#REF!</definedName>
    <definedName name="LAL">'[42]Obras preliminares'!$D$6</definedName>
    <definedName name="lame" localSheetId="2">#REF!</definedName>
    <definedName name="lame" localSheetId="4">#REF!</definedName>
    <definedName name="lame" localSheetId="0">#REF!</definedName>
    <definedName name="lame">#REF!</definedName>
    <definedName name="LANODO" localSheetId="2">#REF!</definedName>
    <definedName name="LANODO" localSheetId="4">#REF!</definedName>
    <definedName name="LANODO" localSheetId="0">#REF!</definedName>
    <definedName name="LANODO">#REF!</definedName>
    <definedName name="LANODOFT" localSheetId="2">#REF!</definedName>
    <definedName name="LANODOFT" localSheetId="4">#REF!</definedName>
    <definedName name="LANODOFT" localSheetId="0">#REF!</definedName>
    <definedName name="LANODOFT">#REF!</definedName>
    <definedName name="LARGUE" localSheetId="1">#REF!</definedName>
    <definedName name="LARGUE" localSheetId="3">#REF!</definedName>
    <definedName name="LARGUE">[108]BASE!$D$394</definedName>
    <definedName name="lasd" localSheetId="2">#REF!</definedName>
    <definedName name="lasd" localSheetId="4">#REF!</definedName>
    <definedName name="lasd" localSheetId="0">#REF!</definedName>
    <definedName name="lasd">#REF!</definedName>
    <definedName name="LAST" localSheetId="2">#REF!</definedName>
    <definedName name="LAST" localSheetId="4">#REF!</definedName>
    <definedName name="LAST" localSheetId="0">#REF!</definedName>
    <definedName name="LAST">#REF!</definedName>
    <definedName name="Last_Row" localSheetId="2">#REF!</definedName>
    <definedName name="Last_Row" localSheetId="4">#REF!</definedName>
    <definedName name="Last_Row" localSheetId="0">#REF!</definedName>
    <definedName name="Last_Row">#REF!</definedName>
    <definedName name="lb" localSheetId="1">#REF!</definedName>
    <definedName name="lb" localSheetId="3">#REF!</definedName>
    <definedName name="lb" localSheetId="0">#REF!</definedName>
    <definedName name="lb">#REF!</definedName>
    <definedName name="LbT" localSheetId="1">#REF!</definedName>
    <definedName name="LbT" localSheetId="3">#REF!</definedName>
    <definedName name="LbT">'[42]Estructuras Concreto'!$D$147</definedName>
    <definedName name="lbv" localSheetId="2">#REF!</definedName>
    <definedName name="lbv" localSheetId="4">#REF!</definedName>
    <definedName name="lbv" localSheetId="3">#REF!</definedName>
    <definedName name="lbv">#REF!</definedName>
    <definedName name="LcC" localSheetId="1">#REF!</definedName>
    <definedName name="LcC" localSheetId="3">#REF!</definedName>
    <definedName name="LcC">'[42]Estructuras Concreto'!$D$191</definedName>
    <definedName name="LCOLC" localSheetId="1">#REF!</definedName>
    <definedName name="LCOLC" localSheetId="3">#REF!</definedName>
    <definedName name="LCOLC">'[42]Estructuras Concreto'!$D$332</definedName>
    <definedName name="LcT" localSheetId="1">#REF!</definedName>
    <definedName name="LcT" localSheetId="3">#REF!</definedName>
    <definedName name="LcT">'[42]Estructuras Concreto'!$D$136</definedName>
    <definedName name="LcTc" localSheetId="1">#REF!</definedName>
    <definedName name="LcTc" localSheetId="3">#REF!</definedName>
    <definedName name="LcTc">'[42]Estructuras Concreto'!$D$175</definedName>
    <definedName name="LcTP" localSheetId="2">#REF!</definedName>
    <definedName name="LcTP" localSheetId="4">#REF!</definedName>
    <definedName name="LcTP" localSheetId="3">#REF!</definedName>
    <definedName name="LcTP">#REF!</definedName>
    <definedName name="LcTZ" localSheetId="1">#REF!</definedName>
    <definedName name="LcTZ" localSheetId="3">#REF!</definedName>
    <definedName name="LcTZ">'[42]Estructuras Concreto'!#REF!</definedName>
    <definedName name="ld" localSheetId="2">#REF!</definedName>
    <definedName name="ld" localSheetId="4">#REF!</definedName>
    <definedName name="ld" localSheetId="0">#REF!</definedName>
    <definedName name="ld">#REF!</definedName>
    <definedName name="Leader" localSheetId="2">'[65]INGRESOS - COP'!#REF!</definedName>
    <definedName name="Leader" localSheetId="4">'[65]INGRESOS - COP'!#REF!</definedName>
    <definedName name="Leader" localSheetId="1">#REF!</definedName>
    <definedName name="Leader" localSheetId="3">#REF!</definedName>
    <definedName name="Leader">'[65]INGRESOS - COP'!#REF!</definedName>
    <definedName name="LEBM" localSheetId="2">#REF!</definedName>
    <definedName name="LEBM" localSheetId="4">#REF!</definedName>
    <definedName name="LEBM" localSheetId="3">#REF!</definedName>
    <definedName name="LEBM">#REF!</definedName>
    <definedName name="LETRA" localSheetId="2">#REF!</definedName>
    <definedName name="LETRA" localSheetId="4">#REF!</definedName>
    <definedName name="LETRA">#REF!</definedName>
    <definedName name="LETRAS" localSheetId="2">#REF!</definedName>
    <definedName name="LETRAS" localSheetId="4">#REF!</definedName>
    <definedName name="LETRAS">#REF!</definedName>
    <definedName name="level">#REF!</definedName>
    <definedName name="Lf" localSheetId="1">#REF!</definedName>
    <definedName name="Lf" localSheetId="3">#REF!</definedName>
    <definedName name="Lf">'[42]Estructuras Concreto'!$D$160</definedName>
    <definedName name="LI" localSheetId="1">#REF!</definedName>
    <definedName name="LI" localSheetId="3">#REF!</definedName>
    <definedName name="LI">'[42]Estructuras Concreto'!$D$3</definedName>
    <definedName name="LI60kv" localSheetId="1">#REF!</definedName>
    <definedName name="LI60kv" localSheetId="3">#REF!</definedName>
    <definedName name="LI60kv">'[46]Estructuras Concreto'!#REF!</definedName>
    <definedName name="libor" localSheetId="1">#REF!</definedName>
    <definedName name="libor" localSheetId="3">#REF!</definedName>
    <definedName name="libor">'[181]S Gles'!$C$20:$Z$20</definedName>
    <definedName name="Libreria" localSheetId="1">#REF!</definedName>
    <definedName name="Libreria" localSheetId="3">#REF!</definedName>
    <definedName name="Libreria">#REF!</definedName>
    <definedName name="libro" localSheetId="1">#REF!</definedName>
    <definedName name="libro" localSheetId="3">#REF!</definedName>
    <definedName name="libro">'[181]S Gles'!$C$20:$Z$20</definedName>
    <definedName name="Libro1_Hoja1_Lista" localSheetId="2">#REF!</definedName>
    <definedName name="Libro1_Hoja1_Lista" localSheetId="4">#REF!</definedName>
    <definedName name="Libro1_Hoja1_Lista" localSheetId="1">#REF!</definedName>
    <definedName name="Libro1_Hoja1_Lista" localSheetId="3">#REF!</definedName>
    <definedName name="Libro1_Hoja1_Lista" localSheetId="0">#REF!</definedName>
    <definedName name="Libro1_Hoja1_Lista">[182]LISTADO!#REF!</definedName>
    <definedName name="LICITACION" localSheetId="2">#REF!</definedName>
    <definedName name="LICITACION" localSheetId="4">#REF!</definedName>
    <definedName name="LICITACION" localSheetId="0">#REF!</definedName>
    <definedName name="LICITACION">#REF!</definedName>
    <definedName name="lides">#REF!</definedName>
    <definedName name="LIMA">#REF!</definedName>
    <definedName name="LIMP">#REF!</definedName>
    <definedName name="LIN" localSheetId="1">#REF!</definedName>
    <definedName name="LIN" localSheetId="3">#REF!</definedName>
    <definedName name="LIN">'[42]Estructuras Concreto'!$D$70</definedName>
    <definedName name="LINE1" localSheetId="2">#REF!</definedName>
    <definedName name="LINE1" localSheetId="4">#REF!</definedName>
    <definedName name="LINE1" localSheetId="3">#REF!</definedName>
    <definedName name="LINE1">#REF!</definedName>
    <definedName name="LINEA" localSheetId="2">[183]CONT_ADI!#REF!</definedName>
    <definedName name="LINEA" localSheetId="4">[183]CONT_ADI!#REF!</definedName>
    <definedName name="LINEA" localSheetId="1">#REF!</definedName>
    <definedName name="LINEA" localSheetId="3">#REF!</definedName>
    <definedName name="LINEA" localSheetId="0">#REF!</definedName>
    <definedName name="LINEA">[184]CONT_ADI!#REF!</definedName>
    <definedName name="LisaCodSAO" localSheetId="2">#REF!</definedName>
    <definedName name="LisaCodSAO" localSheetId="4">#REF!</definedName>
    <definedName name="LisaCodSAO" localSheetId="0">#REF!</definedName>
    <definedName name="LisaCodSAO">#REF!</definedName>
    <definedName name="LISBASE2" localSheetId="1">#REF!</definedName>
    <definedName name="LISBASE2" localSheetId="3">#REF!</definedName>
    <definedName name="LISBASE2">'[185]Lista Base'!$A$4:$D$2035</definedName>
    <definedName name="List001" localSheetId="2">#REF!</definedName>
    <definedName name="List001" localSheetId="4">#REF!</definedName>
    <definedName name="List001" localSheetId="0">#REF!</definedName>
    <definedName name="List001">#REF!</definedName>
    <definedName name="List100" localSheetId="2">#REF!</definedName>
    <definedName name="List100" localSheetId="4">#REF!</definedName>
    <definedName name="List100" localSheetId="0">#REF!</definedName>
    <definedName name="List100">#REF!</definedName>
    <definedName name="List200" localSheetId="2">#REF!</definedName>
    <definedName name="List200" localSheetId="4">#REF!</definedName>
    <definedName name="List200" localSheetId="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#REF!</definedName>
    <definedName name="Lista01">#REF!</definedName>
    <definedName name="Lista02">#REF!</definedName>
    <definedName name="Lista03">#REF!</definedName>
    <definedName name="Lista04">#REF!</definedName>
    <definedName name="Listacanti">#REF!</definedName>
    <definedName name="ListaCantidad" localSheetId="0">#REF!</definedName>
    <definedName name="ListaCantidad">#REF!</definedName>
    <definedName name="Listado" localSheetId="2">#REF!</definedName>
    <definedName name="Listado" localSheetId="4">#REF!</definedName>
    <definedName name="Listado" localSheetId="1">#REF!</definedName>
    <definedName name="Listado" localSheetId="3">#REF!</definedName>
    <definedName name="Listado" localSheetId="0">#REF!</definedName>
    <definedName name="Listado">#REF!</definedName>
    <definedName name="Listado1" localSheetId="2">#REF!</definedName>
    <definedName name="Listado1" localSheetId="4">#REF!</definedName>
    <definedName name="Listado1" localSheetId="1">#REF!</definedName>
    <definedName name="Listado1" localSheetId="3">#REF!</definedName>
    <definedName name="Listado1" localSheetId="0">#REF!</definedName>
    <definedName name="Listado1">#REF!</definedName>
    <definedName name="ListaItem" localSheetId="2">#REF!</definedName>
    <definedName name="ListaItem" localSheetId="4">#REF!</definedName>
    <definedName name="ListaItem">#REF!</definedName>
    <definedName name="listaprecios">#REF!</definedName>
    <definedName name="ListaUni" localSheetId="2">[186]TOTALES!$D$7:$D$654</definedName>
    <definedName name="ListaUni" localSheetId="4">[186]TOTALES!$D$7:$D$654</definedName>
    <definedName name="ListaUni" localSheetId="1">#REF!</definedName>
    <definedName name="ListaUni" localSheetId="3">#REF!</definedName>
    <definedName name="ListaUni" localSheetId="0">[186]TOTALES!$D$7:$D$654</definedName>
    <definedName name="ListaUni">[187]TOTALES!$D$7:$D$654</definedName>
    <definedName name="LISTON" localSheetId="1">#REF!</definedName>
    <definedName name="LISTON" localSheetId="3">#REF!</definedName>
    <definedName name="LISTON">[162]INSUMOS!$D$563</definedName>
    <definedName name="liuoo" localSheetId="2">{"TAB1",#N/A,TRUE,"GENERAL";"TAB2",#N/A,TRUE,"GENERAL";"TAB3",#N/A,TRUE,"GENERAL";"TAB4",#N/A,TRUE,"GENERAL";"TAB5",#N/A,TRUE,"GENERAL"}</definedName>
    <definedName name="liuoo" localSheetId="4">{"TAB1",#N/A,TRUE,"GENERAL";"TAB2",#N/A,TRUE,"GENERAL";"TAB3",#N/A,TRUE,"GENERAL";"TAB4",#N/A,TRUE,"GENERAL";"TAB5",#N/A,TRUE,"GENERAL"}</definedName>
    <definedName name="liuoo" localSheetId="1">{"TAB1",#N/A,TRUE,"GENERAL";"TAB2",#N/A,TRUE,"GENERAL";"TAB3",#N/A,TRUE,"GENERAL";"TAB4",#N/A,TRUE,"GENERAL";"TAB5",#N/A,TRUE,"GENERAL"}</definedName>
    <definedName name="liuoo" localSheetId="3">{"TAB1",#N/A,TRUE,"GENERAL";"TAB2",#N/A,TRUE,"GENERAL";"TAB3",#N/A,TRUE,"GENERAL";"TAB4",#N/A,TRUE,"GENERAL";"TAB5",#N/A,TRUE,"GENERAL"}</definedName>
    <definedName name="liuoo" localSheetId="0">#REF!</definedName>
    <definedName name="liuoo">{"TAB1",#N/A,TRUE,"GENERAL";"TAB2",#N/A,TRUE,"GENERAL";"TAB3",#N/A,TRUE,"GENERAL";"TAB4",#N/A,TRUE,"GENERAL";"TAB5",#N/A,TRUE,"GENERAL"}</definedName>
    <definedName name="lkj" localSheetId="2">{"via1",#N/A,TRUE,"general";"via2",#N/A,TRUE,"general";"via3",#N/A,TRUE,"general"}</definedName>
    <definedName name="lkj" localSheetId="4">{"via1",#N/A,TRUE,"general";"via2",#N/A,TRUE,"general";"via3",#N/A,TRUE,"general"}</definedName>
    <definedName name="lkj" localSheetId="1">{"via1",#N/A,TRUE,"general";"via2",#N/A,TRUE,"general";"via3",#N/A,TRUE,"general"}</definedName>
    <definedName name="lkj" localSheetId="3">{"via1",#N/A,TRUE,"general";"via2",#N/A,TRUE,"general";"via3",#N/A,TRUE,"general"}</definedName>
    <definedName name="lkj" localSheetId="0">#REF!</definedName>
    <definedName name="lkj">{"via1",#N/A,TRUE,"general";"via2",#N/A,TRUE,"general";"via3",#N/A,TRUE,"general"}</definedName>
    <definedName name="LKJLJK" localSheetId="2">{"TAB1",#N/A,TRUE,"GENERAL";"TAB2",#N/A,TRUE,"GENERAL";"TAB3",#N/A,TRUE,"GENERAL";"TAB4",#N/A,TRUE,"GENERAL";"TAB5",#N/A,TRUE,"GENERAL"}</definedName>
    <definedName name="LKJLJK" localSheetId="4">{"TAB1",#N/A,TRUE,"GENERAL";"TAB2",#N/A,TRUE,"GENERAL";"TAB3",#N/A,TRUE,"GENERAL";"TAB4",#N/A,TRUE,"GENERAL";"TAB5",#N/A,TRUE,"GENERAL"}</definedName>
    <definedName name="LKJLJK" localSheetId="1">{"TAB1",#N/A,TRUE,"GENERAL";"TAB2",#N/A,TRUE,"GENERAL";"TAB3",#N/A,TRUE,"GENERAL";"TAB4",#N/A,TRUE,"GENERAL";"TAB5",#N/A,TRUE,"GENERAL"}</definedName>
    <definedName name="LKJLJK" localSheetId="3">{"TAB1",#N/A,TRUE,"GENERAL";"TAB2",#N/A,TRUE,"GENERAL";"TAB3",#N/A,TRUE,"GENERAL";"TAB4",#N/A,TRUE,"GENERAL";"TAB5",#N/A,TRUE,"GENERAL"}</definedName>
    <definedName name="LKJLJK" localSheetId="0">#REF!</definedName>
    <definedName name="LKJLJK">{"TAB1",#N/A,TRUE,"GENERAL";"TAB2",#N/A,TRUE,"GENERAL";"TAB3",#N/A,TRUE,"GENERAL";"TAB4",#N/A,TRUE,"GENERAL";"TAB5",#N/A,TRUE,"GENERAL"}</definedName>
    <definedName name="lklhlkjl" localSheetId="2">{#N/A,#N/A,FALSE,"CCTV"}</definedName>
    <definedName name="lklhlkjl" localSheetId="4">{#N/A,#N/A,FALSE,"CCTV"}</definedName>
    <definedName name="lklhlkjl" localSheetId="1">{#N/A,#N/A,FALSE,"CCTV"}</definedName>
    <definedName name="lklhlkjl" localSheetId="3">{#N/A,#N/A,FALSE,"CCTV"}</definedName>
    <definedName name="lklhlkjl" localSheetId="0">{#N/A,#N/A,FALSE,"CCTV"}</definedName>
    <definedName name="lklhlkjl">{#N/A,#N/A,FALSE,"CCTV"}</definedName>
    <definedName name="ll" localSheetId="2">#REF!</definedName>
    <definedName name="ll" localSheetId="4">#REF!</definedName>
    <definedName name="LL" localSheetId="1">{#N/A,#N/A,FALSE,"orthoflow";#N/A,#N/A,FALSE,"Miscelaneos";#N/A,#N/A,FALSE,"Instrumentacio";#N/A,#N/A,FALSE,"Electrico";#N/A,#N/A,FALSE,"Valv. Seguridad"}</definedName>
    <definedName name="LL" localSheetId="3">{#N/A,#N/A,FALSE,"orthoflow";#N/A,#N/A,FALSE,"Miscelaneos";#N/A,#N/A,FALSE,"Instrumentacio";#N/A,#N/A,FALSE,"Electrico";#N/A,#N/A,FALSE,"Valv. Seguridad"}</definedName>
    <definedName name="LL" localSheetId="0">#REF!</definedName>
    <definedName name="LL">{#N/A,#N/A,FALSE,"orthoflow";#N/A,#N/A,FALSE,"Miscelaneos";#N/A,#N/A,FALSE,"Instrumentacio";#N/A,#N/A,FALSE,"Electrico";#N/A,#N/A,FALSE,"Valv. Seguridad"}</definedName>
    <definedName name="LLAC12" localSheetId="1">#REF!</definedName>
    <definedName name="LLAC12" localSheetId="3">#REF!</definedName>
    <definedName name="LLAC12">[41]BASE!$D$376</definedName>
    <definedName name="llam" localSheetId="2">#REF!</definedName>
    <definedName name="llam" localSheetId="4">#REF!</definedName>
    <definedName name="llam" localSheetId="1">#REF!</definedName>
    <definedName name="llam" localSheetId="3">#REF!</definedName>
    <definedName name="llam" localSheetId="0">#REF!</definedName>
    <definedName name="llam">#REF!</definedName>
    <definedName name="LLANTAS" localSheetId="2">#REF!</definedName>
    <definedName name="LLANTAS" localSheetId="4">#REF!</definedName>
    <definedName name="LLANTAS">#REF!</definedName>
    <definedName name="LLAP12" localSheetId="1">#REF!</definedName>
    <definedName name="LLAP12" localSheetId="3">#REF!</definedName>
    <definedName name="LLAP12">[41]BASE!$D$375</definedName>
    <definedName name="LLL" localSheetId="1">#REF!</definedName>
    <definedName name="LLL" localSheetId="3">#REF!</definedName>
    <definedName name="LLL">[188]tub!$C$1:$J$39</definedName>
    <definedName name="LLLLL" localSheetId="2">#REF!</definedName>
    <definedName name="LLLLL" localSheetId="4">#REF!</definedName>
    <definedName name="LLLLL" localSheetId="3">#REF!</definedName>
    <definedName name="LLLLL">#REF!</definedName>
    <definedName name="lllllh" localSheetId="2">{"via1",#N/A,TRUE,"general";"via2",#N/A,TRUE,"general";"via3",#N/A,TRUE,"general"}</definedName>
    <definedName name="lllllh" localSheetId="4">{"via1",#N/A,TRUE,"general";"via2",#N/A,TRUE,"general";"via3",#N/A,TRUE,"general"}</definedName>
    <definedName name="lllllh" localSheetId="1">{"via1",#N/A,TRUE,"general";"via2",#N/A,TRUE,"general";"via3",#N/A,TRUE,"general"}</definedName>
    <definedName name="lllllh" localSheetId="3">{"via1",#N/A,TRUE,"general";"via2",#N/A,TRUE,"general";"via3",#N/A,TRUE,"general"}</definedName>
    <definedName name="lllllh" localSheetId="0">#REF!</definedName>
    <definedName name="lllllh">{"via1",#N/A,TRUE,"general";"via2",#N/A,TRUE,"general";"via3",#N/A,TRUE,"general"}</definedName>
    <definedName name="lllllllo" localSheetId="2">{"via1",#N/A,TRUE,"general";"via2",#N/A,TRUE,"general";"via3",#N/A,TRUE,"general"}</definedName>
    <definedName name="lllllllo" localSheetId="4">{"via1",#N/A,TRUE,"general";"via2",#N/A,TRUE,"general";"via3",#N/A,TRUE,"general"}</definedName>
    <definedName name="lllllllo" localSheetId="1">{"via1",#N/A,TRUE,"general";"via2",#N/A,TRUE,"general";"via3",#N/A,TRUE,"general"}</definedName>
    <definedName name="lllllllo" localSheetId="3">{"via1",#N/A,TRUE,"general";"via2",#N/A,TRUE,"general";"via3",#N/A,TRUE,"general"}</definedName>
    <definedName name="lllllllo" localSheetId="0">#REF!</definedName>
    <definedName name="lllllllo">{"via1",#N/A,TRUE,"general";"via2",#N/A,TRUE,"general";"via3",#N/A,TRUE,"general"}</definedName>
    <definedName name="LLt" localSheetId="2">#REF!</definedName>
    <definedName name="LLt" localSheetId="4">#REF!</definedName>
    <definedName name="LLt" localSheetId="1">#REF!</definedName>
    <definedName name="LLt" localSheetId="3">#REF!</definedName>
    <definedName name="LLt">#REF!</definedName>
    <definedName name="LO" localSheetId="2">#REF!</definedName>
    <definedName name="LO" localSheetId="4">#REF!</definedName>
    <definedName name="LO" localSheetId="1">#REF!</definedName>
    <definedName name="LO" localSheetId="3">#REF!</definedName>
    <definedName name="LO">#REF!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2">[189]!absc</definedName>
    <definedName name="LOCA" localSheetId="4">[189]!absc</definedName>
    <definedName name="LOCA" localSheetId="1">#REF!</definedName>
    <definedName name="LOCA" localSheetId="3">#REF!</definedName>
    <definedName name="LOCA" localSheetId="0">[189]!absc</definedName>
    <definedName name="LOCA">[60]!absc</definedName>
    <definedName name="LOCA1" localSheetId="2">[190]!absc</definedName>
    <definedName name="LOCA1" localSheetId="4">[190]!absc</definedName>
    <definedName name="LOCA1" localSheetId="1">#REF!</definedName>
    <definedName name="LOCA1" localSheetId="3">#REF!</definedName>
    <definedName name="LOCA1" localSheetId="0">[190]!absc</definedName>
    <definedName name="LOCA1">[87]!absc</definedName>
    <definedName name="LOCALIZACION" localSheetId="2">#REF!</definedName>
    <definedName name="LOCALIZACION" localSheetId="4">#REF!</definedName>
    <definedName name="LOCALIZACION" localSheetId="0">#REF!</definedName>
    <definedName name="LOCALIZACION">#REF!</definedName>
    <definedName name="LOCALIZACION_Y_REPLANTEO" localSheetId="2">#REF!</definedName>
    <definedName name="LOCALIZACION_Y_REPLANTEO" localSheetId="4">#REF!</definedName>
    <definedName name="LOCALIZACION_Y_REPLANTEO" localSheetId="0">#REF!</definedName>
    <definedName name="LOCALIZACION_Y_REPLANTEO">#REF!</definedName>
    <definedName name="LOCALIZACIÓN_Y_REPLANTEO._ESTRUCTURAS" localSheetId="2">[172]INDICE!#REF!</definedName>
    <definedName name="LOCALIZACIÓN_Y_REPLANTEO._ESTRUCTURAS" localSheetId="4">[172]INDICE!#REF!</definedName>
    <definedName name="LOCALIZACIÓN_Y_REPLANTEO._ESTRUCTURAS" localSheetId="1">#REF!</definedName>
    <definedName name="LOCALIZACIÓN_Y_REPLANTEO._ESTRUCTURAS" localSheetId="3">#REF!</definedName>
    <definedName name="LOCALIZACIÓN_Y_REPLANTEO._ESTRUCTURAS" localSheetId="0">[172]INDICE!#REF!</definedName>
    <definedName name="LOCALIZACIÓN_Y_REPLANTEO._ESTRUCTURAS">[172]INDICE!#REF!</definedName>
    <definedName name="LOGO" localSheetId="2">[0]!ERR</definedName>
    <definedName name="LOGO" localSheetId="4">[0]!ERR</definedName>
    <definedName name="LOGO" localSheetId="1">'APU SECTOR 1'!ERR</definedName>
    <definedName name="LOGO" localSheetId="3">'APU SECTOR 2'!ERR</definedName>
    <definedName name="LOGO" localSheetId="0">[0]!ERR</definedName>
    <definedName name="LOGO">[0]!ERR</definedName>
    <definedName name="lolol" localSheetId="2">{"TAB1",#N/A,TRUE,"GENERAL";"TAB2",#N/A,TRUE,"GENERAL";"TAB3",#N/A,TRUE,"GENERAL";"TAB4",#N/A,TRUE,"GENERAL";"TAB5",#N/A,TRUE,"GENERAL"}</definedName>
    <definedName name="lolol" localSheetId="4">{"TAB1",#N/A,TRUE,"GENERAL";"TAB2",#N/A,TRUE,"GENERAL";"TAB3",#N/A,TRUE,"GENERAL";"TAB4",#N/A,TRUE,"GENERAL";"TAB5",#N/A,TRUE,"GENERAL"}</definedName>
    <definedName name="lolol" localSheetId="1">{"TAB1",#N/A,TRUE,"GENERAL";"TAB2",#N/A,TRUE,"GENERAL";"TAB3",#N/A,TRUE,"GENERAL";"TAB4",#N/A,TRUE,"GENERAL";"TAB5",#N/A,TRUE,"GENERAL"}</definedName>
    <definedName name="lolol" localSheetId="3">{"TAB1",#N/A,TRUE,"GENERAL";"TAB2",#N/A,TRUE,"GENERAL";"TAB3",#N/A,TRUE,"GENERAL";"TAB4",#N/A,TRUE,"GENERAL";"TAB5",#N/A,TRUE,"GENERAL"}</definedName>
    <definedName name="lolol" localSheetId="0">#REF!</definedName>
    <definedName name="lolol">{"TAB1",#N/A,TRUE,"GENERAL";"TAB2",#N/A,TRUE,"GENERAL";"TAB3",#N/A,TRUE,"GENERAL";"TAB4",#N/A,TRUE,"GENERAL";"TAB5",#N/A,TRUE,"GENERAL"}</definedName>
    <definedName name="LONG" localSheetId="2">#REF!</definedName>
    <definedName name="LONG" localSheetId="4">#REF!</definedName>
    <definedName name="LONG" localSheetId="1">#REF!</definedName>
    <definedName name="LONG" localSheetId="3">#REF!</definedName>
    <definedName name="LONG">#REF!</definedName>
    <definedName name="longitud" localSheetId="2">#REF!</definedName>
    <definedName name="longitud" localSheetId="4">#REF!</definedName>
    <definedName name="Longitud" localSheetId="1">#REF!</definedName>
    <definedName name="Longitud" localSheetId="3">#REF!</definedName>
    <definedName name="Longitud" localSheetId="0">#REF!</definedName>
    <definedName name="Longitud">#REF!</definedName>
    <definedName name="LOPE">#REF!</definedName>
    <definedName name="louujhvh">#REF!</definedName>
    <definedName name="LP" localSheetId="2">'[42]Estructuras Concreto'!$D$47</definedName>
    <definedName name="LP" localSheetId="4">'[42]Estructuras Concreto'!$D$47</definedName>
    <definedName name="lp" localSheetId="1">#REF!</definedName>
    <definedName name="lp" localSheetId="3">#REF!</definedName>
    <definedName name="lp" localSheetId="0">#REF!</definedName>
    <definedName name="lp">#REF!</definedName>
    <definedName name="LPISOC" localSheetId="1">#REF!</definedName>
    <definedName name="LPISOC" localSheetId="3">#REF!</definedName>
    <definedName name="LPISOC">'[42]Estructuras Concreto'!$D$348</definedName>
    <definedName name="lplpl" localSheetId="2">{"via1",#N/A,TRUE,"general";"via2",#N/A,TRUE,"general";"via3",#N/A,TRUE,"general"}</definedName>
    <definedName name="lplpl" localSheetId="4">{"via1",#N/A,TRUE,"general";"via2",#N/A,TRUE,"general";"via3",#N/A,TRUE,"general"}</definedName>
    <definedName name="lplpl" localSheetId="1">{"via1",#N/A,TRUE,"general";"via2",#N/A,TRUE,"general";"via3",#N/A,TRUE,"general"}</definedName>
    <definedName name="lplpl" localSheetId="3">{"via1",#N/A,TRUE,"general";"via2",#N/A,TRUE,"general";"via3",#N/A,TRUE,"general"}</definedName>
    <definedName name="lplpl" localSheetId="0">#REF!</definedName>
    <definedName name="lplpl">{"via1",#N/A,TRUE,"general";"via2",#N/A,TRUE,"general";"via3",#N/A,TRUE,"general"}</definedName>
    <definedName name="LPOR" localSheetId="2">#REF!</definedName>
    <definedName name="LPOR" localSheetId="4">#REF!</definedName>
    <definedName name="LPOR" localSheetId="1">#REF!</definedName>
    <definedName name="LPOR" localSheetId="3">#REF!</definedName>
    <definedName name="LPOR">#REF!</definedName>
    <definedName name="LPOR2" localSheetId="1">#REF!</definedName>
    <definedName name="LPOR2" localSheetId="3">#REF!</definedName>
    <definedName name="LPOR2">'[42]Estructuras Concreto'!$D$270</definedName>
    <definedName name="LPOR3" localSheetId="1">#REF!</definedName>
    <definedName name="LPOR3" localSheetId="3">#REF!</definedName>
    <definedName name="LPOR3">'[42]Estructuras Concreto'!$D$393</definedName>
    <definedName name="LPTC60" localSheetId="1">#REF!</definedName>
    <definedName name="LPTC60" localSheetId="3">#REF!</definedName>
    <definedName name="LPTC60">'[46]Estructuras Concreto'!#REF!</definedName>
    <definedName name="LS" localSheetId="1">#REF!</definedName>
    <definedName name="LS" localSheetId="3">#REF!</definedName>
    <definedName name="LS">'[42]Estructuras Concreto'!$D$14</definedName>
    <definedName name="LS60kv" localSheetId="1">#REF!</definedName>
    <definedName name="LS60kv" localSheetId="3">#REF!</definedName>
    <definedName name="LS60kv">'[46]Estructuras Concreto'!#REF!</definedName>
    <definedName name="LSEC" localSheetId="1">#REF!</definedName>
    <definedName name="LSEC" localSheetId="3">#REF!</definedName>
    <definedName name="LSEC">'[42]Estructuras Concreto'!$D$81</definedName>
    <definedName name="LT" localSheetId="2">'[42]Estructuras Concreto'!$D$25</definedName>
    <definedName name="LT" localSheetId="4">'[42]Estructuras Concreto'!$D$25</definedName>
    <definedName name="lt" localSheetId="1">#REF!</definedName>
    <definedName name="lt" localSheetId="3">#REF!</definedName>
    <definedName name="lt" localSheetId="0">#REF!</definedName>
    <definedName name="lt">#REF!</definedName>
    <definedName name="LTC" localSheetId="1">#REF!</definedName>
    <definedName name="LTC" localSheetId="3">#REF!</definedName>
    <definedName name="LTC">'[42]Estructuras Concreto'!$D$103</definedName>
    <definedName name="LTO" localSheetId="2">#REF!</definedName>
    <definedName name="LTO" localSheetId="4">#REF!</definedName>
    <definedName name="LTO" localSheetId="3">#REF!</definedName>
    <definedName name="LTO">#REF!</definedName>
    <definedName name="LTP" localSheetId="2">#REF!</definedName>
    <definedName name="LTP" localSheetId="4">#REF!</definedName>
    <definedName name="LTP">#REF!</definedName>
    <definedName name="LTT" localSheetId="1">#REF!</definedName>
    <definedName name="LTT" localSheetId="3">#REF!</definedName>
    <definedName name="LTT">'[42]Estructuras Concreto'!$D$36</definedName>
    <definedName name="LUBRI" localSheetId="1">#REF!</definedName>
    <definedName name="LUBRI" localSheetId="3">#REF!</definedName>
    <definedName name="LUBRI">[41]BASE!$D$365</definedName>
    <definedName name="Lubricante" localSheetId="1">#REF!</definedName>
    <definedName name="Lubricante" localSheetId="3">#REF!</definedName>
    <definedName name="Lubricante">'[191]MATER Y MO'!#REF!</definedName>
    <definedName name="Luis" localSheetId="2">[0]!ERR</definedName>
    <definedName name="Luis" localSheetId="4">[0]!ERR</definedName>
    <definedName name="Luis" localSheetId="1">'APU SECTOR 1'!ERR</definedName>
    <definedName name="Luis" localSheetId="3">'APU SECTOR 2'!ERR</definedName>
    <definedName name="Luis" localSheetId="0">[0]!ERR</definedName>
    <definedName name="Luis">[0]!ERR</definedName>
    <definedName name="LUISA" localSheetId="2">#REF!</definedName>
    <definedName name="LUISA" localSheetId="4">#REF!</definedName>
    <definedName name="LUISA" localSheetId="1">#REF!</definedName>
    <definedName name="LUISA" localSheetId="3">#REF!</definedName>
    <definedName name="LUISA" localSheetId="0">#REF!</definedName>
    <definedName name="LUISA">#REF!</definedName>
    <definedName name="lun" localSheetId="2">#REF!</definedName>
    <definedName name="lun" localSheetId="4">#REF!</definedName>
    <definedName name="lun" localSheetId="1">#REF!</definedName>
    <definedName name="lun" localSheetId="3">#REF!</definedName>
    <definedName name="lun" localSheetId="0">#REF!</definedName>
    <definedName name="lun">'[85]Res-Accide-10'!#REF!</definedName>
    <definedName name="lunch" localSheetId="2">#REF!</definedName>
    <definedName name="lunch" localSheetId="4">#REF!</definedName>
    <definedName name="lunch" localSheetId="0">#REF!</definedName>
    <definedName name="lunch">#REF!</definedName>
    <definedName name="LUPVC">#REF!</definedName>
    <definedName name="LUPVC_" localSheetId="1">#REF!</definedName>
    <definedName name="LUPVC_" localSheetId="3">#REF!</definedName>
    <definedName name="LUPVC_">[74]BASE!$D$76</definedName>
    <definedName name="LUPVT" localSheetId="1">#REF!</definedName>
    <definedName name="LUPVT" localSheetId="3">#REF!</definedName>
    <definedName name="LUPVT">[41]BASE!$D$78</definedName>
    <definedName name="luz" localSheetId="2">#REF!</definedName>
    <definedName name="luz" localSheetId="4">#REF!</definedName>
    <definedName name="luz" localSheetId="3">#REF!</definedName>
    <definedName name="luz">#REF!</definedName>
    <definedName name="LV" localSheetId="2">'[42]Obras preliminares'!$D$15</definedName>
    <definedName name="LV" localSheetId="4">'[42]Obras preliminares'!$D$15</definedName>
    <definedName name="lv" localSheetId="1">#REF!</definedName>
    <definedName name="lv" localSheetId="3">#REF!</definedName>
    <definedName name="lv" localSheetId="0">#REF!</definedName>
    <definedName name="lv">#REF!</definedName>
    <definedName name="LV_1">#REF!</definedName>
    <definedName name="LV.1" localSheetId="2">#REF!</definedName>
    <definedName name="LV.1" localSheetId="4">#REF!</definedName>
    <definedName name="LV.1">#REF!</definedName>
    <definedName name="LV2C" localSheetId="2">#REF!</definedName>
    <definedName name="LV2C" localSheetId="4">#REF!</definedName>
    <definedName name="LV2C" localSheetId="1">#REF!</definedName>
    <definedName name="LV2C" localSheetId="3">#REF!</definedName>
    <definedName name="LV2C">#REF!</definedName>
    <definedName name="LVAC" localSheetId="1">#REF!</definedName>
    <definedName name="LVAC" localSheetId="3">#REF!</definedName>
    <definedName name="LVAC">'[42]Estructuras Concreto'!$D$344</definedName>
    <definedName name="LVC" localSheetId="1">#REF!</definedName>
    <definedName name="LVC" localSheetId="3">#REF!</definedName>
    <definedName name="LVC">'[42]Estructuras Concreto'!$D$345</definedName>
    <definedName name="LvcT" localSheetId="1">#REF!</definedName>
    <definedName name="LvcT" localSheetId="3">#REF!</definedName>
    <definedName name="LvcT">'[42]Estructuras Concreto'!$D$182</definedName>
    <definedName name="LvT" localSheetId="1">#REF!</definedName>
    <definedName name="LvT" localSheetId="3">#REF!</definedName>
    <definedName name="LvT">'[42]Estructuras Concreto'!$D$149</definedName>
    <definedName name="LvTZ" localSheetId="1">#REF!</definedName>
    <definedName name="LvTZ" localSheetId="3">#REF!</definedName>
    <definedName name="LvTZ">'[42]Estructuras Concreto'!#REF!</definedName>
    <definedName name="LWSALES" localSheetId="2">#REF!</definedName>
    <definedName name="LWSALES" localSheetId="4">#REF!</definedName>
    <definedName name="LWSALES" localSheetId="3">#REF!</definedName>
    <definedName name="LWSALES">#REF!</definedName>
    <definedName name="LYBin" localSheetId="2">#REF!</definedName>
    <definedName name="LYBin" localSheetId="4">#REF!</definedName>
    <definedName name="LYBin">#REF!</definedName>
    <definedName name="LYHolds" localSheetId="2">#REF!</definedName>
    <definedName name="LYHolds" localSheetId="4">#REF!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C" localSheetId="1">#REF!</definedName>
    <definedName name="LZC" localSheetId="3">#REF!</definedName>
    <definedName name="LZC">'[42]Estructuras Concreto'!$D$337</definedName>
    <definedName name="M" localSheetId="2">#REF!</definedName>
    <definedName name="M" localSheetId="4">#REF!</definedName>
    <definedName name="m" localSheetId="0">#REF!</definedName>
    <definedName name="m">#REF!</definedName>
    <definedName name="M_A_L_G_A">#REF!</definedName>
    <definedName name="M_L_N_G">#REF!</definedName>
    <definedName name="M_P_D_P">#REF!</definedName>
    <definedName name="M.OBRA" localSheetId="1">#REF!</definedName>
    <definedName name="M.OBRA" localSheetId="3">#REF!</definedName>
    <definedName name="M.OBRA">'[192]RESUMEN INSUMOS'!$A$67:$I$78</definedName>
    <definedName name="M120K" localSheetId="2">#REF!</definedName>
    <definedName name="M120K" localSheetId="4">#REF!</definedName>
    <definedName name="M120K" localSheetId="1">#REF!</definedName>
    <definedName name="M120K" localSheetId="3">#REF!</definedName>
    <definedName name="M120K">#REF!</definedName>
    <definedName name="M240K" localSheetId="2">#REF!</definedName>
    <definedName name="M240K" localSheetId="4">#REF!</definedName>
    <definedName name="M240K">#REF!</definedName>
    <definedName name="M280K" localSheetId="2">#REF!</definedName>
    <definedName name="M280K" localSheetId="4">#REF!</definedName>
    <definedName name="M280K">#REF!</definedName>
    <definedName name="M62_">#REF!</definedName>
    <definedName name="MA" localSheetId="2">#REF!</definedName>
    <definedName name="MA" localSheetId="4">#REF!</definedName>
    <definedName name="MA" localSheetId="1">#REF!</definedName>
    <definedName name="MA" localSheetId="3">#REF!</definedName>
    <definedName name="MA" localSheetId="0">#REF!</definedName>
    <definedName name="MA">'[85]Res-Accide-10'!#REF!</definedName>
    <definedName name="mac" localSheetId="2">#REF!</definedName>
    <definedName name="mac" localSheetId="4">#REF!</definedName>
    <definedName name="mac" localSheetId="3">#REF!</definedName>
    <definedName name="mac">#REF!</definedName>
    <definedName name="MACR" localSheetId="0">#REF!</definedName>
    <definedName name="MACR">#REF!</definedName>
    <definedName name="MACRDEL" localSheetId="2">#REF!</definedName>
    <definedName name="MACRDEL" localSheetId="4">#REF!</definedName>
    <definedName name="MACRDEL" localSheetId="1">#REF!</definedName>
    <definedName name="MACRDEL" localSheetId="3">#REF!</definedName>
    <definedName name="MACRDEL" localSheetId="0">#REF!</definedName>
    <definedName name="MACRDEL">'[52]7422CW00'!#REF!</definedName>
    <definedName name="MACRO" localSheetId="2">#REF!</definedName>
    <definedName name="MACRO" localSheetId="4">#REF!</definedName>
    <definedName name="MACRO" localSheetId="3">#REF!</definedName>
    <definedName name="MACRO">#REF!</definedName>
    <definedName name="Macro11" localSheetId="2">#REF!</definedName>
    <definedName name="Macro11" localSheetId="4">#REF!</definedName>
    <definedName name="Macro11">#REF!</definedName>
    <definedName name="Macroactividad" localSheetId="0">#REF!</definedName>
    <definedName name="Macroactividad">#REF!</definedName>
    <definedName name="MADCJ">#REF!</definedName>
    <definedName name="mafdsf" localSheetId="2">{"via1",#N/A,TRUE,"general";"via2",#N/A,TRUE,"general";"via3",#N/A,TRUE,"general"}</definedName>
    <definedName name="mafdsf" localSheetId="4">{"via1",#N/A,TRUE,"general";"via2",#N/A,TRUE,"general";"via3",#N/A,TRUE,"general"}</definedName>
    <definedName name="mafdsf" localSheetId="1">{"via1",#N/A,TRUE,"general";"via2",#N/A,TRUE,"general";"via3",#N/A,TRUE,"general"}</definedName>
    <definedName name="mafdsf" localSheetId="3">{"via1",#N/A,TRUE,"general";"via2",#N/A,TRUE,"general";"via3",#N/A,TRUE,"general"}</definedName>
    <definedName name="mafdsf" localSheetId="0">#REF!</definedName>
    <definedName name="mafdsf">{"via1",#N/A,TRUE,"general";"via2",#N/A,TRUE,"general";"via3",#N/A,TRUE,"general"}</definedName>
    <definedName name="MAIN" localSheetId="2">#REF!</definedName>
    <definedName name="MAIN" localSheetId="4">#REF!</definedName>
    <definedName name="MAIN" localSheetId="1">#REF!</definedName>
    <definedName name="MAIN" localSheetId="3">#REF!</definedName>
    <definedName name="MAIN">#REF!</definedName>
    <definedName name="MAL" localSheetId="2">'[193]Estado Resumen'!#REF!&lt;2.5</definedName>
    <definedName name="MAL" localSheetId="4">'[193]Estado Resumen'!#REF!&lt;2.5</definedName>
    <definedName name="MAL" localSheetId="1">#REF!&lt;2.5</definedName>
    <definedName name="MAL" localSheetId="3">#REF!&lt;2.5</definedName>
    <definedName name="MAL" localSheetId="0">'[193]Estado Resumen'!#REF!&lt;2.5</definedName>
    <definedName name="MAL">'[193]Estado Resumen'!#REF!&lt;2.5</definedName>
    <definedName name="malla" localSheetId="2">#REF!</definedName>
    <definedName name="malla" localSheetId="4">#REF!</definedName>
    <definedName name="malla" localSheetId="0">#REF!</definedName>
    <definedName name="malla">#REF!</definedName>
    <definedName name="MALLA2" localSheetId="2">#REF!</definedName>
    <definedName name="MALLA2" localSheetId="4">#REF!</definedName>
    <definedName name="MALLA2" localSheetId="0">#REF!</definedName>
    <definedName name="MALLA2">#REF!</definedName>
    <definedName name="MALO" localSheetId="2">'[194]ESTADO VÍA-CRIT.TECNICO'!#REF!&lt;2.5</definedName>
    <definedName name="MALO" localSheetId="4">'[194]ESTADO VÍA-CRIT.TECNICO'!#REF!&lt;2.5</definedName>
    <definedName name="MALO" localSheetId="1">#REF!&lt;2.5</definedName>
    <definedName name="MALO" localSheetId="3">#REF!&lt;2.5</definedName>
    <definedName name="MALO" localSheetId="0">'[194]ESTADO VÍA-CRIT.TECNICO'!#REF!&lt;2.5</definedName>
    <definedName name="MALO">'[194]ESTADO VÍA-CRIT.TECNICO'!#REF!&lt;2.5</definedName>
    <definedName name="MAN" localSheetId="2">'[13]Datos Generales'!#REF!</definedName>
    <definedName name="MAN" localSheetId="4">'[13]Datos Generales'!#REF!</definedName>
    <definedName name="MAN" localSheetId="1">#REF!</definedName>
    <definedName name="MAN" localSheetId="3">#REF!</definedName>
    <definedName name="MAN" localSheetId="0">'[13]Datos Generales'!#REF!</definedName>
    <definedName name="MAN">'[13]Datos Generales'!#REF!</definedName>
    <definedName name="MANB1" localSheetId="1">#REF!</definedName>
    <definedName name="MANB1" localSheetId="3">#REF!</definedName>
    <definedName name="MANB1">'[13]Datos Generales'!$B$30</definedName>
    <definedName name="MANB2" localSheetId="1">#REF!</definedName>
    <definedName name="MANB2" localSheetId="3">#REF!</definedName>
    <definedName name="MANB2">'[13]Datos Generales'!$B$31</definedName>
    <definedName name="MANB3" localSheetId="1">#REF!</definedName>
    <definedName name="MANB3" localSheetId="3">#REF!</definedName>
    <definedName name="MANB3">'[13]Datos Generales'!$B$32</definedName>
    <definedName name="MANC1" localSheetId="1">#REF!</definedName>
    <definedName name="MANC1" localSheetId="3">#REF!</definedName>
    <definedName name="MANC1">'[13]Datos Generales'!$B$35</definedName>
    <definedName name="MANC2" localSheetId="1">#REF!</definedName>
    <definedName name="MANC2" localSheetId="3">#REF!</definedName>
    <definedName name="MANC2">'[13]Datos Generales'!$B$36</definedName>
    <definedName name="MANCAR" localSheetId="1">#REF!</definedName>
    <definedName name="MANCAR" localSheetId="3">#REF!</definedName>
    <definedName name="MANCAR">'[13]Datos Generales'!$B$38</definedName>
    <definedName name="MANCO" localSheetId="1">#REF!</definedName>
    <definedName name="MANCO" localSheetId="3">#REF!</definedName>
    <definedName name="MANCO">'[13]Datos Generales'!$B$40</definedName>
    <definedName name="MANEX" localSheetId="1">#REF!</definedName>
    <definedName name="MANEX" localSheetId="3">#REF!</definedName>
    <definedName name="MANEX">'[13]Datos Generales'!$B$34</definedName>
    <definedName name="MANMO" localSheetId="1">#REF!</definedName>
    <definedName name="MANMO" localSheetId="3">#REF!</definedName>
    <definedName name="MANMO">'[13]Datos Generales'!$B$33</definedName>
    <definedName name="MANO" localSheetId="2">#REF!</definedName>
    <definedName name="MANO" localSheetId="4">#REF!</definedName>
    <definedName name="MANO" localSheetId="3">#REF!</definedName>
    <definedName name="MANO">#REF!</definedName>
    <definedName name="MANO_DE_OBRA" localSheetId="1">#REF!</definedName>
    <definedName name="MANO_DE_OBRA">#REF!</definedName>
    <definedName name="MANO_OBRA" localSheetId="1">#REF!</definedName>
    <definedName name="MANO_OBRA" localSheetId="3">#REF!</definedName>
    <definedName name="MANO_OBRA">'[195]Insumos OC'!$D$40:$D$55</definedName>
    <definedName name="MANOBRA" localSheetId="1">#REF!</definedName>
    <definedName name="MANOBRA" localSheetId="3">#REF!</definedName>
    <definedName name="MANOBRA">'[145]TARIFA MANO DE OBRA'!$A$5:$H$64</definedName>
    <definedName name="MANSOL" localSheetId="1">#REF!</definedName>
    <definedName name="MANSOL" localSheetId="3">#REF!</definedName>
    <definedName name="MANSOL">'[13]Datos Generales'!$B$41</definedName>
    <definedName name="MANTO" localSheetId="1">#REF!</definedName>
    <definedName name="MANTO" localSheetId="3">#REF!</definedName>
    <definedName name="MANTO">[108]BASE!$D$401</definedName>
    <definedName name="MANUAL" localSheetId="2">#REF!</definedName>
    <definedName name="MANUAL" localSheetId="4">#REF!</definedName>
    <definedName name="MANUAL" localSheetId="0">#REF!</definedName>
    <definedName name="MANUAL">#REF!</definedName>
    <definedName name="MANV" localSheetId="1">#REF!</definedName>
    <definedName name="MANV" localSheetId="3">#REF!</definedName>
    <definedName name="MANV">'[13]Datos Generales'!$B$37</definedName>
    <definedName name="MANVOL" localSheetId="1">#REF!</definedName>
    <definedName name="MANVOL" localSheetId="3">#REF!</definedName>
    <definedName name="MANVOL">'[13]Datos Generales'!$B$39</definedName>
    <definedName name="mao" localSheetId="2">{"TAB1",#N/A,TRUE,"GENERAL";"TAB2",#N/A,TRUE,"GENERAL";"TAB3",#N/A,TRUE,"GENERAL";"TAB4",#N/A,TRUE,"GENERAL";"TAB5",#N/A,TRUE,"GENERAL"}</definedName>
    <definedName name="mao" localSheetId="4">{"TAB1",#N/A,TRUE,"GENERAL";"TAB2",#N/A,TRUE,"GENERAL";"TAB3",#N/A,TRUE,"GENERAL";"TAB4",#N/A,TRUE,"GENERAL";"TAB5",#N/A,TRUE,"GENERAL"}</definedName>
    <definedName name="mao" localSheetId="1">{"TAB1",#N/A,TRUE,"GENERAL";"TAB2",#N/A,TRUE,"GENERAL";"TAB3",#N/A,TRUE,"GENERAL";"TAB4",#N/A,TRUE,"GENERAL";"TAB5",#N/A,TRUE,"GENERAL"}</definedName>
    <definedName name="mao" localSheetId="3">{"TAB1",#N/A,TRUE,"GENERAL";"TAB2",#N/A,TRUE,"GENERAL";"TAB3",#N/A,TRUE,"GENERAL";"TAB4",#N/A,TRUE,"GENERAL";"TAB5",#N/A,TRUE,"GENERAL"}</definedName>
    <definedName name="mao" localSheetId="0">#REF!</definedName>
    <definedName name="mao">{"TAB1",#N/A,TRUE,"GENERAL";"TAB2",#N/A,TRUE,"GENERAL";"TAB3",#N/A,TRUE,"GENERAL";"TAB4",#N/A,TRUE,"GENERAL";"TAB5",#N/A,TRUE,"GENERAL"}</definedName>
    <definedName name="maow" localSheetId="2">{"via1",#N/A,TRUE,"general";"via2",#N/A,TRUE,"general";"via3",#N/A,TRUE,"general"}</definedName>
    <definedName name="maow" localSheetId="4">{"via1",#N/A,TRUE,"general";"via2",#N/A,TRUE,"general";"via3",#N/A,TRUE,"general"}</definedName>
    <definedName name="maow" localSheetId="1">{"via1",#N/A,TRUE,"general";"via2",#N/A,TRUE,"general";"via3",#N/A,TRUE,"general"}</definedName>
    <definedName name="maow" localSheetId="3">{"via1",#N/A,TRUE,"general";"via2",#N/A,TRUE,"general";"via3",#N/A,TRUE,"general"}</definedName>
    <definedName name="maow" localSheetId="0">#REF!</definedName>
    <definedName name="maow">{"via1",#N/A,TRUE,"general";"via2",#N/A,TRUE,"general";"via3",#N/A,TRUE,"general"}</definedName>
    <definedName name="MAQUINAR" localSheetId="2">[114]Insum!$A$68:$H$98</definedName>
    <definedName name="MAQUINAR" localSheetId="4">[114]Insum!$A$68:$H$98</definedName>
    <definedName name="MAQUINAR" localSheetId="1">#REF!</definedName>
    <definedName name="MAQUINAR" localSheetId="3">#REF!</definedName>
    <definedName name="MAQUINAR" localSheetId="0">[114]Insum!$A$68:$H$98</definedName>
    <definedName name="MAQUINAR">[115]Insum!$A$68:$H$98</definedName>
    <definedName name="Mar" localSheetId="2">[143]MAR!$A$12:$H$33</definedName>
    <definedName name="Mar" localSheetId="4">[143]MAR!$A$12:$H$33</definedName>
    <definedName name="mar" localSheetId="1">#REF!</definedName>
    <definedName name="mar" localSheetId="3">#REF!</definedName>
    <definedName name="mar" localSheetId="0">#REF!</definedName>
    <definedName name="mar">'[85]Res-Accide-10'!#REF!</definedName>
    <definedName name="Mar_C" localSheetId="1">#REF!</definedName>
    <definedName name="Mar_C" localSheetId="3">#REF!</definedName>
    <definedName name="Mar_C">[143]MAR!$A$35:$H$51</definedName>
    <definedName name="MARABA" localSheetId="2">#REF!</definedName>
    <definedName name="MARABA" localSheetId="4">#REF!</definedName>
    <definedName name="MARABA" localSheetId="0">#REF!</definedName>
    <definedName name="MARABA">#REF!</definedName>
    <definedName name="MarAbr" localSheetId="1">#REF!</definedName>
    <definedName name="MarAbr" localSheetId="3">#REF!</definedName>
    <definedName name="MarAbr">'[144]Mar-Abr'!$A$12:$H$34</definedName>
    <definedName name="MARCO_H" localSheetId="2">#REF!</definedName>
    <definedName name="MARCO_H" localSheetId="4">#REF!</definedName>
    <definedName name="MARCO_H" localSheetId="0">#REF!</definedName>
    <definedName name="MARCO_H">#REF!</definedName>
    <definedName name="MARGINPLAN" localSheetId="2">#REF!</definedName>
    <definedName name="MARGINPLAN" localSheetId="4">#REF!</definedName>
    <definedName name="MARGINPLAN" localSheetId="0">#REF!</definedName>
    <definedName name="MARGINPLAN">#REF!</definedName>
    <definedName name="MARGINPROJ" localSheetId="2">#REF!</definedName>
    <definedName name="MARGINPROJ" localSheetId="4">#REF!</definedName>
    <definedName name="MARGINPROJ" localSheetId="0">#REF!</definedName>
    <definedName name="MARGINPROJ">#REF!</definedName>
    <definedName name="MARIA">#REF!</definedName>
    <definedName name="marina" localSheetId="2">#REF!</definedName>
    <definedName name="marina" localSheetId="4">#REF!</definedName>
    <definedName name="marina" localSheetId="1">#REF!</definedName>
    <definedName name="marina" localSheetId="3">#REF!</definedName>
    <definedName name="marina" localSheetId="0">#REF!</definedName>
    <definedName name="marina">'[196]Informe Semanal 1'!#REF!</definedName>
    <definedName name="MARS" localSheetId="2">#REF!</definedName>
    <definedName name="MARS" localSheetId="4">#REF!</definedName>
    <definedName name="MARS" localSheetId="3">#REF!</definedName>
    <definedName name="MARS">#REF!</definedName>
    <definedName name="masor" localSheetId="2">{"via1",#N/A,TRUE,"general";"via2",#N/A,TRUE,"general";"via3",#N/A,TRUE,"general"}</definedName>
    <definedName name="masor" localSheetId="4">{"via1",#N/A,TRUE,"general";"via2",#N/A,TRUE,"general";"via3",#N/A,TRUE,"general"}</definedName>
    <definedName name="masor" localSheetId="1">{"via1",#N/A,TRUE,"general";"via2",#N/A,TRUE,"general";"via3",#N/A,TRUE,"general"}</definedName>
    <definedName name="masor" localSheetId="3">{"via1",#N/A,TRUE,"general";"via2",#N/A,TRUE,"general";"via3",#N/A,TRUE,"general"}</definedName>
    <definedName name="masor" localSheetId="0">#REF!</definedName>
    <definedName name="masor">{"via1",#N/A,TRUE,"general";"via2",#N/A,TRUE,"general";"via3",#N/A,TRUE,"general"}</definedName>
    <definedName name="MAT" localSheetId="2">#REF!</definedName>
    <definedName name="MAT" localSheetId="4">#REF!</definedName>
    <definedName name="MAT" localSheetId="1">#REF!</definedName>
    <definedName name="MAT" localSheetId="3">#REF!</definedName>
    <definedName name="MAT" localSheetId="0">#REF!</definedName>
    <definedName name="MAT">#REF!</definedName>
    <definedName name="MATE" localSheetId="1">#REF!</definedName>
    <definedName name="MATE" localSheetId="3">#REF!</definedName>
    <definedName name="MATE">#REF!</definedName>
    <definedName name="MATER" localSheetId="1">#REF!</definedName>
    <definedName name="MATER" localSheetId="3">#REF!</definedName>
    <definedName name="MATER">[147]MATERIAL!$B$3:$B$580</definedName>
    <definedName name="Material" localSheetId="2">'[10]Gabinetes ctrol, prot. y med. '!#REF!</definedName>
    <definedName name="Material" localSheetId="4">'[10]Gabinetes ctrol, prot. y med. '!#REF!</definedName>
    <definedName name="MATERIAL" localSheetId="1">#REF!</definedName>
    <definedName name="MATERIAL" localSheetId="3">#REF!</definedName>
    <definedName name="Material" localSheetId="0">'[10]Gabinetes ctrol, prot. y med. '!#REF!</definedName>
    <definedName name="MATERIAL">'[197]TABLA MATERIALES'!$A$3:$D$654</definedName>
    <definedName name="MATERIALES" localSheetId="2">[145]MATERIALES!$A$8:$D$374</definedName>
    <definedName name="MATERIALES" localSheetId="4">[145]MATERIALES!$A$8:$D$374</definedName>
    <definedName name="MATERIALES" localSheetId="1">#REF!</definedName>
    <definedName name="MATERIALES" localSheetId="3">#REF!</definedName>
    <definedName name="MATERIALES" localSheetId="0">[145]MATERIALES!$A$8:$D$374</definedName>
    <definedName name="materiales">[146]materiales!$A$7:$A$1317</definedName>
    <definedName name="MATERIALES_SUM" localSheetId="1">#REF!</definedName>
    <definedName name="MATERIALES_SUM" localSheetId="3">#REF!</definedName>
    <definedName name="MATERIALES_SUM">'[148]Insumos SUM'!$C$14:$C$92</definedName>
    <definedName name="materiales1" localSheetId="2">#REF!</definedName>
    <definedName name="materiales1" localSheetId="4">#REF!</definedName>
    <definedName name="materiales1" localSheetId="0">#REF!</definedName>
    <definedName name="materiales1">#REF!</definedName>
    <definedName name="MaterialTub" localSheetId="2">#REF!</definedName>
    <definedName name="MaterialTub" localSheetId="4">#REF!</definedName>
    <definedName name="MaterialTub" localSheetId="0">#REF!</definedName>
    <definedName name="MaterialTub">#REF!</definedName>
    <definedName name="MATPR" localSheetId="1">#REF!</definedName>
    <definedName name="MATPR" localSheetId="3">#REF!</definedName>
    <definedName name="MATPR">[41]BASE!$D$56</definedName>
    <definedName name="MATRIZ" localSheetId="2">#REF!</definedName>
    <definedName name="MATRIZ" localSheetId="4">#REF!</definedName>
    <definedName name="MATRIZ" localSheetId="0">#REF!</definedName>
    <definedName name="MATRIZ">#REF!</definedName>
    <definedName name="MATRIZ_DE_DATOS" localSheetId="2">#REF!</definedName>
    <definedName name="MATRIZ_DE_DATOS" localSheetId="4">#REF!</definedName>
    <definedName name="MATRIZ_DE_DATOS" localSheetId="0">#REF!</definedName>
    <definedName name="MATRIZ_DE_DATOS">#REF!</definedName>
    <definedName name="MATSUB" localSheetId="1">#REF!</definedName>
    <definedName name="MATSUB" localSheetId="3">#REF!</definedName>
    <definedName name="MATSUB">[48]INSUMOS!$D$115</definedName>
    <definedName name="MatTuberia" localSheetId="2">#REF!</definedName>
    <definedName name="MatTuberia" localSheetId="4">#REF!</definedName>
    <definedName name="MatTuberia" localSheetId="3">#REF!</definedName>
    <definedName name="MatTuberia">#REF!</definedName>
    <definedName name="MayJun" localSheetId="1">#REF!</definedName>
    <definedName name="MayJun" localSheetId="3">#REF!</definedName>
    <definedName name="MayJun">'[144]May-Jun'!$A$12:$H$32</definedName>
    <definedName name="MayJun_C" localSheetId="1">#REF!</definedName>
    <definedName name="MayJun_C" localSheetId="3">#REF!</definedName>
    <definedName name="MayJun_C">'[180]May-Jun'!$A$33:$H$52</definedName>
    <definedName name="MC4CM" localSheetId="2">#REF!</definedName>
    <definedName name="MC4CM" localSheetId="4">#REF!</definedName>
    <definedName name="MC4CM" localSheetId="0">#REF!</definedName>
    <definedName name="MC4CM">#REF!</definedName>
    <definedName name="mcb" localSheetId="2">'[10]Gabinetes ctrol, prot. y med. '!#REF!</definedName>
    <definedName name="mcb" localSheetId="4">'[10]Gabinetes ctrol, prot. y med. '!#REF!</definedName>
    <definedName name="mcb" localSheetId="1">#REF!</definedName>
    <definedName name="mcb" localSheetId="3">#REF!</definedName>
    <definedName name="mcb">'[10]Gabinetes ctrol, prot. y med. '!#REF!</definedName>
    <definedName name="mcbb" localSheetId="2">'[10]Gabinetes ctrol, prot. y med. '!#REF!</definedName>
    <definedName name="mcbb" localSheetId="4">'[10]Gabinetes ctrol, prot. y med. '!#REF!</definedName>
    <definedName name="mcbb" localSheetId="1">#REF!</definedName>
    <definedName name="mcbb" localSheetId="3">#REF!</definedName>
    <definedName name="mcbb">'[10]Gabinetes ctrol, prot. y med. '!#REF!</definedName>
    <definedName name="MCCs" localSheetId="2">#REF!</definedName>
    <definedName name="MCCs" localSheetId="4">#REF!</definedName>
    <definedName name="MCCs" localSheetId="0">#REF!</definedName>
    <definedName name="MCCs">#REF!</definedName>
    <definedName name="MCVC" localSheetId="1">#REF!</definedName>
    <definedName name="MCVC" localSheetId="3">#REF!</definedName>
    <definedName name="MCVC">'[42]Estructuras Concreto'!$D$346</definedName>
    <definedName name="mdc2a" localSheetId="1">#REF!</definedName>
    <definedName name="mdc2a" localSheetId="3">#REF!</definedName>
    <definedName name="mdc2a">[49]PrecRec!$D$30</definedName>
    <definedName name="mdd" localSheetId="2">{"via1",#N/A,TRUE,"general";"via2",#N/A,TRUE,"general";"via3",#N/A,TRUE,"general"}</definedName>
    <definedName name="mdd" localSheetId="4">{"via1",#N/A,TRUE,"general";"via2",#N/A,TRUE,"general";"via3",#N/A,TRUE,"general"}</definedName>
    <definedName name="mdd" localSheetId="1">{"via1",#N/A,TRUE,"general";"via2",#N/A,TRUE,"general";"via3",#N/A,TRUE,"general"}</definedName>
    <definedName name="mdd" localSheetId="3">{"via1",#N/A,TRUE,"general";"via2",#N/A,TRUE,"general";"via3",#N/A,TRUE,"general"}</definedName>
    <definedName name="mdd" localSheetId="0">#REF!</definedName>
    <definedName name="mdd">{"via1",#N/A,TRUE,"general";"via2",#N/A,TRUE,"general";"via3",#N/A,TRUE,"general"}</definedName>
    <definedName name="MDEO" localSheetId="1">#REF!</definedName>
    <definedName name="MDEO" localSheetId="3">#REF!</definedName>
    <definedName name="MDEO">'[198]MANO DE OBRA'!$B$11:$B$27</definedName>
    <definedName name="mecanico" localSheetId="2">{"CONCABL1.1",#N/A,FALSE,"1.1.1a1.1.3 ACSR";"AISL1.2",#N/A,FALSE,"1.1.1a1.1.3 ACSR";"torr1.1.3",#N/A,FALSE,"1.1.1a1.1.3 ACSR";"cm1.2",#N/A,FALSE,"1.2 ACSR";"cm2.2",#N/A,FALSE,"1.2 ACSR";#N/A,#N/A,FALSE,"1.3 ACSR";#N/A,#N/A,FALSE,"2.1.1A2.1.3 ACAR";"ac2.1",#N/A,FALSE,"1.2 ACAR";"ac2.2",#N/A,FALSE,"1.2 ACAR";#N/A,#N/A,FALSE,"2.3 ACAR"}</definedName>
    <definedName name="mecanico" localSheetId="4">{"CONCABL1.1",#N/A,FALSE,"1.1.1a1.1.3 ACSR";"AISL1.2",#N/A,FALSE,"1.1.1a1.1.3 ACSR";"torr1.1.3",#N/A,FALSE,"1.1.1a1.1.3 ACSR";"cm1.2",#N/A,FALSE,"1.2 ACSR";"cm2.2",#N/A,FALSE,"1.2 ACSR";#N/A,#N/A,FALSE,"1.3 ACSR";#N/A,#N/A,FALSE,"2.1.1A2.1.3 ACAR";"ac2.1",#N/A,FALSE,"1.2 ACAR";"ac2.2",#N/A,FALSE,"1.2 ACAR";#N/A,#N/A,FALSE,"2.3 ACAR"}</definedName>
    <definedName name="mecanico" localSheetId="1">{"CONCABL1.1",#N/A,FALSE,"1.1.1a1.1.3 ACSR";"AISL1.2",#N/A,FALSE,"1.1.1a1.1.3 ACSR";"torr1.1.3",#N/A,FALSE,"1.1.1a1.1.3 ACSR";"cm1.2",#N/A,FALSE,"1.2 ACSR";"cm2.2",#N/A,FALSE,"1.2 ACSR";#N/A,#N/A,FALSE,"1.3 ACSR";#N/A,#N/A,FALSE,"2.1.1A2.1.3 ACAR";"ac2.1",#N/A,FALSE,"1.2 ACAR";"ac2.2",#N/A,FALSE,"1.2 ACAR";#N/A,#N/A,FALSE,"2.3 ACAR"}</definedName>
    <definedName name="mecanico" localSheetId="3">{"CONCABL1.1",#N/A,FALSE,"1.1.1a1.1.3 ACSR";"AISL1.2",#N/A,FALSE,"1.1.1a1.1.3 ACSR";"torr1.1.3",#N/A,FALSE,"1.1.1a1.1.3 ACSR";"cm1.2",#N/A,FALSE,"1.2 ACSR";"cm2.2",#N/A,FALSE,"1.2 ACSR";#N/A,#N/A,FALSE,"1.3 ACSR";#N/A,#N/A,FALSE,"2.1.1A2.1.3 ACAR";"ac2.1",#N/A,FALSE,"1.2 ACAR";"ac2.2",#N/A,FALSE,"1.2 ACAR";#N/A,#N/A,FALSE,"2.3 ACAR"}</definedName>
    <definedName name="mecanico" localSheetId="0">{"CONCABL1.1",#N/A,FALSE,"1.1.1a1.1.3 ACSR";"AISL1.2",#N/A,FALSE,"1.1.1a1.1.3 ACSR";"torr1.1.3",#N/A,FALSE,"1.1.1a1.1.3 ACSR";"cm1.2",#N/A,FALSE,"1.2 ACSR";"cm2.2",#N/A,FALSE,"1.2 ACSR";#N/A,#N/A,FALSE,"1.3 ACSR";#N/A,#N/A,FALSE,"2.1.1A2.1.3 ACAR";"ac2.1",#N/A,FALSE,"1.2 ACAR";"ac2.2",#N/A,FALSE,"1.2 ACAR";#N/A,#N/A,FALSE,"2.3 ACAR"}</definedName>
    <definedName name="mecanico">{"CONCABL1.1",#N/A,FALSE,"1.1.1a1.1.3 ACSR";"AISL1.2",#N/A,FALSE,"1.1.1a1.1.3 ACSR";"torr1.1.3",#N/A,FALSE,"1.1.1a1.1.3 ACSR";"cm1.2",#N/A,FALSE,"1.2 ACSR";"cm2.2",#N/A,FALSE,"1.2 ACSR";#N/A,#N/A,FALSE,"1.3 ACSR";#N/A,#N/A,FALSE,"2.1.1A2.1.3 ACAR";"ac2.1",#N/A,FALSE,"1.2 ACAR";"ac2.2",#N/A,FALSE,"1.2 ACAR";#N/A,#N/A,FALSE,"2.3 ACAR"}</definedName>
    <definedName name="med" localSheetId="1">#REF!</definedName>
    <definedName name="med" localSheetId="3">#REF!</definedName>
    <definedName name="med">[96]BASE!$D$354</definedName>
    <definedName name="mediah_reposo_comida" localSheetId="2">#REF!</definedName>
    <definedName name="mediah_reposo_comida" localSheetId="4">#REF!</definedName>
    <definedName name="mediah_reposo_comida" localSheetId="1">#REF!</definedName>
    <definedName name="mediah_reposo_comida" localSheetId="3">#REF!</definedName>
    <definedName name="mediah_reposo_comida" localSheetId="0">#REF!</definedName>
    <definedName name="mediah_reposo_comida">'[199]CCP,LEYES, Y DEC.'!#REF!</definedName>
    <definedName name="MEDID" localSheetId="2">#REF!</definedName>
    <definedName name="MEDID" localSheetId="4">#REF!</definedName>
    <definedName name="MEDID" localSheetId="0">#REF!</definedName>
    <definedName name="MEDID">#REF!</definedName>
    <definedName name="meg" localSheetId="2">{"TAB1",#N/A,TRUE,"GENERAL";"TAB2",#N/A,TRUE,"GENERAL";"TAB3",#N/A,TRUE,"GENERAL";"TAB4",#N/A,TRUE,"GENERAL";"TAB5",#N/A,TRUE,"GENERAL"}</definedName>
    <definedName name="meg" localSheetId="4">{"TAB1",#N/A,TRUE,"GENERAL";"TAB2",#N/A,TRUE,"GENERAL";"TAB3",#N/A,TRUE,"GENERAL";"TAB4",#N/A,TRUE,"GENERAL";"TAB5",#N/A,TRUE,"GENERAL"}</definedName>
    <definedName name="meg" localSheetId="1">{"TAB1",#N/A,TRUE,"GENERAL";"TAB2",#N/A,TRUE,"GENERAL";"TAB3",#N/A,TRUE,"GENERAL";"TAB4",#N/A,TRUE,"GENERAL";"TAB5",#N/A,TRUE,"GENERAL"}</definedName>
    <definedName name="meg" localSheetId="3">{"TAB1",#N/A,TRUE,"GENERAL";"TAB2",#N/A,TRUE,"GENERAL";"TAB3",#N/A,TRUE,"GENERAL";"TAB4",#N/A,TRUE,"GENERAL";"TAB5",#N/A,TRUE,"GENERAL"}</definedName>
    <definedName name="meg" localSheetId="0">#REF!</definedName>
    <definedName name="meg">{"TAB1",#N/A,TRUE,"GENERAL";"TAB2",#N/A,TRUE,"GENERAL";"TAB3",#N/A,TRUE,"GENERAL";"TAB4",#N/A,TRUE,"GENERAL";"TAB5",#N/A,TRUE,"GENERAL"}</definedName>
    <definedName name="MEJORA" localSheetId="2">#REF!</definedName>
    <definedName name="MEJORA" localSheetId="4">#REF!</definedName>
    <definedName name="MEJORA" localSheetId="1">#REF!</definedName>
    <definedName name="MEJORA" localSheetId="3">#REF!</definedName>
    <definedName name="MEJORA">#REF!</definedName>
    <definedName name="mem" localSheetId="2">{#N/A,#N/A,FALSE,"Costos Productos 6A";#N/A,#N/A,FALSE,"Costo Unitario Total H-94-12"}</definedName>
    <definedName name="mem" localSheetId="4">{#N/A,#N/A,FALSE,"Costos Productos 6A";#N/A,#N/A,FALSE,"Costo Unitario Total H-94-12"}</definedName>
    <definedName name="mem" localSheetId="1">{#N/A,#N/A,FALSE,"Costos Productos 6A";#N/A,#N/A,FALSE,"Costo Unitario Total H-94-12"}</definedName>
    <definedName name="mem" localSheetId="3">{#N/A,#N/A,FALSE,"Costos Productos 6A";#N/A,#N/A,FALSE,"Costo Unitario Total H-94-12"}</definedName>
    <definedName name="mem" localSheetId="0">{#N/A,#N/A,FALSE,"Costos Productos 6A";#N/A,#N/A,FALSE,"Costo Unitario Total H-94-12"}</definedName>
    <definedName name="mem">{#N/A,#N/A,FALSE,"Costos Productos 6A";#N/A,#N/A,FALSE,"Costo Unitario Total H-94-12"}</definedName>
    <definedName name="memorias" localSheetId="2">{#N/A,#N/A,FALSE,"CIBHA05A";#N/A,#N/A,FALSE,"CIBHA05B"}</definedName>
    <definedName name="memorias" localSheetId="4">{#N/A,#N/A,FALSE,"CIBHA05A";#N/A,#N/A,FALSE,"CIBHA05B"}</definedName>
    <definedName name="memorias" localSheetId="1">{#N/A,#N/A,FALSE,"CIBHA05A";#N/A,#N/A,FALSE,"CIBHA05B"}</definedName>
    <definedName name="memorias" localSheetId="3">{#N/A,#N/A,FALSE,"CIBHA05A";#N/A,#N/A,FALSE,"CIBHA05B"}</definedName>
    <definedName name="memorias" localSheetId="0">{#N/A,#N/A,FALSE,"CIBHA05A";#N/A,#N/A,FALSE,"CIBHA05B"}</definedName>
    <definedName name="memorias">{#N/A,#N/A,FALSE,"CIBHA05A";#N/A,#N/A,FALSE,"CIBHA05B"}</definedName>
    <definedName name="MEMPYGH" localSheetId="2">{#N/A,#N/A,FALSE,"Costos Productos 6A";#N/A,#N/A,FALSE,"Costo Unitario Total H-94-12"}</definedName>
    <definedName name="MEMPYGH" localSheetId="4">{#N/A,#N/A,FALSE,"Costos Productos 6A";#N/A,#N/A,FALSE,"Costo Unitario Total H-94-12"}</definedName>
    <definedName name="MEMPYGH" localSheetId="1">{#N/A,#N/A,FALSE,"Costos Productos 6A";#N/A,#N/A,FALSE,"Costo Unitario Total H-94-12"}</definedName>
    <definedName name="MEMPYGH" localSheetId="3">{#N/A,#N/A,FALSE,"Costos Productos 6A";#N/A,#N/A,FALSE,"Costo Unitario Total H-94-12"}</definedName>
    <definedName name="MEMPYGH" localSheetId="0">{#N/A,#N/A,FALSE,"Costos Productos 6A";#N/A,#N/A,FALSE,"Costo Unitario Total H-94-12"}</definedName>
    <definedName name="MEMPYGH">{#N/A,#N/A,FALSE,"Costos Productos 6A";#N/A,#N/A,FALSE,"Costo Unitario Total H-94-12"}</definedName>
    <definedName name="MEMPYGHIS" localSheetId="2">{#N/A,#N/A,FALSE,"VOL695";#N/A,#N/A,FALSE,"anexo1";#N/A,#N/A,FALSE,"anexo2";#N/A,#N/A,FALSE,"anexo3";#N/A,#N/A,FALSE,"anexo4";#N/A,#N/A,FALSE,"anexo5a";#N/A,#N/A,FALSE,"anexo5b";#N/A,#N/A,FALSE,"anexo6a";#N/A,#N/A,FALSE,"anexo6a";#N/A,#N/A,FALSE,"anexo6c";#N/A,#N/A,FALSE,"anexo7a";#N/A,#N/A,FALSE,"anexo7b";#N/A,#N/A,FALSE,"anexo7c"}</definedName>
    <definedName name="MEMPYGHIS" localSheetId="4">{#N/A,#N/A,FALSE,"VOL695";#N/A,#N/A,FALSE,"anexo1";#N/A,#N/A,FALSE,"anexo2";#N/A,#N/A,FALSE,"anexo3";#N/A,#N/A,FALSE,"anexo4";#N/A,#N/A,FALSE,"anexo5a";#N/A,#N/A,FALSE,"anexo5b";#N/A,#N/A,FALSE,"anexo6a";#N/A,#N/A,FALSE,"anexo6a";#N/A,#N/A,FALSE,"anexo6c";#N/A,#N/A,FALSE,"anexo7a";#N/A,#N/A,FALSE,"anexo7b";#N/A,#N/A,FALSE,"anexo7c"}</definedName>
    <definedName name="MEMPYGHIS" localSheetId="1">{#N/A,#N/A,FALSE,"VOL695";#N/A,#N/A,FALSE,"anexo1";#N/A,#N/A,FALSE,"anexo2";#N/A,#N/A,FALSE,"anexo3";#N/A,#N/A,FALSE,"anexo4";#N/A,#N/A,FALSE,"anexo5a";#N/A,#N/A,FALSE,"anexo5b";#N/A,#N/A,FALSE,"anexo6a";#N/A,#N/A,FALSE,"anexo6a";#N/A,#N/A,FALSE,"anexo6c";#N/A,#N/A,FALSE,"anexo7a";#N/A,#N/A,FALSE,"anexo7b";#N/A,#N/A,FALSE,"anexo7c"}</definedName>
    <definedName name="MEMPYGHIS" localSheetId="3">{#N/A,#N/A,FALSE,"VOL695";#N/A,#N/A,FALSE,"anexo1";#N/A,#N/A,FALSE,"anexo2";#N/A,#N/A,FALSE,"anexo3";#N/A,#N/A,FALSE,"anexo4";#N/A,#N/A,FALSE,"anexo5a";#N/A,#N/A,FALSE,"anexo5b";#N/A,#N/A,FALSE,"anexo6a";#N/A,#N/A,FALSE,"anexo6a";#N/A,#N/A,FALSE,"anexo6c";#N/A,#N/A,FALSE,"anexo7a";#N/A,#N/A,FALSE,"anexo7b";#N/A,#N/A,FALSE,"anexo7c"}</definedName>
    <definedName name="MEMPYGHIS" localSheetId="0">{#N/A,#N/A,FALSE,"VOL695";#N/A,#N/A,FALSE,"anexo1";#N/A,#N/A,FALSE,"anexo2";#N/A,#N/A,FALSE,"anexo3";#N/A,#N/A,FALSE,"anexo4";#N/A,#N/A,FALSE,"anexo5a";#N/A,#N/A,FALSE,"anexo5b";#N/A,#N/A,FALSE,"anexo6a";#N/A,#N/A,FALSE,"anexo6a";#N/A,#N/A,FALSE,"anexo6c";#N/A,#N/A,FALSE,"anexo7a";#N/A,#N/A,FALSE,"anexo7b";#N/A,#N/A,FALSE,"anexo7c"}</definedName>
    <definedName name="MEMPYGHIS">{#N/A,#N/A,FALSE,"VOL695";#N/A,#N/A,FALSE,"anexo1";#N/A,#N/A,FALSE,"anexo2";#N/A,#N/A,FALSE,"anexo3";#N/A,#N/A,FALSE,"anexo4";#N/A,#N/A,FALSE,"anexo5a";#N/A,#N/A,FALSE,"anexo5b";#N/A,#N/A,FALSE,"anexo6a";#N/A,#N/A,FALSE,"anexo6a";#N/A,#N/A,FALSE,"anexo6c";#N/A,#N/A,FALSE,"anexo7a";#N/A,#N/A,FALSE,"anexo7b";#N/A,#N/A,FALSE,"anexo7c"}</definedName>
    <definedName name="MENU1" localSheetId="2">#REF!</definedName>
    <definedName name="MENU1" localSheetId="4">#REF!</definedName>
    <definedName name="MENU1" localSheetId="1">#REF!</definedName>
    <definedName name="MENU1" localSheetId="3">#REF!</definedName>
    <definedName name="MENU1" localSheetId="0">#REF!</definedName>
    <definedName name="MENU1">'[52]7422CW00'!#REF!</definedName>
    <definedName name="MENU2" localSheetId="2">#REF!</definedName>
    <definedName name="MENU2" localSheetId="4">#REF!</definedName>
    <definedName name="MENU2" localSheetId="1">#REF!</definedName>
    <definedName name="MENU2" localSheetId="3">#REF!</definedName>
    <definedName name="MENU2" localSheetId="0">#REF!</definedName>
    <definedName name="MENU2">'[52]7422CW00'!#REF!</definedName>
    <definedName name="MENU3" localSheetId="2">#REF!</definedName>
    <definedName name="MENU3" localSheetId="4">#REF!</definedName>
    <definedName name="MENU3" localSheetId="1">#REF!</definedName>
    <definedName name="MENU3" localSheetId="3">#REF!</definedName>
    <definedName name="MENU3" localSheetId="0">#REF!</definedName>
    <definedName name="MENU3">'[52]7422CW00'!#REF!</definedName>
    <definedName name="MENU4" localSheetId="2">#REF!</definedName>
    <definedName name="MENU4" localSheetId="4">#REF!</definedName>
    <definedName name="MENU4" localSheetId="1">#REF!</definedName>
    <definedName name="MENU4" localSheetId="3">#REF!</definedName>
    <definedName name="MENU4" localSheetId="0">#REF!</definedName>
    <definedName name="MENU4">'[52]7422CW00'!#REF!</definedName>
    <definedName name="MENU5" localSheetId="2">#REF!</definedName>
    <definedName name="MENU5" localSheetId="4">#REF!</definedName>
    <definedName name="MENU5" localSheetId="1">#REF!</definedName>
    <definedName name="MENU5" localSheetId="3">#REF!</definedName>
    <definedName name="MENU5" localSheetId="0">#REF!</definedName>
    <definedName name="MENU5">'[52]7422CW00'!#REF!</definedName>
    <definedName name="MENU6" localSheetId="2">#REF!</definedName>
    <definedName name="MENU6" localSheetId="4">#REF!</definedName>
    <definedName name="MENU6" localSheetId="1">#REF!</definedName>
    <definedName name="MENU6" localSheetId="3">#REF!</definedName>
    <definedName name="MENU6" localSheetId="0">#REF!</definedName>
    <definedName name="MENU6">'[52]7422CW00'!#REF!</definedName>
    <definedName name="mes" localSheetId="2">#REF!</definedName>
    <definedName name="mes" localSheetId="4">#REF!</definedName>
    <definedName name="MES" localSheetId="1">#REF!</definedName>
    <definedName name="MES" localSheetId="3">#REF!</definedName>
    <definedName name="MES" localSheetId="0">'PRESUPUESTO OFICIAL 2026 LOTE 1'!#REF!</definedName>
    <definedName name="MES">[58]PRESUPUESTO!$C$13</definedName>
    <definedName name="MesCotiz" localSheetId="1">#REF!</definedName>
    <definedName name="MesCotiz" localSheetId="3">#REF!</definedName>
    <definedName name="MesCotiz">'[15]LIQ-NOM'!$H$3</definedName>
    <definedName name="MesCotizacion" localSheetId="1">#REF!</definedName>
    <definedName name="MesCotizacion" localSheetId="3">#REF!</definedName>
    <definedName name="MesCotizacion">'[94]LIQUIDA-NOMINA'!$H$3</definedName>
    <definedName name="MESES" localSheetId="0">#REF!</definedName>
    <definedName name="MESES">#REF!</definedName>
    <definedName name="MESESL" localSheetId="0">#REF!</definedName>
    <definedName name="MESESL">#REF!</definedName>
    <definedName name="MesesMora" localSheetId="1">#REF!</definedName>
    <definedName name="MesesMora" localSheetId="3">#REF!</definedName>
    <definedName name="MesesMora">'[15]LIQ-NOM'!$I$3</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EZASF">#REF!</definedName>
    <definedName name="MEZCL" localSheetId="1">#REF!</definedName>
    <definedName name="MEZCL" localSheetId="3">#REF!</definedName>
    <definedName name="MEZCL">[48]INSUMOS!$D$158</definedName>
    <definedName name="mfgjrdt" localSheetId="2">{"TAB1",#N/A,TRUE,"GENERAL";"TAB2",#N/A,TRUE,"GENERAL";"TAB3",#N/A,TRUE,"GENERAL";"TAB4",#N/A,TRUE,"GENERAL";"TAB5",#N/A,TRUE,"GENERAL"}</definedName>
    <definedName name="mfgjrdt" localSheetId="4">{"TAB1",#N/A,TRUE,"GENERAL";"TAB2",#N/A,TRUE,"GENERAL";"TAB3",#N/A,TRUE,"GENERAL";"TAB4",#N/A,TRUE,"GENERAL";"TAB5",#N/A,TRUE,"GENERAL"}</definedName>
    <definedName name="mfgjrdt" localSheetId="1">{"TAB1",#N/A,TRUE,"GENERAL";"TAB2",#N/A,TRUE,"GENERAL";"TAB3",#N/A,TRUE,"GENERAL";"TAB4",#N/A,TRUE,"GENERAL";"TAB5",#N/A,TRUE,"GENERAL"}</definedName>
    <definedName name="mfgjrdt" localSheetId="3">{"TAB1",#N/A,TRUE,"GENERAL";"TAB2",#N/A,TRUE,"GENERAL";"TAB3",#N/A,TRUE,"GENERAL";"TAB4",#N/A,TRUE,"GENERAL";"TAB5",#N/A,TRUE,"GENERAL"}</definedName>
    <definedName name="mfgjrdt" localSheetId="0">#REF!</definedName>
    <definedName name="mfgjrdt">{"TAB1",#N/A,TRUE,"GENERAL";"TAB2",#N/A,TRUE,"GENERAL";"TAB3",#N/A,TRUE,"GENERAL";"TAB4",#N/A,TRUE,"GENERAL";"TAB5",#N/A,TRUE,"GENERAL"}</definedName>
    <definedName name="mghm" localSheetId="2">{"via1",#N/A,TRUE,"general";"via2",#N/A,TRUE,"general";"via3",#N/A,TRUE,"general"}</definedName>
    <definedName name="mghm" localSheetId="4">{"via1",#N/A,TRUE,"general";"via2",#N/A,TRUE,"general";"via3",#N/A,TRUE,"general"}</definedName>
    <definedName name="mghm" localSheetId="1">{"via1",#N/A,TRUE,"general";"via2",#N/A,TRUE,"general";"via3",#N/A,TRUE,"general"}</definedName>
    <definedName name="mghm" localSheetId="3">{"via1",#N/A,TRUE,"general";"via2",#N/A,TRUE,"general";"via3",#N/A,TRUE,"general"}</definedName>
    <definedName name="mghm" localSheetId="0">#REF!</definedName>
    <definedName name="mghm">{"via1",#N/A,TRUE,"general";"via2",#N/A,TRUE,"general";"via3",#N/A,TRUE,"general"}</definedName>
    <definedName name="Mi_Salida" localSheetId="2">#REF!</definedName>
    <definedName name="Mi_Salida" localSheetId="4">#REF!</definedName>
    <definedName name="Mi_Salida" localSheetId="1">#REF!</definedName>
    <definedName name="Mi_Salida" localSheetId="3">#REF!</definedName>
    <definedName name="Mi_Salida" localSheetId="0">#REF!</definedName>
    <definedName name="Mi_Salida">#REF!</definedName>
    <definedName name="Mi_Salida1" localSheetId="2">#REF!</definedName>
    <definedName name="Mi_Salida1" localSheetId="4">#REF!</definedName>
    <definedName name="Mi_Salida1" localSheetId="0">#REF!</definedName>
    <definedName name="Mi_Salida1">#REF!</definedName>
    <definedName name="MICR" localSheetId="0">#REF!</definedName>
    <definedName name="MICR">#REF!</definedName>
    <definedName name="MIN_MAX_sma">#REF!</definedName>
    <definedName name="MINI">#REF!</definedName>
    <definedName name="mjk" localSheetId="1">#REF!&lt;2.5</definedName>
    <definedName name="mjk" localSheetId="3">#REF!&lt;2.5</definedName>
    <definedName name="mjk">'[200]ESTADO VÍA-CRIT.TECNICO'!#REF!&lt;2.5</definedName>
    <definedName name="mjmj" localSheetId="2">{"via1",#N/A,TRUE,"general";"via2",#N/A,TRUE,"general";"via3",#N/A,TRUE,"general"}</definedName>
    <definedName name="mjmj" localSheetId="4">{"via1",#N/A,TRUE,"general";"via2",#N/A,TRUE,"general";"via3",#N/A,TRUE,"general"}</definedName>
    <definedName name="mjmj" localSheetId="1">{"via1",#N/A,TRUE,"general";"via2",#N/A,TRUE,"general";"via3",#N/A,TRUE,"general"}</definedName>
    <definedName name="mjmj" localSheetId="3">{"via1",#N/A,TRUE,"general";"via2",#N/A,TRUE,"general";"via3",#N/A,TRUE,"general"}</definedName>
    <definedName name="mjmj" localSheetId="0">#REF!</definedName>
    <definedName name="mjmj">{"via1",#N/A,TRUE,"general";"via2",#N/A,TRUE,"general";"via3",#N/A,TRUE,"general"}</definedName>
    <definedName name="mjmjmn" localSheetId="2">{"via1",#N/A,TRUE,"general";"via2",#N/A,TRUE,"general";"via3",#N/A,TRUE,"general"}</definedName>
    <definedName name="mjmjmn" localSheetId="4">{"via1",#N/A,TRUE,"general";"via2",#N/A,TRUE,"general";"via3",#N/A,TRUE,"general"}</definedName>
    <definedName name="mjmjmn" localSheetId="1">{"via1",#N/A,TRUE,"general";"via2",#N/A,TRUE,"general";"via3",#N/A,TRUE,"general"}</definedName>
    <definedName name="mjmjmn" localSheetId="3">{"via1",#N/A,TRUE,"general";"via2",#N/A,TRUE,"general";"via3",#N/A,TRUE,"general"}</definedName>
    <definedName name="mjmjmn" localSheetId="0">#REF!</definedName>
    <definedName name="mjmjmn">{"via1",#N/A,TRUE,"general";"via2",#N/A,TRUE,"general";"via3",#N/A,TRUE,"general"}</definedName>
    <definedName name="mjnhgkio" localSheetId="2">{"via1",#N/A,TRUE,"general";"via2",#N/A,TRUE,"general";"via3",#N/A,TRUE,"general"}</definedName>
    <definedName name="mjnhgkio" localSheetId="4">{"via1",#N/A,TRUE,"general";"via2",#N/A,TRUE,"general";"via3",#N/A,TRUE,"general"}</definedName>
    <definedName name="mjnhgkio" localSheetId="1">{"via1",#N/A,TRUE,"general";"via2",#N/A,TRUE,"general";"via3",#N/A,TRUE,"general"}</definedName>
    <definedName name="mjnhgkio" localSheetId="3">{"via1",#N/A,TRUE,"general";"via2",#N/A,TRUE,"general";"via3",#N/A,TRUE,"general"}</definedName>
    <definedName name="mjnhgkio" localSheetId="0">#REF!</definedName>
    <definedName name="mjnhgkio">{"via1",#N/A,TRUE,"general";"via2",#N/A,TRUE,"general";"via3",#N/A,TRUE,"general"}</definedName>
    <definedName name="MJU" localSheetId="2">#REF!</definedName>
    <definedName name="MJU" localSheetId="4">#REF!</definedName>
    <definedName name="MJU" localSheetId="1">#REF!</definedName>
    <definedName name="MJU" localSheetId="3">#REF!</definedName>
    <definedName name="MJU" localSheetId="0">#REF!</definedName>
    <definedName name="MJU">#REF!</definedName>
    <definedName name="MLKJ" localSheetId="2">{#N/A,#N/A,FALSE,"Costos Productos 6A";#N/A,#N/A,FALSE,"Costo Unitario Total H-94-12"}</definedName>
    <definedName name="MLKJ" localSheetId="4">{#N/A,#N/A,FALSE,"Costos Productos 6A";#N/A,#N/A,FALSE,"Costo Unitario Total H-94-12"}</definedName>
    <definedName name="MLKJ" localSheetId="1">{#N/A,#N/A,FALSE,"Costos Productos 6A";#N/A,#N/A,FALSE,"Costo Unitario Total H-94-12"}</definedName>
    <definedName name="MLKJ" localSheetId="3">{#N/A,#N/A,FALSE,"Costos Productos 6A";#N/A,#N/A,FALSE,"Costo Unitario Total H-94-12"}</definedName>
    <definedName name="MLKJ" localSheetId="0">{#N/A,#N/A,FALSE,"Costos Productos 6A";#N/A,#N/A,FALSE,"Costo Unitario Total H-94-12"}</definedName>
    <definedName name="MLKJ">{#N/A,#N/A,FALSE,"Costos Productos 6A";#N/A,#N/A,FALSE,"Costo Unitario Total H-94-12"}</definedName>
    <definedName name="mlogmacros">#REF!</definedName>
    <definedName name="mm">#REF!</definedName>
    <definedName name="mmjmjh" localSheetId="2">{"TAB1",#N/A,TRUE,"GENERAL";"TAB2",#N/A,TRUE,"GENERAL";"TAB3",#N/A,TRUE,"GENERAL";"TAB4",#N/A,TRUE,"GENERAL";"TAB5",#N/A,TRUE,"GENERAL"}</definedName>
    <definedName name="mmjmjh" localSheetId="4">{"TAB1",#N/A,TRUE,"GENERAL";"TAB2",#N/A,TRUE,"GENERAL";"TAB3",#N/A,TRUE,"GENERAL";"TAB4",#N/A,TRUE,"GENERAL";"TAB5",#N/A,TRUE,"GENERAL"}</definedName>
    <definedName name="mmjmjh" localSheetId="1">{"TAB1",#N/A,TRUE,"GENERAL";"TAB2",#N/A,TRUE,"GENERAL";"TAB3",#N/A,TRUE,"GENERAL";"TAB4",#N/A,TRUE,"GENERAL";"TAB5",#N/A,TRUE,"GENERAL"}</definedName>
    <definedName name="mmjmjh" localSheetId="3">{"TAB1",#N/A,TRUE,"GENERAL";"TAB2",#N/A,TRUE,"GENERAL";"TAB3",#N/A,TRUE,"GENERAL";"TAB4",#N/A,TRUE,"GENERAL";"TAB5",#N/A,TRUE,"GENERAL"}</definedName>
    <definedName name="mmjmjh" localSheetId="0">#REF!</definedName>
    <definedName name="mmjmjh">{"TAB1",#N/A,TRUE,"GENERAL";"TAB2",#N/A,TRUE,"GENERAL";"TAB3",#N/A,TRUE,"GENERAL";"TAB4",#N/A,TRUE,"GENERAL";"TAB5",#N/A,TRUE,"GENERAL"}</definedName>
    <definedName name="mmm" localSheetId="2">{"TAB1",#N/A,TRUE,"GENERAL";"TAB2",#N/A,TRUE,"GENERAL";"TAB3",#N/A,TRUE,"GENERAL";"TAB4",#N/A,TRUE,"GENERAL";"TAB5",#N/A,TRUE,"GENERAL"}</definedName>
    <definedName name="mmm" localSheetId="4">{"TAB1",#N/A,TRUE,"GENERAL";"TAB2",#N/A,TRUE,"GENERAL";"TAB3",#N/A,TRUE,"GENERAL";"TAB4",#N/A,TRUE,"GENERAL";"TAB5",#N/A,TRUE,"GENERAL"}</definedName>
    <definedName name="mmm" localSheetId="1">{"TAB1",#N/A,TRUE,"GENERAL";"TAB2",#N/A,TRUE,"GENERAL";"TAB3",#N/A,TRUE,"GENERAL";"TAB4",#N/A,TRUE,"GENERAL";"TAB5",#N/A,TRUE,"GENERAL"}</definedName>
    <definedName name="mmm" localSheetId="3">{"TAB1",#N/A,TRUE,"GENERAL";"TAB2",#N/A,TRUE,"GENERAL";"TAB3",#N/A,TRUE,"GENERAL";"TAB4",#N/A,TRUE,"GENERAL";"TAB5",#N/A,TRUE,"GENERAL"}</definedName>
    <definedName name="mmm" localSheetId="0">#REF!</definedName>
    <definedName name="mmm">{"TAB1",#N/A,TRUE,"GENERAL";"TAB2",#N/A,TRUE,"GENERAL";"TAB3",#N/A,TRUE,"GENERAL";"TAB4",#N/A,TRUE,"GENERAL";"TAB5",#N/A,TRUE,"GENERAL"}</definedName>
    <definedName name="mmmh" localSheetId="2">{"via1",#N/A,TRUE,"general";"via2",#N/A,TRUE,"general";"via3",#N/A,TRUE,"general"}</definedName>
    <definedName name="mmmh" localSheetId="4">{"via1",#N/A,TRUE,"general";"via2",#N/A,TRUE,"general";"via3",#N/A,TRUE,"general"}</definedName>
    <definedName name="mmmh" localSheetId="1">{"via1",#N/A,TRUE,"general";"via2",#N/A,TRUE,"general";"via3",#N/A,TRUE,"general"}</definedName>
    <definedName name="mmmh" localSheetId="3">{"via1",#N/A,TRUE,"general";"via2",#N/A,TRUE,"general";"via3",#N/A,TRUE,"general"}</definedName>
    <definedName name="mmmh" localSheetId="0">#REF!</definedName>
    <definedName name="mmmh">{"via1",#N/A,TRUE,"general";"via2",#N/A,TRUE,"general";"via3",#N/A,TRUE,"general"}</definedName>
    <definedName name="mmmmm" localSheetId="2">{#N/A,#N/A,FALSE,"CCTV"}</definedName>
    <definedName name="mmmmm" localSheetId="4">{#N/A,#N/A,FALSE,"CCTV"}</definedName>
    <definedName name="mmmmm" localSheetId="1">{#N/A,#N/A,FALSE,"CCTV"}</definedName>
    <definedName name="mmmmm" localSheetId="3">{#N/A,#N/A,FALSE,"CCTV"}</definedName>
    <definedName name="mmmmm" localSheetId="0">{#N/A,#N/A,FALSE,"CCTV"}</definedName>
    <definedName name="mmmmm">{#N/A,#N/A,FALSE,"CCTV"}</definedName>
    <definedName name="mmmmmjyt" localSheetId="2">{"TAB1",#N/A,TRUE,"GENERAL";"TAB2",#N/A,TRUE,"GENERAL";"TAB3",#N/A,TRUE,"GENERAL";"TAB4",#N/A,TRUE,"GENERAL";"TAB5",#N/A,TRUE,"GENERAL"}</definedName>
    <definedName name="mmmmmjyt" localSheetId="4">{"TAB1",#N/A,TRUE,"GENERAL";"TAB2",#N/A,TRUE,"GENERAL";"TAB3",#N/A,TRUE,"GENERAL";"TAB4",#N/A,TRUE,"GENERAL";"TAB5",#N/A,TRUE,"GENERAL"}</definedName>
    <definedName name="mmmmmjyt" localSheetId="1">{"TAB1",#N/A,TRUE,"GENERAL";"TAB2",#N/A,TRUE,"GENERAL";"TAB3",#N/A,TRUE,"GENERAL";"TAB4",#N/A,TRUE,"GENERAL";"TAB5",#N/A,TRUE,"GENERAL"}</definedName>
    <definedName name="mmmmmjyt" localSheetId="3">{"TAB1",#N/A,TRUE,"GENERAL";"TAB2",#N/A,TRUE,"GENERAL";"TAB3",#N/A,TRUE,"GENERAL";"TAB4",#N/A,TRUE,"GENERAL";"TAB5",#N/A,TRUE,"GENERAL"}</definedName>
    <definedName name="mmmmmjyt" localSheetId="0">#REF!</definedName>
    <definedName name="mmmmmjyt">{"TAB1",#N/A,TRUE,"GENERAL";"TAB2",#N/A,TRUE,"GENERAL";"TAB3",#N/A,TRUE,"GENERAL";"TAB4",#N/A,TRUE,"GENERAL";"TAB5",#N/A,TRUE,"GENERAL"}</definedName>
    <definedName name="mmmmmmg" localSheetId="2">{"via1",#N/A,TRUE,"general";"via2",#N/A,TRUE,"general";"via3",#N/A,TRUE,"general"}</definedName>
    <definedName name="mmmmmmg" localSheetId="4">{"via1",#N/A,TRUE,"general";"via2",#N/A,TRUE,"general";"via3",#N/A,TRUE,"general"}</definedName>
    <definedName name="mmmmmmg" localSheetId="1">{"via1",#N/A,TRUE,"general";"via2",#N/A,TRUE,"general";"via3",#N/A,TRUE,"general"}</definedName>
    <definedName name="mmmmmmg" localSheetId="3">{"via1",#N/A,TRUE,"general";"via2",#N/A,TRUE,"general";"via3",#N/A,TRUE,"general"}</definedName>
    <definedName name="mmmmmmg" localSheetId="0">#REF!</definedName>
    <definedName name="mmmmmmg">{"via1",#N/A,TRUE,"general";"via2",#N/A,TRUE,"general";"via3",#N/A,TRUE,"general"}</definedName>
    <definedName name="MN" localSheetId="2">{"via1",#N/A,TRUE,"general";"via2",#N/A,TRUE,"general";"via3",#N/A,TRUE,"general"}</definedName>
    <definedName name="MN" localSheetId="4">{"via1",#N/A,TRUE,"general";"via2",#N/A,TRUE,"general";"via3",#N/A,TRUE,"general"}</definedName>
    <definedName name="MN" localSheetId="1">{"via1",#N/A,TRUE,"general";"via2",#N/A,TRUE,"general";"via3",#N/A,TRUE,"general"}</definedName>
    <definedName name="MN" localSheetId="3">{"via1",#N/A,TRUE,"general";"via2",#N/A,TRUE,"general";"via3",#N/A,TRUE,"general"}</definedName>
    <definedName name="MN" localSheetId="0">#REF!</definedName>
    <definedName name="MN">{"via1",#N/A,TRUE,"general";"via2",#N/A,TRUE,"general";"via3",#N/A,TRUE,"general"}</definedName>
    <definedName name="MO" localSheetId="1">#REF!</definedName>
    <definedName name="MO" localSheetId="3">#REF!</definedName>
    <definedName name="MO">[171]MATERIALES!$A$10:$A$12</definedName>
    <definedName name="MO_INTERNA" localSheetId="1">#REF!</definedName>
    <definedName name="MO_INTERNA" localSheetId="3">#REF!</definedName>
    <definedName name="MO_INTERNA">[201]NOMINA!$A$4:$A$9</definedName>
    <definedName name="MO120K" localSheetId="2">#REF!</definedName>
    <definedName name="MO120K" localSheetId="4">#REF!</definedName>
    <definedName name="MO120K" localSheetId="0">#REF!</definedName>
    <definedName name="MO120K">#REF!</definedName>
    <definedName name="MO240K" localSheetId="2">#REF!</definedName>
    <definedName name="MO240K" localSheetId="4">#REF!</definedName>
    <definedName name="MO240K" localSheetId="0">#REF!</definedName>
    <definedName name="MO240K">#REF!</definedName>
    <definedName name="MO280K" localSheetId="2">#REF!</definedName>
    <definedName name="MO280K" localSheetId="4">#REF!</definedName>
    <definedName name="MO280K" localSheetId="0">#REF!</definedName>
    <definedName name="MO280K">#REF!</definedName>
    <definedName name="MOA" localSheetId="2">#REF!</definedName>
    <definedName name="MOA" localSheetId="4">#REF!</definedName>
    <definedName name="MOA" localSheetId="1">{#N/A,#N/A,FALSE,"Hoja1";#N/A,#N/A,FALSE,"Hoja2"}</definedName>
    <definedName name="MOA" localSheetId="3">{#N/A,#N/A,FALSE,"Hoja1";#N/A,#N/A,FALSE,"Hoja2"}</definedName>
    <definedName name="MOA" localSheetId="0">#REF!</definedName>
    <definedName name="MOA">{#N/A,#N/A,FALSE,"Hoja1";#N/A,#N/A,FALSE,"Hoja2"}</definedName>
    <definedName name="MOCARG" localSheetId="2">#REF!</definedName>
    <definedName name="MOCARG" localSheetId="4">#REF!</definedName>
    <definedName name="MOCARG" localSheetId="1">#REF!</definedName>
    <definedName name="MOCARG" localSheetId="3">#REF!</definedName>
    <definedName name="MOCARG">#REF!</definedName>
    <definedName name="MOD" localSheetId="1">#REF!</definedName>
    <definedName name="MOD" localSheetId="3">#REF!</definedName>
    <definedName name="MOD" localSheetId="0">#REF!</definedName>
    <definedName name="MOD">#REF!</definedName>
    <definedName name="MOD_EXTERNA" localSheetId="1">#REF!</definedName>
    <definedName name="MOD_EXTERNA" localSheetId="3">#REF!</definedName>
    <definedName name="MOD_EXTERNA">[201]NOMINA!$A$24:$A$37</definedName>
    <definedName name="MODIF1" localSheetId="2">#REF!</definedName>
    <definedName name="MODIF1" localSheetId="4">#REF!</definedName>
    <definedName name="MODIF1" localSheetId="0">#REF!</definedName>
    <definedName name="MODIF1">#REF!</definedName>
    <definedName name="MODIF1_2" localSheetId="2">#REF!</definedName>
    <definedName name="MODIF1_2" localSheetId="4">#REF!</definedName>
    <definedName name="MODIF1_2" localSheetId="0">#REF!</definedName>
    <definedName name="MODIF1_2">#REF!</definedName>
    <definedName name="MODIF1_7" localSheetId="2">#REF!</definedName>
    <definedName name="MODIF1_7" localSheetId="4">#REF!</definedName>
    <definedName name="MODIF1_7" localSheetId="0">#REF!</definedName>
    <definedName name="MODIF1_7">#REF!</definedName>
    <definedName name="MODIVejec" localSheetId="2">#REF!</definedName>
    <definedName name="MODIVejec" localSheetId="4">#REF!</definedName>
    <definedName name="MODIVejec" localSheetId="1">{#N/A,#N/A,FALSE,"Hoja1";#N/A,#N/A,FALSE,"Hoja2"}</definedName>
    <definedName name="MODIVejec" localSheetId="3">{#N/A,#N/A,FALSE,"Hoja1";#N/A,#N/A,FALSE,"Hoja2"}</definedName>
    <definedName name="MODIVejec" localSheetId="0">#REF!</definedName>
    <definedName name="MODIVejec">{#N/A,#N/A,FALSE,"Hoja1";#N/A,#N/A,FALSE,"Hoja2"}</definedName>
    <definedName name="Módulo3.anexo1" localSheetId="1">#REF!</definedName>
    <definedName name="Módulo3.anexo1" localSheetId="3">#REF!</definedName>
    <definedName name="Módulo3.anexo1" localSheetId="0">[14]!Módulo3.anexo1</definedName>
    <definedName name="Módulo3.anexo1">[14]!Módulo3.anexo1</definedName>
    <definedName name="Módulo3.anexo10" localSheetId="1">#REF!</definedName>
    <definedName name="Módulo3.anexo10" localSheetId="3">#REF!</definedName>
    <definedName name="Módulo3.anexo10" localSheetId="0">[14]!Módulo3.anexo10</definedName>
    <definedName name="Módulo3.anexo10">[14]!Módulo3.anexo10</definedName>
    <definedName name="Módulo3.anexo11" localSheetId="1">#REF!</definedName>
    <definedName name="Módulo3.anexo11" localSheetId="3">#REF!</definedName>
    <definedName name="Módulo3.anexo11" localSheetId="0">[14]!Módulo3.anexo11</definedName>
    <definedName name="Módulo3.anexo11">[14]!Módulo3.anexo11</definedName>
    <definedName name="Módulo3.anexo12" localSheetId="1">#REF!</definedName>
    <definedName name="Módulo3.anexo12" localSheetId="3">#REF!</definedName>
    <definedName name="Módulo3.anexo12" localSheetId="0">[14]!Módulo3.anexo12</definedName>
    <definedName name="Módulo3.anexo12">[14]!Módulo3.anexo12</definedName>
    <definedName name="Módulo3.anexo3" localSheetId="1">#REF!</definedName>
    <definedName name="Módulo3.anexo3" localSheetId="3">#REF!</definedName>
    <definedName name="Módulo3.anexo3" localSheetId="0">[14]!Módulo3.anexo3</definedName>
    <definedName name="Módulo3.anexo3">[14]!Módulo3.anexo3</definedName>
    <definedName name="Módulo3.anexo4" localSheetId="1">#REF!</definedName>
    <definedName name="Módulo3.anexo4" localSheetId="3">#REF!</definedName>
    <definedName name="Módulo3.anexo4" localSheetId="0">[14]!Módulo3.anexo4</definedName>
    <definedName name="Módulo3.anexo4">[14]!Módulo3.anexo4</definedName>
    <definedName name="Módulo3.anexo5" localSheetId="1">#REF!</definedName>
    <definedName name="Módulo3.anexo5" localSheetId="3">#REF!</definedName>
    <definedName name="Módulo3.anexo5" localSheetId="0">[14]!Módulo3.anexo5</definedName>
    <definedName name="Módulo3.anexo5">[14]!Módulo3.anexo5</definedName>
    <definedName name="Módulo3.anexo6" localSheetId="1">#REF!</definedName>
    <definedName name="Módulo3.anexo6" localSheetId="3">#REF!</definedName>
    <definedName name="Módulo3.anexo6" localSheetId="0">[14]!Módulo3.anexo6</definedName>
    <definedName name="Módulo3.anexo6">[14]!Módulo3.anexo6</definedName>
    <definedName name="Módulo8.anexo16" localSheetId="1">#REF!</definedName>
    <definedName name="Módulo8.anexo16" localSheetId="3">#REF!</definedName>
    <definedName name="Módulo8.anexo16" localSheetId="0">[14]!Módulo8.anexo16</definedName>
    <definedName name="Módulo8.anexo16">[14]!Módulo8.anexo16</definedName>
    <definedName name="MOE" localSheetId="2">#REF!</definedName>
    <definedName name="MOE" localSheetId="4">#REF!</definedName>
    <definedName name="MOE" localSheetId="1">{#N/A,#N/A,FALSE,"Hoja1";#N/A,#N/A,FALSE,"Hoja2"}</definedName>
    <definedName name="MOE" localSheetId="3">{#N/A,#N/A,FALSE,"Hoja1";#N/A,#N/A,FALSE,"Hoja2"}</definedName>
    <definedName name="MOE" localSheetId="0">#REF!</definedName>
    <definedName name="MOE">{#N/A,#N/A,FALSE,"Hoja1";#N/A,#N/A,FALSE,"Hoja2"}</definedName>
    <definedName name="MOENC" localSheetId="2">#REF!</definedName>
    <definedName name="MOENC" localSheetId="4">#REF!</definedName>
    <definedName name="MOENC" localSheetId="1">#REF!</definedName>
    <definedName name="MOENC" localSheetId="3">#REF!</definedName>
    <definedName name="MOENC">#REF!</definedName>
    <definedName name="MOIHF" localSheetId="2">#REF!</definedName>
    <definedName name="MOIHF" localSheetId="4">#REF!</definedName>
    <definedName name="MOIHF" localSheetId="1">#REF!</definedName>
    <definedName name="MOIHF" localSheetId="3">#REF!</definedName>
    <definedName name="MOIHF">#REF!</definedName>
    <definedName name="MONEDA" localSheetId="2">#REF!</definedName>
    <definedName name="MONEDA" localSheetId="4">#REF!</definedName>
    <definedName name="MONEDA" localSheetId="1">#REF!</definedName>
    <definedName name="MONEDA" localSheetId="3">#REF!</definedName>
    <definedName name="MONEDA" localSheetId="0">#REF!</definedName>
    <definedName name="MONEDA">[202]Tablas!$AO$6:$AO$7</definedName>
    <definedName name="monmec" localSheetId="1">#REF!</definedName>
    <definedName name="monmec" localSheetId="3">#REF!</definedName>
    <definedName name="monmec">[203]Mechanical!$I$159</definedName>
    <definedName name="mono" localSheetId="2">#REF!</definedName>
    <definedName name="mono" localSheetId="4">#REF!</definedName>
    <definedName name="mono" localSheetId="0">#REF!</definedName>
    <definedName name="mono">#REF!</definedName>
    <definedName name="Montenegro" localSheetId="2">#REF!</definedName>
    <definedName name="Montenegro" localSheetId="4">#REF!</definedName>
    <definedName name="Montenegro" localSheetId="0">#REF!</definedName>
    <definedName name="Montenegro">#REF!</definedName>
    <definedName name="Month_Curr" localSheetId="2">#REF!</definedName>
    <definedName name="Month_Curr" localSheetId="4">#REF!</definedName>
    <definedName name="Month_Curr" localSheetId="0">#REF!</definedName>
    <definedName name="Month_Curr">#REF!</definedName>
    <definedName name="Month_next">#REF!</definedName>
    <definedName name="Month_Prev_1">#REF!</definedName>
    <definedName name="Month_prev_2">#REF!</definedName>
    <definedName name="MontoVigenciasA1" localSheetId="0">#REF!</definedName>
    <definedName name="MontoVigenciasA1">#REF!</definedName>
    <definedName name="MontoVigenciasA2" localSheetId="0">#REF!</definedName>
    <definedName name="MontoVigenciasA2">#REF!</definedName>
    <definedName name="MontoVigenciasA3">#REF!</definedName>
    <definedName name="MontoVigenciasA4">#REF!</definedName>
    <definedName name="MontoVigenciasA5">#REF!</definedName>
    <definedName name="montub" localSheetId="1">#REF!</definedName>
    <definedName name="montub" localSheetId="3">#REF!</definedName>
    <definedName name="montub">[203]Tuberia!$L$88</definedName>
    <definedName name="MOPRE" localSheetId="2">#REF!</definedName>
    <definedName name="MOPRE" localSheetId="4">#REF!</definedName>
    <definedName name="MOPRE" localSheetId="0">#REF!</definedName>
    <definedName name="MOPRE">#REF!</definedName>
    <definedName name="Mora" localSheetId="1">#REF!</definedName>
    <definedName name="Mora" localSheetId="3">#REF!</definedName>
    <definedName name="Mora">[15]EMPRESA!$I$29</definedName>
    <definedName name="MORON" localSheetId="2">#REF!</definedName>
    <definedName name="MORON" localSheetId="4">#REF!</definedName>
    <definedName name="MORON" localSheetId="0">#REF!</definedName>
    <definedName name="MORON">#REF!</definedName>
    <definedName name="MORT13" localSheetId="2">#REF!</definedName>
    <definedName name="MORT13" localSheetId="4">#REF!</definedName>
    <definedName name="MORT13" localSheetId="0">#REF!</definedName>
    <definedName name="MORT13">#REF!</definedName>
    <definedName name="MOTO">#REF!</definedName>
    <definedName name="MOTOBOMBA">#REF!</definedName>
    <definedName name="MOTON">#REF!</definedName>
    <definedName name="MOTOP" localSheetId="1">#REF!</definedName>
    <definedName name="MOTOP" localSheetId="3">#REF!</definedName>
    <definedName name="MOTOP">[41]BASE!$D$14</definedName>
    <definedName name="MOVOL" localSheetId="1">#REF!</definedName>
    <definedName name="MOVOL" localSheetId="3">#REF!</definedName>
    <definedName name="MOVOL">[41]BASE!$D$16</definedName>
    <definedName name="MPA" localSheetId="2">{"'Sheet1'!$A$1:$G$85"}</definedName>
    <definedName name="MPA" localSheetId="4">{"'Sheet1'!$A$1:$G$85"}</definedName>
    <definedName name="MPA" localSheetId="1">{"'Sheet1'!$A$1:$G$85"}</definedName>
    <definedName name="MPA" localSheetId="3">{"'Sheet1'!$A$1:$G$85"}</definedName>
    <definedName name="MPA" localSheetId="0">{"'Sheet1'!$A$1:$G$85"}</definedName>
    <definedName name="MPA">{"'Sheet1'!$A$1:$G$85"}</definedName>
    <definedName name="MPMOB">#REF!</definedName>
    <definedName name="MRLART" localSheetId="2">#REF!</definedName>
    <definedName name="MRLART" localSheetId="4">#REF!</definedName>
    <definedName name="MRLART" localSheetId="1">#REF!</definedName>
    <definedName name="MRLART" localSheetId="3">#REF!</definedName>
    <definedName name="MRLART" localSheetId="0">#REF!</definedName>
    <definedName name="MRLART">[204]STRSUMM0!#REF!</definedName>
    <definedName name="MRSUPDET" localSheetId="2">#REF!</definedName>
    <definedName name="MRSUPDET" localSheetId="4">#REF!</definedName>
    <definedName name="MRSUPDET" localSheetId="1">#REF!</definedName>
    <definedName name="MRSUPDET" localSheetId="3">#REF!</definedName>
    <definedName name="MRSUPDET" localSheetId="0">#REF!</definedName>
    <definedName name="MRSUPDET">[100]steel!#REF!</definedName>
    <definedName name="MTL" localSheetId="2">#REF!</definedName>
    <definedName name="MTL" localSheetId="4">#REF!</definedName>
    <definedName name="MTL" localSheetId="3">#REF!</definedName>
    <definedName name="MTL">#REF!</definedName>
    <definedName name="Mtz_Avance" localSheetId="0">#REF!</definedName>
    <definedName name="Mtz_Avance">#REF!</definedName>
    <definedName name="MULTIPLICADOR">#REF!</definedName>
    <definedName name="MUROCV">#REF!</definedName>
    <definedName name="MURTOLETE">#REF!</definedName>
    <definedName name="Mv" localSheetId="0">#REF!</definedName>
    <definedName name="Mv">#REF!</definedName>
    <definedName name="n" localSheetId="2">{"via1",#N/A,TRUE,"general";"via2",#N/A,TRUE,"general";"via3",#N/A,TRUE,"general"}</definedName>
    <definedName name="n" localSheetId="4">{"via1",#N/A,TRUE,"general";"via2",#N/A,TRUE,"general";"via3",#N/A,TRUE,"general"}</definedName>
    <definedName name="n" localSheetId="1">{"via1",#N/A,TRUE,"general";"via2",#N/A,TRUE,"general";"via3",#N/A,TRUE,"general"}</definedName>
    <definedName name="n" localSheetId="3">{"via1",#N/A,TRUE,"general";"via2",#N/A,TRUE,"general";"via3",#N/A,TRUE,"general"}</definedName>
    <definedName name="n" localSheetId="0">#REF!</definedName>
    <definedName name="n">{"via1",#N/A,TRUE,"general";"via2",#N/A,TRUE,"general";"via3",#N/A,TRUE,"general"}</definedName>
    <definedName name="N_metal" localSheetId="1">#REF!</definedName>
    <definedName name="N_metal" localSheetId="3">#REF!</definedName>
    <definedName name="N_metal">[35]D_AWG!$C$25</definedName>
    <definedName name="Nada" localSheetId="1">#REF!</definedName>
    <definedName name="Nada" localSheetId="3">#REF!</definedName>
    <definedName name="Nada" localSheetId="0">[110]!Nada</definedName>
    <definedName name="Nada">[110]!Nada</definedName>
    <definedName name="Nafta_2" localSheetId="1">#REF!</definedName>
    <definedName name="Nafta_2" localSheetId="3">#REF!</definedName>
    <definedName name="Nafta_2">'[205] ASR+Nafta'!$K$19:$AS$19</definedName>
    <definedName name="Nafta1">#REF!</definedName>
    <definedName name="Nafta2" localSheetId="2">#REF!</definedName>
    <definedName name="Nafta2" localSheetId="4">#REF!</definedName>
    <definedName name="Nafta2" localSheetId="1">#REF!</definedName>
    <definedName name="Nafta2" localSheetId="3">#REF!</definedName>
    <definedName name="Nafta2" localSheetId="0">#REF!</definedName>
    <definedName name="Nafta2">'[205] ASR+Nafta'!$K$19:$AS$19</definedName>
    <definedName name="Nafta3" localSheetId="2">#REF!</definedName>
    <definedName name="Nafta3" localSheetId="4">#REF!</definedName>
    <definedName name="Nafta3" localSheetId="1">#REF!</definedName>
    <definedName name="Nafta3" localSheetId="3">#REF!</definedName>
    <definedName name="Nafta3" localSheetId="0">#REF!</definedName>
    <definedName name="Nafta3">'[205]Todos+Nafta'!$K$19:$AS$19</definedName>
    <definedName name="NBM" localSheetId="2">#REF!</definedName>
    <definedName name="NBM" localSheetId="4">#REF!</definedName>
    <definedName name="NBM" localSheetId="1">#REF!</definedName>
    <definedName name="NBM" localSheetId="3">#REF!</definedName>
    <definedName name="NBM">#REF!</definedName>
    <definedName name="nbvnv" localSheetId="2">{"via1",#N/A,TRUE,"general";"via2",#N/A,TRUE,"general";"via3",#N/A,TRUE,"general"}</definedName>
    <definedName name="nbvnv" localSheetId="4">{"via1",#N/A,TRUE,"general";"via2",#N/A,TRUE,"general";"via3",#N/A,TRUE,"general"}</definedName>
    <definedName name="nbvnv" localSheetId="1">{"via1",#N/A,TRUE,"general";"via2",#N/A,TRUE,"general";"via3",#N/A,TRUE,"general"}</definedName>
    <definedName name="nbvnv" localSheetId="3">{"via1",#N/A,TRUE,"general";"via2",#N/A,TRUE,"general";"via3",#N/A,TRUE,"general"}</definedName>
    <definedName name="nbvnv" localSheetId="0">#REF!</definedName>
    <definedName name="nbvnv">{"via1",#N/A,TRUE,"general";"via2",#N/A,TRUE,"general";"via3",#N/A,TRUE,"general"}</definedName>
    <definedName name="NDHS" localSheetId="2">{"TAB1",#N/A,TRUE,"GENERAL";"TAB2",#N/A,TRUE,"GENERAL";"TAB3",#N/A,TRUE,"GENERAL";"TAB4",#N/A,TRUE,"GENERAL";"TAB5",#N/A,TRUE,"GENERAL"}</definedName>
    <definedName name="NDHS" localSheetId="4">{"TAB1",#N/A,TRUE,"GENERAL";"TAB2",#N/A,TRUE,"GENERAL";"TAB3",#N/A,TRUE,"GENERAL";"TAB4",#N/A,TRUE,"GENERAL";"TAB5",#N/A,TRUE,"GENERAL"}</definedName>
    <definedName name="NDHS" localSheetId="1">{"TAB1",#N/A,TRUE,"GENERAL";"TAB2",#N/A,TRUE,"GENERAL";"TAB3",#N/A,TRUE,"GENERAL";"TAB4",#N/A,TRUE,"GENERAL";"TAB5",#N/A,TRUE,"GENERAL"}</definedName>
    <definedName name="NDHS" localSheetId="3">{"TAB1",#N/A,TRUE,"GENERAL";"TAB2",#N/A,TRUE,"GENERAL";"TAB3",#N/A,TRUE,"GENERAL";"TAB4",#N/A,TRUE,"GENERAL";"TAB5",#N/A,TRUE,"GENERAL"}</definedName>
    <definedName name="NDHS" localSheetId="0">#REF!</definedName>
    <definedName name="NDHS">{"TAB1",#N/A,TRUE,"GENERAL";"TAB2",#N/A,TRUE,"GENERAL";"TAB3",#N/A,TRUE,"GENERAL";"TAB4",#N/A,TRUE,"GENERAL";"TAB5",#N/A,TRUE,"GENERAL"}</definedName>
    <definedName name="needle" localSheetId="2">#REF!</definedName>
    <definedName name="needle" localSheetId="4">#REF!</definedName>
    <definedName name="needle" localSheetId="1">#REF!</definedName>
    <definedName name="needle" localSheetId="3">#REF!</definedName>
    <definedName name="needle">#REF!</definedName>
    <definedName name="NEWJ" localSheetId="2">#REF!</definedName>
    <definedName name="NEWJ" localSheetId="4">#REF!</definedName>
    <definedName name="NEWJ" localSheetId="1">#REF!</definedName>
    <definedName name="NEWJ" localSheetId="3">#REF!</definedName>
    <definedName name="NEWJ">#REF!</definedName>
    <definedName name="NEWNAME" localSheetId="2">{#N/A,#N/A,FALSE,"CCTV"}</definedName>
    <definedName name="NEWNAME" localSheetId="4">{#N/A,#N/A,FALSE,"CCTV"}</definedName>
    <definedName name="NEWNAME" localSheetId="1">{#N/A,#N/A,FALSE,"CCTV"}</definedName>
    <definedName name="NEWNAME" localSheetId="3">{#N/A,#N/A,FALSE,"CCTV"}</definedName>
    <definedName name="NEWNAME" localSheetId="0">{#N/A,#N/A,FALSE,"CCTV"}</definedName>
    <definedName name="NEWNAME">{#N/A,#N/A,FALSE,"CCTV"}</definedName>
    <definedName name="nf" localSheetId="2">{"TAB1",#N/A,TRUE,"GENERAL";"TAB2",#N/A,TRUE,"GENERAL";"TAB3",#N/A,TRUE,"GENERAL";"TAB4",#N/A,TRUE,"GENERAL";"TAB5",#N/A,TRUE,"GENERAL"}</definedName>
    <definedName name="nf" localSheetId="4">{"TAB1",#N/A,TRUE,"GENERAL";"TAB2",#N/A,TRUE,"GENERAL";"TAB3",#N/A,TRUE,"GENERAL";"TAB4",#N/A,TRUE,"GENERAL";"TAB5",#N/A,TRUE,"GENERAL"}</definedName>
    <definedName name="nf" localSheetId="1">{"TAB1",#N/A,TRUE,"GENERAL";"TAB2",#N/A,TRUE,"GENERAL";"TAB3",#N/A,TRUE,"GENERAL";"TAB4",#N/A,TRUE,"GENERAL";"TAB5",#N/A,TRUE,"GENERAL"}</definedName>
    <definedName name="nf" localSheetId="3">{"TAB1",#N/A,TRUE,"GENERAL";"TAB2",#N/A,TRUE,"GENERAL";"TAB3",#N/A,TRUE,"GENERAL";"TAB4",#N/A,TRUE,"GENERAL";"TAB5",#N/A,TRUE,"GENERAL"}</definedName>
    <definedName name="nf" localSheetId="0">#REF!</definedName>
    <definedName name="nf">{"TAB1",#N/A,TRUE,"GENERAL";"TAB2",#N/A,TRUE,"GENERAL";"TAB3",#N/A,TRUE,"GENERAL";"TAB4",#N/A,TRUE,"GENERAL";"TAB5",#N/A,TRUE,"GENERAL"}</definedName>
    <definedName name="nfg" localSheetId="2">{"via1",#N/A,TRUE,"general";"via2",#N/A,TRUE,"general";"via3",#N/A,TRUE,"general"}</definedName>
    <definedName name="nfg" localSheetId="4">{"via1",#N/A,TRUE,"general";"via2",#N/A,TRUE,"general";"via3",#N/A,TRUE,"general"}</definedName>
    <definedName name="nfg" localSheetId="1">{"via1",#N/A,TRUE,"general";"via2",#N/A,TRUE,"general";"via3",#N/A,TRUE,"general"}</definedName>
    <definedName name="nfg" localSheetId="3">{"via1",#N/A,TRUE,"general";"via2",#N/A,TRUE,"general";"via3",#N/A,TRUE,"general"}</definedName>
    <definedName name="nfg" localSheetId="0">#REF!</definedName>
    <definedName name="nfg">{"via1",#N/A,TRUE,"general";"via2",#N/A,TRUE,"general";"via3",#N/A,TRUE,"general"}</definedName>
    <definedName name="nfgn" localSheetId="2">{"via1",#N/A,TRUE,"general";"via2",#N/A,TRUE,"general";"via3",#N/A,TRUE,"general"}</definedName>
    <definedName name="nfgn" localSheetId="4">{"via1",#N/A,TRUE,"general";"via2",#N/A,TRUE,"general";"via3",#N/A,TRUE,"general"}</definedName>
    <definedName name="nfgn" localSheetId="1">{"via1",#N/A,TRUE,"general";"via2",#N/A,TRUE,"general";"via3",#N/A,TRUE,"general"}</definedName>
    <definedName name="nfgn" localSheetId="3">{"via1",#N/A,TRUE,"general";"via2",#N/A,TRUE,"general";"via3",#N/A,TRUE,"general"}</definedName>
    <definedName name="nfgn" localSheetId="0">#REF!</definedName>
    <definedName name="nfgn">{"via1",#N/A,TRUE,"general";"via2",#N/A,TRUE,"general";"via3",#N/A,TRUE,"general"}</definedName>
    <definedName name="ng" localSheetId="2">#REF!</definedName>
    <definedName name="ng" localSheetId="4">#REF!</definedName>
    <definedName name="ng" localSheetId="1">#REF!</definedName>
    <definedName name="ng" localSheetId="3">#REF!</definedName>
    <definedName name="ng" localSheetId="0">#REF!</definedName>
    <definedName name="ng">#REF!</definedName>
    <definedName name="NG.T1" localSheetId="2">#REF!</definedName>
    <definedName name="NG.T1" localSheetId="4">#REF!</definedName>
    <definedName name="NG.T1">#REF!</definedName>
    <definedName name="NG.T2">#REF!</definedName>
    <definedName name="ngdn" localSheetId="2">{"TAB1",#N/A,TRUE,"GENERAL";"TAB2",#N/A,TRUE,"GENERAL";"TAB3",#N/A,TRUE,"GENERAL";"TAB4",#N/A,TRUE,"GENERAL";"TAB5",#N/A,TRUE,"GENERAL"}</definedName>
    <definedName name="ngdn" localSheetId="4">{"TAB1",#N/A,TRUE,"GENERAL";"TAB2",#N/A,TRUE,"GENERAL";"TAB3",#N/A,TRUE,"GENERAL";"TAB4",#N/A,TRUE,"GENERAL";"TAB5",#N/A,TRUE,"GENERAL"}</definedName>
    <definedName name="ngdn" localSheetId="1">{"TAB1",#N/A,TRUE,"GENERAL";"TAB2",#N/A,TRUE,"GENERAL";"TAB3",#N/A,TRUE,"GENERAL";"TAB4",#N/A,TRUE,"GENERAL";"TAB5",#N/A,TRUE,"GENERAL"}</definedName>
    <definedName name="ngdn" localSheetId="3">{"TAB1",#N/A,TRUE,"GENERAL";"TAB2",#N/A,TRUE,"GENERAL";"TAB3",#N/A,TRUE,"GENERAL";"TAB4",#N/A,TRUE,"GENERAL";"TAB5",#N/A,TRUE,"GENERAL"}</definedName>
    <definedName name="ngdn" localSheetId="0">#REF!</definedName>
    <definedName name="ngdn">{"TAB1",#N/A,TRUE,"GENERAL";"TAB2",#N/A,TRUE,"GENERAL";"TAB3",#N/A,TRUE,"GENERAL";"TAB4",#N/A,TRUE,"GENERAL";"TAB5",#N/A,TRUE,"GENERAL"}</definedName>
    <definedName name="ngfh" localSheetId="2">{"via1",#N/A,TRUE,"general";"via2",#N/A,TRUE,"general";"via3",#N/A,TRUE,"general"}</definedName>
    <definedName name="ngfh" localSheetId="4">{"via1",#N/A,TRUE,"general";"via2",#N/A,TRUE,"general";"via3",#N/A,TRUE,"general"}</definedName>
    <definedName name="ngfh" localSheetId="1">{"via1",#N/A,TRUE,"general";"via2",#N/A,TRUE,"general";"via3",#N/A,TRUE,"general"}</definedName>
    <definedName name="ngfh" localSheetId="3">{"via1",#N/A,TRUE,"general";"via2",#N/A,TRUE,"general";"via3",#N/A,TRUE,"general"}</definedName>
    <definedName name="ngfh" localSheetId="0">#REF!</definedName>
    <definedName name="ngfh">{"via1",#N/A,TRUE,"general";"via2",#N/A,TRUE,"general";"via3",#N/A,TRUE,"general"}</definedName>
    <definedName name="NH" localSheetId="2">#REF!</definedName>
    <definedName name="NH" localSheetId="4">#REF!</definedName>
    <definedName name="NH" localSheetId="1">#REF!</definedName>
    <definedName name="NH" localSheetId="3">#REF!</definedName>
    <definedName name="NH" localSheetId="0">#REF!</definedName>
    <definedName name="NH">#REF!</definedName>
    <definedName name="nhn" localSheetId="2">{"via1",#N/A,TRUE,"general";"via2",#N/A,TRUE,"general";"via3",#N/A,TRUE,"general"}</definedName>
    <definedName name="nhn" localSheetId="4">{"via1",#N/A,TRUE,"general";"via2",#N/A,TRUE,"general";"via3",#N/A,TRUE,"general"}</definedName>
    <definedName name="nhn" localSheetId="1">{"via1",#N/A,TRUE,"general";"via2",#N/A,TRUE,"general";"via3",#N/A,TRUE,"general"}</definedName>
    <definedName name="nhn" localSheetId="3">{"via1",#N/A,TRUE,"general";"via2",#N/A,TRUE,"general";"via3",#N/A,TRUE,"general"}</definedName>
    <definedName name="nhn" localSheetId="0">#REF!</definedName>
    <definedName name="nhn">{"via1",#N/A,TRUE,"general";"via2",#N/A,TRUE,"general";"via3",#N/A,TRUE,"general"}</definedName>
    <definedName name="nhncfgn" localSheetId="2">{"TAB1",#N/A,TRUE,"GENERAL";"TAB2",#N/A,TRUE,"GENERAL";"TAB3",#N/A,TRUE,"GENERAL";"TAB4",#N/A,TRUE,"GENERAL";"TAB5",#N/A,TRUE,"GENERAL"}</definedName>
    <definedName name="nhncfgn" localSheetId="4">{"TAB1",#N/A,TRUE,"GENERAL";"TAB2",#N/A,TRUE,"GENERAL";"TAB3",#N/A,TRUE,"GENERAL";"TAB4",#N/A,TRUE,"GENERAL";"TAB5",#N/A,TRUE,"GENERAL"}</definedName>
    <definedName name="nhncfgn" localSheetId="1">{"TAB1",#N/A,TRUE,"GENERAL";"TAB2",#N/A,TRUE,"GENERAL";"TAB3",#N/A,TRUE,"GENERAL";"TAB4",#N/A,TRUE,"GENERAL";"TAB5",#N/A,TRUE,"GENERAL"}</definedName>
    <definedName name="nhncfgn" localSheetId="3">{"TAB1",#N/A,TRUE,"GENERAL";"TAB2",#N/A,TRUE,"GENERAL";"TAB3",#N/A,TRUE,"GENERAL";"TAB4",#N/A,TRUE,"GENERAL";"TAB5",#N/A,TRUE,"GENERAL"}</definedName>
    <definedName name="nhncfgn" localSheetId="0">#REF!</definedName>
    <definedName name="nhncfgn">{"TAB1",#N/A,TRUE,"GENERAL";"TAB2",#N/A,TRUE,"GENERAL";"TAB3",#N/A,TRUE,"GENERAL";"TAB4",#N/A,TRUE,"GENERAL";"TAB5",#N/A,TRUE,"GENERAL"}</definedName>
    <definedName name="nhndr" localSheetId="2">{"via1",#N/A,TRUE,"general";"via2",#N/A,TRUE,"general";"via3",#N/A,TRUE,"general"}</definedName>
    <definedName name="nhndr" localSheetId="4">{"via1",#N/A,TRUE,"general";"via2",#N/A,TRUE,"general";"via3",#N/A,TRUE,"general"}</definedName>
    <definedName name="nhndr" localSheetId="1">{"via1",#N/A,TRUE,"general";"via2",#N/A,TRUE,"general";"via3",#N/A,TRUE,"general"}</definedName>
    <definedName name="nhndr" localSheetId="3">{"via1",#N/A,TRUE,"general";"via2",#N/A,TRUE,"general";"via3",#N/A,TRUE,"general"}</definedName>
    <definedName name="nhndr" localSheetId="0">#REF!</definedName>
    <definedName name="nhndr">{"via1",#N/A,TRUE,"general";"via2",#N/A,TRUE,"general";"via3",#N/A,TRUE,"general"}</definedName>
    <definedName name="NIPP" localSheetId="2">#REF!</definedName>
    <definedName name="NIPP" localSheetId="4">#REF!</definedName>
    <definedName name="NIPP" localSheetId="1">#REF!</definedName>
    <definedName name="NIPP" localSheetId="3">#REF!</definedName>
    <definedName name="NIPP">#REF!</definedName>
    <definedName name="Niqui" localSheetId="2">#REF!</definedName>
    <definedName name="Niqui" localSheetId="4">#REF!</definedName>
    <definedName name="Niqui" localSheetId="1">#REF!</definedName>
    <definedName name="Niqui" localSheetId="3">#REF!</definedName>
    <definedName name="Niqui">#REF!</definedName>
    <definedName name="Nit" localSheetId="1">#REF!</definedName>
    <definedName name="Nit" localSheetId="3">#REF!</definedName>
    <definedName name="Nit">[94]EMPRESA!$F$8</definedName>
    <definedName name="nkknk" localSheetId="2">{#N/A,#N/A,FALSE,"CCTV"}</definedName>
    <definedName name="nkknk" localSheetId="4">{#N/A,#N/A,FALSE,"CCTV"}</definedName>
    <definedName name="nkknk" localSheetId="1">{#N/A,#N/A,FALSE,"CCTV"}</definedName>
    <definedName name="nkknk" localSheetId="3">{#N/A,#N/A,FALSE,"CCTV"}</definedName>
    <definedName name="nkknk" localSheetId="0">{#N/A,#N/A,FALSE,"CCTV"}</definedName>
    <definedName name="nkknk">{#N/A,#N/A,FALSE,"CCTV"}</definedName>
    <definedName name="NM" localSheetId="2">#REF!</definedName>
    <definedName name="NM" localSheetId="4">#REF!</definedName>
    <definedName name="NM" localSheetId="1">#REF!</definedName>
    <definedName name="NM" localSheetId="3">#REF!</definedName>
    <definedName name="NM" localSheetId="0">#REF!</definedName>
    <definedName name="NM">#REF!</definedName>
    <definedName name="Nmax" localSheetId="2">#REF!</definedName>
    <definedName name="Nmax" localSheetId="4">#REF!</definedName>
    <definedName name="Nmax" localSheetId="0">#REF!</definedName>
    <definedName name="Nmax">#REF!</definedName>
    <definedName name="nmdlf" localSheetId="0">#REF!</definedName>
    <definedName name="nmdlf">#REF!</definedName>
    <definedName name="nmmmm" localSheetId="2">{"via1",#N/A,TRUE,"general";"via2",#N/A,TRUE,"general";"via3",#N/A,TRUE,"general"}</definedName>
    <definedName name="nmmmm" localSheetId="4">{"via1",#N/A,TRUE,"general";"via2",#N/A,TRUE,"general";"via3",#N/A,TRUE,"general"}</definedName>
    <definedName name="nmmmm" localSheetId="1">{"via1",#N/A,TRUE,"general";"via2",#N/A,TRUE,"general";"via3",#N/A,TRUE,"general"}</definedName>
    <definedName name="nmmmm" localSheetId="3">{"via1",#N/A,TRUE,"general";"via2",#N/A,TRUE,"general";"via3",#N/A,TRUE,"general"}</definedName>
    <definedName name="nmmmm" localSheetId="0">#REF!</definedName>
    <definedName name="nmmmm">{"via1",#N/A,TRUE,"general";"via2",#N/A,TRUE,"general";"via3",#N/A,TRUE,"general"}</definedName>
    <definedName name="NN" localSheetId="2">{"TAB1",#N/A,TRUE,"GENERAL";"TAB2",#N/A,TRUE,"GENERAL";"TAB3",#N/A,TRUE,"GENERAL";"TAB4",#N/A,TRUE,"GENERAL";"TAB5",#N/A,TRUE,"GENERAL"}</definedName>
    <definedName name="NN" localSheetId="4">{"TAB1",#N/A,TRUE,"GENERAL";"TAB2",#N/A,TRUE,"GENERAL";"TAB3",#N/A,TRUE,"GENERAL";"TAB4",#N/A,TRUE,"GENERAL";"TAB5",#N/A,TRUE,"GENERAL"}</definedName>
    <definedName name="NN" localSheetId="1">{"TAB1",#N/A,TRUE,"GENERAL";"TAB2",#N/A,TRUE,"GENERAL";"TAB3",#N/A,TRUE,"GENERAL";"TAB4",#N/A,TRUE,"GENERAL";"TAB5",#N/A,TRUE,"GENERAL"}</definedName>
    <definedName name="NN" localSheetId="3">{"TAB1",#N/A,TRUE,"GENERAL";"TAB2",#N/A,TRUE,"GENERAL";"TAB3",#N/A,TRUE,"GENERAL";"TAB4",#N/A,TRUE,"GENERAL";"TAB5",#N/A,TRUE,"GENERAL"}</definedName>
    <definedName name="NN" localSheetId="0">#REF!</definedName>
    <definedName name="NN">{"TAB1",#N/A,TRUE,"GENERAL";"TAB2",#N/A,TRUE,"GENERAL";"TAB3",#N/A,TRUE,"GENERAL";"TAB4",#N/A,TRUE,"GENERAL";"TAB5",#N/A,TRUE,"GENERAL"}</definedName>
    <definedName name="nndng" localSheetId="2">{"TAB1",#N/A,TRUE,"GENERAL";"TAB2",#N/A,TRUE,"GENERAL";"TAB3",#N/A,TRUE,"GENERAL";"TAB4",#N/A,TRUE,"GENERAL";"TAB5",#N/A,TRUE,"GENERAL"}</definedName>
    <definedName name="nndng" localSheetId="4">{"TAB1",#N/A,TRUE,"GENERAL";"TAB2",#N/A,TRUE,"GENERAL";"TAB3",#N/A,TRUE,"GENERAL";"TAB4",#N/A,TRUE,"GENERAL";"TAB5",#N/A,TRUE,"GENERAL"}</definedName>
    <definedName name="nndng" localSheetId="1">{"TAB1",#N/A,TRUE,"GENERAL";"TAB2",#N/A,TRUE,"GENERAL";"TAB3",#N/A,TRUE,"GENERAL";"TAB4",#N/A,TRUE,"GENERAL";"TAB5",#N/A,TRUE,"GENERAL"}</definedName>
    <definedName name="nndng" localSheetId="3">{"TAB1",#N/A,TRUE,"GENERAL";"TAB2",#N/A,TRUE,"GENERAL";"TAB3",#N/A,TRUE,"GENERAL";"TAB4",#N/A,TRUE,"GENERAL";"TAB5",#N/A,TRUE,"GENERAL"}</definedName>
    <definedName name="nndng" localSheetId="0">#REF!</definedName>
    <definedName name="nndng">{"TAB1",#N/A,TRUE,"GENERAL";"TAB2",#N/A,TRUE,"GENERAL";"TAB3",#N/A,TRUE,"GENERAL";"TAB4",#N/A,TRUE,"GENERAL";"TAB5",#N/A,TRUE,"GENERAL"}</definedName>
    <definedName name="nnn" localSheetId="2">{"TAB1",#N/A,TRUE,"GENERAL";"TAB2",#N/A,TRUE,"GENERAL";"TAB3",#N/A,TRUE,"GENERAL";"TAB4",#N/A,TRUE,"GENERAL";"TAB5",#N/A,TRUE,"GENERAL"}</definedName>
    <definedName name="nnn" localSheetId="4">{"TAB1",#N/A,TRUE,"GENERAL";"TAB2",#N/A,TRUE,"GENERAL";"TAB3",#N/A,TRUE,"GENERAL";"TAB4",#N/A,TRUE,"GENERAL";"TAB5",#N/A,TRUE,"GENERAL"}</definedName>
    <definedName name="nnn" localSheetId="1">{"TAB1",#N/A,TRUE,"GENERAL";"TAB2",#N/A,TRUE,"GENERAL";"TAB3",#N/A,TRUE,"GENERAL";"TAB4",#N/A,TRUE,"GENERAL";"TAB5",#N/A,TRUE,"GENERAL"}</definedName>
    <definedName name="nnn" localSheetId="3">{"TAB1",#N/A,TRUE,"GENERAL";"TAB2",#N/A,TRUE,"GENERAL";"TAB3",#N/A,TRUE,"GENERAL";"TAB4",#N/A,TRUE,"GENERAL";"TAB5",#N/A,TRUE,"GENERAL"}</definedName>
    <definedName name="nnn" localSheetId="0">#REF!</definedName>
    <definedName name="nnn">{"TAB1",#N/A,TRUE,"GENERAL";"TAB2",#N/A,TRUE,"GENERAL";"TAB3",#N/A,TRUE,"GENERAL";"TAB4",#N/A,TRUE,"GENERAL";"TAB5",#N/A,TRUE,"GENERAL"}</definedName>
    <definedName name="nnnhd" localSheetId="2">{"via1",#N/A,TRUE,"general";"via2",#N/A,TRUE,"general";"via3",#N/A,TRUE,"general"}</definedName>
    <definedName name="nnnhd" localSheetId="4">{"via1",#N/A,TRUE,"general";"via2",#N/A,TRUE,"general";"via3",#N/A,TRUE,"general"}</definedName>
    <definedName name="nnnhd" localSheetId="1">{"via1",#N/A,TRUE,"general";"via2",#N/A,TRUE,"general";"via3",#N/A,TRUE,"general"}</definedName>
    <definedName name="nnnhd" localSheetId="3">{"via1",#N/A,TRUE,"general";"via2",#N/A,TRUE,"general";"via3",#N/A,TRUE,"general"}</definedName>
    <definedName name="nnnhd" localSheetId="0">#REF!</definedName>
    <definedName name="nnnhd">{"via1",#N/A,TRUE,"general";"via2",#N/A,TRUE,"general";"via3",#N/A,TRUE,"general"}</definedName>
    <definedName name="nnnnn" localSheetId="2">{"via1",#N/A,TRUE,"general";"via2",#N/A,TRUE,"general";"via3",#N/A,TRUE,"general"}</definedName>
    <definedName name="nnnnn" localSheetId="4">{"via1",#N/A,TRUE,"general";"via2",#N/A,TRUE,"general";"via3",#N/A,TRUE,"general"}</definedName>
    <definedName name="nnnnn" localSheetId="1">{"via1",#N/A,TRUE,"general";"via2",#N/A,TRUE,"general";"via3",#N/A,TRUE,"general"}</definedName>
    <definedName name="nnnnn" localSheetId="3">{"via1",#N/A,TRUE,"general";"via2",#N/A,TRUE,"general";"via3",#N/A,TRUE,"general"}</definedName>
    <definedName name="nnnnn" localSheetId="0">#REF!</definedName>
    <definedName name="nnnnn">{"via1",#N/A,TRUE,"general";"via2",#N/A,TRUE,"general";"via3",#N/A,TRUE,"general"}</definedName>
    <definedName name="nnnnnd" localSheetId="2">{"TAB1",#N/A,TRUE,"GENERAL";"TAB2",#N/A,TRUE,"GENERAL";"TAB3",#N/A,TRUE,"GENERAL";"TAB4",#N/A,TRUE,"GENERAL";"TAB5",#N/A,TRUE,"GENERAL"}</definedName>
    <definedName name="nnnnnd" localSheetId="4">{"TAB1",#N/A,TRUE,"GENERAL";"TAB2",#N/A,TRUE,"GENERAL";"TAB3",#N/A,TRUE,"GENERAL";"TAB4",#N/A,TRUE,"GENERAL";"TAB5",#N/A,TRUE,"GENERAL"}</definedName>
    <definedName name="nnnnnd" localSheetId="1">{"TAB1",#N/A,TRUE,"GENERAL";"TAB2",#N/A,TRUE,"GENERAL";"TAB3",#N/A,TRUE,"GENERAL";"TAB4",#N/A,TRUE,"GENERAL";"TAB5",#N/A,TRUE,"GENERAL"}</definedName>
    <definedName name="nnnnnd" localSheetId="3">{"TAB1",#N/A,TRUE,"GENERAL";"TAB2",#N/A,TRUE,"GENERAL";"TAB3",#N/A,TRUE,"GENERAL";"TAB4",#N/A,TRUE,"GENERAL";"TAB5",#N/A,TRUE,"GENERAL"}</definedName>
    <definedName name="nnnnnd" localSheetId="0">#REF!</definedName>
    <definedName name="nnnnnd">{"TAB1",#N/A,TRUE,"GENERAL";"TAB2",#N/A,TRUE,"GENERAL";"TAB3",#N/A,TRUE,"GENERAL";"TAB4",#N/A,TRUE,"GENERAL";"TAB5",#N/A,TRUE,"GENERAL"}</definedName>
    <definedName name="nnnnnf" localSheetId="2">{"TAB1",#N/A,TRUE,"GENERAL";"TAB2",#N/A,TRUE,"GENERAL";"TAB3",#N/A,TRUE,"GENERAL";"TAB4",#N/A,TRUE,"GENERAL";"TAB5",#N/A,TRUE,"GENERAL"}</definedName>
    <definedName name="nnnnnf" localSheetId="4">{"TAB1",#N/A,TRUE,"GENERAL";"TAB2",#N/A,TRUE,"GENERAL";"TAB3",#N/A,TRUE,"GENERAL";"TAB4",#N/A,TRUE,"GENERAL";"TAB5",#N/A,TRUE,"GENERAL"}</definedName>
    <definedName name="nnnnnf" localSheetId="1">{"TAB1",#N/A,TRUE,"GENERAL";"TAB2",#N/A,TRUE,"GENERAL";"TAB3",#N/A,TRUE,"GENERAL";"TAB4",#N/A,TRUE,"GENERAL";"TAB5",#N/A,TRUE,"GENERAL"}</definedName>
    <definedName name="nnnnnf" localSheetId="3">{"TAB1",#N/A,TRUE,"GENERAL";"TAB2",#N/A,TRUE,"GENERAL";"TAB3",#N/A,TRUE,"GENERAL";"TAB4",#N/A,TRUE,"GENERAL";"TAB5",#N/A,TRUE,"GENERAL"}</definedName>
    <definedName name="nnnnnf" localSheetId="0">#REF!</definedName>
    <definedName name="nnnnnf">{"TAB1",#N/A,TRUE,"GENERAL";"TAB2",#N/A,TRUE,"GENERAL";"TAB3",#N/A,TRUE,"GENERAL";"TAB4",#N/A,TRUE,"GENERAL";"TAB5",#N/A,TRUE,"GENERAL"}</definedName>
    <definedName name="nnnnnh" localSheetId="2">{"via1",#N/A,TRUE,"general";"via2",#N/A,TRUE,"general";"via3",#N/A,TRUE,"general"}</definedName>
    <definedName name="nnnnnh" localSheetId="4">{"via1",#N/A,TRUE,"general";"via2",#N/A,TRUE,"general";"via3",#N/A,TRUE,"general"}</definedName>
    <definedName name="nnnnnh" localSheetId="1">{"via1",#N/A,TRUE,"general";"via2",#N/A,TRUE,"general";"via3",#N/A,TRUE,"general"}</definedName>
    <definedName name="nnnnnh" localSheetId="3">{"via1",#N/A,TRUE,"general";"via2",#N/A,TRUE,"general";"via3",#N/A,TRUE,"general"}</definedName>
    <definedName name="nnnnnh" localSheetId="0">#REF!</definedName>
    <definedName name="nnnnnh">{"via1",#N/A,TRUE,"general";"via2",#N/A,TRUE,"general";"via3",#N/A,TRUE,"general"}</definedName>
    <definedName name="NO" localSheetId="2">[0]!ERR</definedName>
    <definedName name="NO" localSheetId="4">[0]!ERR</definedName>
    <definedName name="NO" localSheetId="1">'APU SECTOR 1'!ERR</definedName>
    <definedName name="NO" localSheetId="3">'APU SECTOR 2'!ERR</definedName>
    <definedName name="NO" localSheetId="0">[0]!ERR</definedName>
    <definedName name="NO">[0]!ERR</definedName>
    <definedName name="No_desarrolladas" localSheetId="2">#REF!</definedName>
    <definedName name="No_desarrolladas" localSheetId="4">#REF!</definedName>
    <definedName name="No_desarrolladas" localSheetId="1">#REF!,#REF!,#REF!,#REF!</definedName>
    <definedName name="No_desarrolladas" localSheetId="3">#REF!,#REF!,#REF!,#REF!</definedName>
    <definedName name="No_desarrolladas" localSheetId="0">#REF!</definedName>
    <definedName name="No_desarrolladas">'[64]Reservas de Petróleo'!$A$2,'[64]Reservas de Petróleo'!$A$1,'[64]Reservas de Petróleo'!$D$4,'[64]Reservas de Petróleo'!$G$1:$G$65536</definedName>
    <definedName name="noemi" localSheetId="2">{#N/A,#N/A,FALSE,"Costos Productos 6A";#N/A,#N/A,FALSE,"Costo Unitario Total H-94-12"}</definedName>
    <definedName name="noemi" localSheetId="4">{#N/A,#N/A,FALSE,"Costos Productos 6A";#N/A,#N/A,FALSE,"Costo Unitario Total H-94-12"}</definedName>
    <definedName name="noemi" localSheetId="1">{#N/A,#N/A,FALSE,"Costos Productos 6A";#N/A,#N/A,FALSE,"Costo Unitario Total H-94-12"}</definedName>
    <definedName name="noemi" localSheetId="3">{#N/A,#N/A,FALSE,"Costos Productos 6A";#N/A,#N/A,FALSE,"Costo Unitario Total H-94-12"}</definedName>
    <definedName name="noemi" localSheetId="0">{#N/A,#N/A,FALSE,"Costos Productos 6A";#N/A,#N/A,FALSE,"Costo Unitario Total H-94-12"}</definedName>
    <definedName name="noemi">{#N/A,#N/A,FALSE,"Costos Productos 6A";#N/A,#N/A,FALSE,"Costo Unitario Total H-94-12"}</definedName>
    <definedName name="NOMBRE" localSheetId="2">#REF!</definedName>
    <definedName name="NOMBRE" localSheetId="4">#REF!</definedName>
    <definedName name="NOMBRE" localSheetId="1">#REF!</definedName>
    <definedName name="NOMBRE" localSheetId="3">#REF!</definedName>
    <definedName name="NOMBRE" localSheetId="0">#REF!</definedName>
    <definedName name="NOMBRE">#REF!</definedName>
    <definedName name="NombreCoordinador" localSheetId="1">#REF!</definedName>
    <definedName name="NombreCoordinador" localSheetId="3">#REF!</definedName>
    <definedName name="NombreCoordinador" localSheetId="0">#REF!</definedName>
    <definedName name="NombreCoordinador">#REF!</definedName>
    <definedName name="NombreDependencia">#REF!</definedName>
    <definedName name="NombreProyecto">#REF!</definedName>
    <definedName name="NombreVicepresidencia">#REF!</definedName>
    <definedName name="NOMU">#REF!</definedName>
    <definedName name="Norte">#REF!</definedName>
    <definedName name="NotAvailable" localSheetId="1">#REF!</definedName>
    <definedName name="NotAvailable" localSheetId="3">#REF!</definedName>
    <definedName name="NotAvailable">'[65]INGRESOS - COP'!#REF!</definedName>
    <definedName name="NovDic" localSheetId="1">#REF!</definedName>
    <definedName name="NovDic" localSheetId="3">#REF!</definedName>
    <definedName name="NovDic">'[144]Nov-Dic'!$A$12:$H$34</definedName>
    <definedName name="NPAGE" localSheetId="2">#REF!</definedName>
    <definedName name="NPAGE" localSheetId="4">#REF!</definedName>
    <definedName name="NPAGE" localSheetId="1">#REF!</definedName>
    <definedName name="NPAGE" localSheetId="3">#REF!</definedName>
    <definedName name="NPAGE" localSheetId="0">#REF!</definedName>
    <definedName name="NPAGE">[204]STRSUMM0!#REF!</definedName>
    <definedName name="npPOR" localSheetId="2">#REF!</definedName>
    <definedName name="npPOR" localSheetId="4">#REF!</definedName>
    <definedName name="npPOR" localSheetId="0">#REF!</definedName>
    <definedName name="npPOR">#REF!</definedName>
    <definedName name="npPOR2" localSheetId="1">#REF!</definedName>
    <definedName name="npPOR2" localSheetId="3">#REF!</definedName>
    <definedName name="npPOR2">'[42]Estructuras Concreto'!$D$279</definedName>
    <definedName name="npPOR3" localSheetId="1">#REF!</definedName>
    <definedName name="npPOR3" localSheetId="3">#REF!</definedName>
    <definedName name="npPOR3">'[42]Estructuras Concreto'!$D$402</definedName>
    <definedName name="NS" localSheetId="2">#REF!</definedName>
    <definedName name="NS" localSheetId="4">#REF!</definedName>
    <definedName name="NS" localSheetId="3">#REF!</definedName>
    <definedName name="NS">#REF!</definedName>
    <definedName name="NUEVO" localSheetId="2">#REF!</definedName>
    <definedName name="NUEVO" localSheetId="4">#REF!</definedName>
    <definedName name="NUEVO" localSheetId="0">#REF!</definedName>
    <definedName name="NUEVO">#REF!</definedName>
    <definedName name="Num_Pmt_Per_Year" localSheetId="0">#REF!</definedName>
    <definedName name="Num_Pmt_Per_Year">#REF!</definedName>
    <definedName name="Number_of_Payments" localSheetId="1">MATCH(0.01,End_Bal,-1)+1</definedName>
    <definedName name="Number_of_Payments" localSheetId="3">MATCH(0.01,End_Bal,-1)+1</definedName>
    <definedName name="Number_of_Payments">MATCH(0.01,End_Bal,-1)+1</definedName>
    <definedName name="nxn" localSheetId="2">{"via1",#N/A,TRUE,"general";"via2",#N/A,TRUE,"general";"via3",#N/A,TRUE,"general"}</definedName>
    <definedName name="nxn" localSheetId="4">{"via1",#N/A,TRUE,"general";"via2",#N/A,TRUE,"general";"via3",#N/A,TRUE,"general"}</definedName>
    <definedName name="nxn" localSheetId="1">{"via1",#N/A,TRUE,"general";"via2",#N/A,TRUE,"general";"via3",#N/A,TRUE,"general"}</definedName>
    <definedName name="nxn" localSheetId="3">{"via1",#N/A,TRUE,"general";"via2",#N/A,TRUE,"general";"via3",#N/A,TRUE,"general"}</definedName>
    <definedName name="nxn" localSheetId="0">#REF!</definedName>
    <definedName name="nxn">{"via1",#N/A,TRUE,"general";"via2",#N/A,TRUE,"general";"via3",#N/A,TRUE,"general"}</definedName>
    <definedName name="NZAPATAS" localSheetId="1">#REF!</definedName>
    <definedName name="NZAPATAS" localSheetId="3">#REF!</definedName>
    <definedName name="NZAPATAS">'[42]Estructuras Concreto'!$D$340</definedName>
    <definedName name="ñ" localSheetId="2">#REF!</definedName>
    <definedName name="ñ" localSheetId="4">#REF!</definedName>
    <definedName name="ñ" localSheetId="1">#REF!</definedName>
    <definedName name="ñ" localSheetId="3">#REF!</definedName>
    <definedName name="ñ">#REF!</definedName>
    <definedName name="ÑÑÑ" localSheetId="2">#REF!</definedName>
    <definedName name="ÑÑÑ" localSheetId="4">#REF!</definedName>
    <definedName name="ÑÑÑ">#REF!</definedName>
    <definedName name="ñpñpñ" localSheetId="2">{"via1",#N/A,TRUE,"general";"via2",#N/A,TRUE,"general";"via3",#N/A,TRUE,"general"}</definedName>
    <definedName name="ñpñpñ" localSheetId="4">{"via1",#N/A,TRUE,"general";"via2",#N/A,TRUE,"general";"via3",#N/A,TRUE,"general"}</definedName>
    <definedName name="ñpñpñ" localSheetId="1">{"via1",#N/A,TRUE,"general";"via2",#N/A,TRUE,"general";"via3",#N/A,TRUE,"general"}</definedName>
    <definedName name="ñpñpñ" localSheetId="3">{"via1",#N/A,TRUE,"general";"via2",#N/A,TRUE,"general";"via3",#N/A,TRUE,"general"}</definedName>
    <definedName name="ñpñpñ" localSheetId="0">#REF!</definedName>
    <definedName name="ñpñpñ">{"via1",#N/A,TRUE,"general";"via2",#N/A,TRUE,"general";"via3",#N/A,TRUE,"general"}</definedName>
    <definedName name="o" localSheetId="1">#REF!</definedName>
    <definedName name="o" localSheetId="3">#REF!</definedName>
    <definedName name="O">'[206]LISTA PRECIOS'!$F$9</definedName>
    <definedName name="º1" localSheetId="2">#REF!</definedName>
    <definedName name="º1" localSheetId="4">#REF!</definedName>
    <definedName name="º1" localSheetId="0">#REF!</definedName>
    <definedName name="º1">#REF!</definedName>
    <definedName name="o9o9" localSheetId="2">{"via1",#N/A,TRUE,"general";"via2",#N/A,TRUE,"general";"via3",#N/A,TRUE,"general"}</definedName>
    <definedName name="o9o9" localSheetId="4">{"via1",#N/A,TRUE,"general";"via2",#N/A,TRUE,"general";"via3",#N/A,TRUE,"general"}</definedName>
    <definedName name="o9o9" localSheetId="1">{"via1",#N/A,TRUE,"general";"via2",#N/A,TRUE,"general";"via3",#N/A,TRUE,"general"}</definedName>
    <definedName name="o9o9" localSheetId="3">{"via1",#N/A,TRUE,"general";"via2",#N/A,TRUE,"general";"via3",#N/A,TRUE,"general"}</definedName>
    <definedName name="o9o9" localSheetId="0">#REF!</definedName>
    <definedName name="o9o9">{"via1",#N/A,TRUE,"general";"via2",#N/A,TRUE,"general";"via3",#N/A,TRUE,"general"}</definedName>
    <definedName name="OAP" localSheetId="2">#REF!</definedName>
    <definedName name="OAP" localSheetId="4">#REF!</definedName>
    <definedName name="OAP" localSheetId="1">#REF!</definedName>
    <definedName name="OAP" localSheetId="3">#REF!</definedName>
    <definedName name="OAP">#REF!</definedName>
    <definedName name="OAPC" localSheetId="2">#REF!</definedName>
    <definedName name="OAPC" localSheetId="4">#REF!</definedName>
    <definedName name="OAPC" localSheetId="1">#REF!</definedName>
    <definedName name="OAPC" localSheetId="3">#REF!</definedName>
    <definedName name="OAPC">#REF!</definedName>
    <definedName name="OATITLE" localSheetId="2">#REF!</definedName>
    <definedName name="OATITLE" localSheetId="4">#REF!</definedName>
    <definedName name="OATITLE">#REF!</definedName>
    <definedName name="OBEC" localSheetId="1">#REF!</definedName>
    <definedName name="OBEC">#REF!</definedName>
    <definedName name="OBJ" localSheetId="2">#REF!</definedName>
    <definedName name="OBJ" localSheetId="4">#REF!</definedName>
    <definedName name="OBJ" localSheetId="1">#REF!</definedName>
    <definedName name="OBJ" localSheetId="3">#REF!</definedName>
    <definedName name="OBJ" localSheetId="0">'PRESUPUESTO OFICIAL 2026 LOTE 1'!$B$10</definedName>
    <definedName name="OBJ">[58]PRESUPUESTO!$C$10</definedName>
    <definedName name="ObjetivoProyecto" localSheetId="0">#REF!</definedName>
    <definedName name="ObjetivoProyecto">#REF!</definedName>
    <definedName name="OBJETO">#REF!</definedName>
    <definedName name="Obra" localSheetId="0">#REF!</definedName>
    <definedName name="Obra">#REF!</definedName>
    <definedName name="obras" localSheetId="0">#REF!</definedName>
    <definedName name="obras">#REF!</definedName>
    <definedName name="obras1" localSheetId="1">DATE(YEAR(#REF!),MONTH(#REF!)+Payment_Number,DAY(#REF!))</definedName>
    <definedName name="obras1" localSheetId="3">DATE(YEAR(#REF!),MONTH(#REF!)+Payment_Number,DAY(#REF!))</definedName>
    <definedName name="obras1" localSheetId="0">DATE(YEAR([207]!Loan_Start),MONTH([207]!Loan_Start)+Payment_Number,DAY([207]!Loan_Start))</definedName>
    <definedName name="obras1">DATE(YEAR([207]!Loan_Start),MONTH([207]!Loan_Start)+Payment_Number,DAY([207]!Loan_Start))</definedName>
    <definedName name="obras11" localSheetId="0">#REF!</definedName>
    <definedName name="obras11">#REF!</definedName>
    <definedName name="obras111" localSheetId="1">DATE(YEAR(#REF!),MONTH(#REF!)+Payment_Number,DAY(#REF!))</definedName>
    <definedName name="obras111" localSheetId="3">DATE(YEAR(#REF!),MONTH(#REF!)+Payment_Number,DAY(#REF!))</definedName>
    <definedName name="obras111" localSheetId="0">DATE(YEAR([208]!Loan_Start),MONTH([208]!Loan_Start)+Payment_Number,DAY([208]!Loan_Start))</definedName>
    <definedName name="obras111">DATE(YEAR([208]!Loan_Start),MONTH([208]!Loan_Start)+Payment_Number,DAY([208]!Loan_Start))</definedName>
    <definedName name="obre" localSheetId="1">#REF!</definedName>
    <definedName name="obre" localSheetId="3">#REF!</definedName>
    <definedName name="obre">[49]PrecRec!$D$25</definedName>
    <definedName name="Observaciones" localSheetId="2">#REF!</definedName>
    <definedName name="Observaciones" localSheetId="4">#REF!</definedName>
    <definedName name="Observaciones" localSheetId="3">#REF!</definedName>
    <definedName name="Observaciones">#REF!</definedName>
    <definedName name="OCD" localSheetId="2">#REF!</definedName>
    <definedName name="OCD" localSheetId="4">#REF!</definedName>
    <definedName name="OCD" localSheetId="1">#REF!</definedName>
    <definedName name="OCD" localSheetId="3">#REF!</definedName>
    <definedName name="OCD" localSheetId="0">#REF!</definedName>
    <definedName name="OCD">[17]Tablas!#REF!</definedName>
    <definedName name="OCD1_1" localSheetId="2">#REF!</definedName>
    <definedName name="OCD1_1" localSheetId="4">#REF!</definedName>
    <definedName name="OCD1_1" localSheetId="1">#REF!</definedName>
    <definedName name="OCD1_1" localSheetId="3">#REF!</definedName>
    <definedName name="OCD1_1" localSheetId="0">#REF!</definedName>
    <definedName name="OCD1_1">[17]Tablas!#REF!</definedName>
    <definedName name="OCD1_1_1" localSheetId="2">#REF!</definedName>
    <definedName name="OCD1_1_1" localSheetId="4">#REF!</definedName>
    <definedName name="OCD1_1_1" localSheetId="1">#REF!</definedName>
    <definedName name="OCD1_1_1" localSheetId="3">#REF!</definedName>
    <definedName name="OCD1_1_1" localSheetId="0">#REF!</definedName>
    <definedName name="OCD1_1_1">[17]Tablas!#REF!</definedName>
    <definedName name="OCI" localSheetId="2">#REF!</definedName>
    <definedName name="OCI" localSheetId="4">#REF!</definedName>
    <definedName name="OCI" localSheetId="1">#REF!</definedName>
    <definedName name="OCI" localSheetId="3">#REF!</definedName>
    <definedName name="OCI" localSheetId="0">#REF!</definedName>
    <definedName name="OCI">[17]Tablas!#REF!</definedName>
    <definedName name="OCI1_1" localSheetId="2">#REF!</definedName>
    <definedName name="OCI1_1" localSheetId="4">#REF!</definedName>
    <definedName name="OCI1_1" localSheetId="1">#REF!</definedName>
    <definedName name="OCI1_1" localSheetId="3">#REF!</definedName>
    <definedName name="OCI1_1" localSheetId="0">#REF!</definedName>
    <definedName name="OCI1_1">[17]Tablas!#REF!</definedName>
    <definedName name="OCI1_1_1" localSheetId="2">#REF!</definedName>
    <definedName name="OCI1_1_1" localSheetId="4">#REF!</definedName>
    <definedName name="OCI1_1_1" localSheetId="1">#REF!</definedName>
    <definedName name="OCI1_1_1" localSheetId="3">#REF!</definedName>
    <definedName name="OCI1_1_1" localSheetId="0">#REF!</definedName>
    <definedName name="OCI1_1_1">[17]Tablas!#REF!</definedName>
    <definedName name="OCiviles" localSheetId="2">#REF!</definedName>
    <definedName name="OCiviles" localSheetId="4">#REF!</definedName>
    <definedName name="OCiviles" localSheetId="3">#REF!</definedName>
    <definedName name="OCiviles">#REF!</definedName>
    <definedName name="OCTUBRE" localSheetId="2">#REF!</definedName>
    <definedName name="OCTUBRE" localSheetId="4">#REF!</definedName>
    <definedName name="OCTUBRE" localSheetId="1">{#N/A,#N/A,FALSE,"orthoflow";#N/A,#N/A,FALSE,"Miscelaneos";#N/A,#N/A,FALSE,"Instrumentacio";#N/A,#N/A,FALSE,"Electrico";#N/A,#N/A,FALSE,"Valv. Seguridad"}</definedName>
    <definedName name="OCTUBRE" localSheetId="3">{#N/A,#N/A,FALSE,"orthoflow";#N/A,#N/A,FALSE,"Miscelaneos";#N/A,#N/A,FALSE,"Instrumentacio";#N/A,#N/A,FALSE,"Electrico";#N/A,#N/A,FALSE,"Valv. Seguridad"}</definedName>
    <definedName name="OCTUBRE" localSheetId="0">#REF!</definedName>
    <definedName name="OCTUBRE">{#N/A,#N/A,FALSE,"orthoflow";#N/A,#N/A,FALSE,"Miscelaneos";#N/A,#N/A,FALSE,"Instrumentacio";#N/A,#N/A,FALSE,"Electrico";#N/A,#N/A,FALSE,"Valv. Seguridad"}</definedName>
    <definedName name="OD" localSheetId="1">#REF!</definedName>
    <definedName name="OD" localSheetId="3">#REF!</definedName>
    <definedName name="OD" localSheetId="0">#REF!</definedName>
    <definedName name="OD">#REF!</definedName>
    <definedName name="ODH" localSheetId="1">#REF!</definedName>
    <definedName name="ODH" localSheetId="3">#REF!</definedName>
    <definedName name="ODH">#REF!</definedName>
    <definedName name="ofi" localSheetId="1">#REF!</definedName>
    <definedName name="ofi" localSheetId="3">#REF!</definedName>
    <definedName name="ofi">[49]PrecRec!$D$23</definedName>
    <definedName name="OFICI" localSheetId="1">#REF!</definedName>
    <definedName name="OFICI" localSheetId="3">#REF!</definedName>
    <definedName name="OFICI">[41]BASE!$D$11</definedName>
    <definedName name="OFICI_" localSheetId="1">#REF!</definedName>
    <definedName name="OFICI_" localSheetId="3">#REF!</definedName>
    <definedName name="OFICI_">[74]BASE!$D$11</definedName>
    <definedName name="ofici1" localSheetId="1">#REF!</definedName>
    <definedName name="ofici1" localSheetId="3">#REF!</definedName>
    <definedName name="ofici1">[96]BASE!$D$11</definedName>
    <definedName name="oficial" localSheetId="2">{#N/A,#N/A,FALSE,"CIBHA05A";#N/A,#N/A,FALSE,"CIBHA05B"}</definedName>
    <definedName name="oficial" localSheetId="4">{#N/A,#N/A,FALSE,"CIBHA05A";#N/A,#N/A,FALSE,"CIBHA05B"}</definedName>
    <definedName name="oficial" localSheetId="1">{#N/A,#N/A,FALSE,"CIBHA05A";#N/A,#N/A,FALSE,"CIBHA05B"}</definedName>
    <definedName name="oficial" localSheetId="3">{#N/A,#N/A,FALSE,"CIBHA05A";#N/A,#N/A,FALSE,"CIBHA05B"}</definedName>
    <definedName name="oficial" localSheetId="0">{#N/A,#N/A,FALSE,"CIBHA05A";#N/A,#N/A,FALSE,"CIBHA05B"}</definedName>
    <definedName name="oficial">{#N/A,#N/A,FALSE,"CIBHA05A";#N/A,#N/A,FALSE,"CIBHA05B"}</definedName>
    <definedName name="Oil">#REF!</definedName>
    <definedName name="oililui" localSheetId="2">{#N/A,#N/A,FALSE,"CCTV"}</definedName>
    <definedName name="oililui" localSheetId="4">{#N/A,#N/A,FALSE,"CCTV"}</definedName>
    <definedName name="oililui" localSheetId="1">{#N/A,#N/A,FALSE,"CCTV"}</definedName>
    <definedName name="oililui" localSheetId="3">{#N/A,#N/A,FALSE,"CCTV"}</definedName>
    <definedName name="oililui" localSheetId="0">{#N/A,#N/A,FALSE,"CCTV"}</definedName>
    <definedName name="oililui">{#N/A,#N/A,FALSE,"CCTV"}</definedName>
    <definedName name="oiret" localSheetId="2">{"TAB1",#N/A,TRUE,"GENERAL";"TAB2",#N/A,TRUE,"GENERAL";"TAB3",#N/A,TRUE,"GENERAL";"TAB4",#N/A,TRUE,"GENERAL";"TAB5",#N/A,TRUE,"GENERAL"}</definedName>
    <definedName name="oiret" localSheetId="4">{"TAB1",#N/A,TRUE,"GENERAL";"TAB2",#N/A,TRUE,"GENERAL";"TAB3",#N/A,TRUE,"GENERAL";"TAB4",#N/A,TRUE,"GENERAL";"TAB5",#N/A,TRUE,"GENERAL"}</definedName>
    <definedName name="oiret" localSheetId="1">{"TAB1",#N/A,TRUE,"GENERAL";"TAB2",#N/A,TRUE,"GENERAL";"TAB3",#N/A,TRUE,"GENERAL";"TAB4",#N/A,TRUE,"GENERAL";"TAB5",#N/A,TRUE,"GENERAL"}</definedName>
    <definedName name="oiret" localSheetId="3">{"TAB1",#N/A,TRUE,"GENERAL";"TAB2",#N/A,TRUE,"GENERAL";"TAB3",#N/A,TRUE,"GENERAL";"TAB4",#N/A,TRUE,"GENERAL";"TAB5",#N/A,TRUE,"GENERAL"}</definedName>
    <definedName name="oiret" localSheetId="0">#REF!</definedName>
    <definedName name="oiret">{"TAB1",#N/A,TRUE,"GENERAL";"TAB2",#N/A,TRUE,"GENERAL";"TAB3",#N/A,TRUE,"GENERAL";"TAB4",#N/A,TRUE,"GENERAL";"TAB5",#N/A,TRUE,"GENERAL"}</definedName>
    <definedName name="oirgrth" localSheetId="2">{"TAB1",#N/A,TRUE,"GENERAL";"TAB2",#N/A,TRUE,"GENERAL";"TAB3",#N/A,TRUE,"GENERAL";"TAB4",#N/A,TRUE,"GENERAL";"TAB5",#N/A,TRUE,"GENERAL"}</definedName>
    <definedName name="oirgrth" localSheetId="4">{"TAB1",#N/A,TRUE,"GENERAL";"TAB2",#N/A,TRUE,"GENERAL";"TAB3",#N/A,TRUE,"GENERAL";"TAB4",#N/A,TRUE,"GENERAL";"TAB5",#N/A,TRUE,"GENERAL"}</definedName>
    <definedName name="oirgrth" localSheetId="1">{"TAB1",#N/A,TRUE,"GENERAL";"TAB2",#N/A,TRUE,"GENERAL";"TAB3",#N/A,TRUE,"GENERAL";"TAB4",#N/A,TRUE,"GENERAL";"TAB5",#N/A,TRUE,"GENERAL"}</definedName>
    <definedName name="oirgrth" localSheetId="3">{"TAB1",#N/A,TRUE,"GENERAL";"TAB2",#N/A,TRUE,"GENERAL";"TAB3",#N/A,TRUE,"GENERAL";"TAB4",#N/A,TRUE,"GENERAL";"TAB5",#N/A,TRUE,"GENERAL"}</definedName>
    <definedName name="oirgrth" localSheetId="0">#REF!</definedName>
    <definedName name="oirgrth">{"TAB1",#N/A,TRUE,"GENERAL";"TAB2",#N/A,TRUE,"GENERAL";"TAB3",#N/A,TRUE,"GENERAL";"TAB4",#N/A,TRUE,"GENERAL";"TAB5",#N/A,TRUE,"GENERAL"}</definedName>
    <definedName name="OIUOIU" localSheetId="2">{"via1",#N/A,TRUE,"general";"via2",#N/A,TRUE,"general";"via3",#N/A,TRUE,"general"}</definedName>
    <definedName name="OIUOIU" localSheetId="4">{"via1",#N/A,TRUE,"general";"via2",#N/A,TRUE,"general";"via3",#N/A,TRUE,"general"}</definedName>
    <definedName name="OIUOIU" localSheetId="1">{"via1",#N/A,TRUE,"general";"via2",#N/A,TRUE,"general";"via3",#N/A,TRUE,"general"}</definedName>
    <definedName name="OIUOIU" localSheetId="3">{"via1",#N/A,TRUE,"general";"via2",#N/A,TRUE,"general";"via3",#N/A,TRUE,"general"}</definedName>
    <definedName name="OIUOIU" localSheetId="0">#REF!</definedName>
    <definedName name="OIUOIU">{"via1",#N/A,TRUE,"general";"via2",#N/A,TRUE,"general";"via3",#N/A,TRUE,"general"}</definedName>
    <definedName name="OK" localSheetId="2">#REF!</definedName>
    <definedName name="OK" localSheetId="4">#REF!</definedName>
    <definedName name="OK" localSheetId="1">#REF!</definedName>
    <definedName name="OK" localSheetId="3">#REF!</definedName>
    <definedName name="OK">#REF!</definedName>
    <definedName name="omar" localSheetId="1">#REF!</definedName>
    <definedName name="omar">#REF!</definedName>
    <definedName name="OnceThru">0</definedName>
    <definedName name="OÑ" localSheetId="2">#REF!</definedName>
    <definedName name="OÑ" localSheetId="4">#REF!</definedName>
    <definedName name="OÑ" localSheetId="0">#REF!</definedName>
    <definedName name="OÑ">#REF!</definedName>
    <definedName name="ooo" localSheetId="2">{"via1",#N/A,TRUE,"general";"via2",#N/A,TRUE,"general";"via3",#N/A,TRUE,"general"}</definedName>
    <definedName name="ooo" localSheetId="4">{"via1",#N/A,TRUE,"general";"via2",#N/A,TRUE,"general";"via3",#N/A,TRUE,"general"}</definedName>
    <definedName name="ooo" localSheetId="1">{"via1",#N/A,TRUE,"general";"via2",#N/A,TRUE,"general";"via3",#N/A,TRUE,"general"}</definedName>
    <definedName name="ooo" localSheetId="3">{"via1",#N/A,TRUE,"general";"via2",#N/A,TRUE,"general";"via3",#N/A,TRUE,"general"}</definedName>
    <definedName name="ooo" localSheetId="0">#REF!</definedName>
    <definedName name="ooo">{"via1",#N/A,TRUE,"general";"via2",#N/A,TRUE,"general";"via3",#N/A,TRUE,"general"}</definedName>
    <definedName name="ooooiii" localSheetId="2">{"TAB1",#N/A,TRUE,"GENERAL";"TAB2",#N/A,TRUE,"GENERAL";"TAB3",#N/A,TRUE,"GENERAL";"TAB4",#N/A,TRUE,"GENERAL";"TAB5",#N/A,TRUE,"GENERAL"}</definedName>
    <definedName name="ooooiii" localSheetId="4">{"TAB1",#N/A,TRUE,"GENERAL";"TAB2",#N/A,TRUE,"GENERAL";"TAB3",#N/A,TRUE,"GENERAL";"TAB4",#N/A,TRUE,"GENERAL";"TAB5",#N/A,TRUE,"GENERAL"}</definedName>
    <definedName name="ooooiii" localSheetId="1">{"TAB1",#N/A,TRUE,"GENERAL";"TAB2",#N/A,TRUE,"GENERAL";"TAB3",#N/A,TRUE,"GENERAL";"TAB4",#N/A,TRUE,"GENERAL";"TAB5",#N/A,TRUE,"GENERAL"}</definedName>
    <definedName name="ooooiii" localSheetId="3">{"TAB1",#N/A,TRUE,"GENERAL";"TAB2",#N/A,TRUE,"GENERAL";"TAB3",#N/A,TRUE,"GENERAL";"TAB4",#N/A,TRUE,"GENERAL";"TAB5",#N/A,TRUE,"GENERAL"}</definedName>
    <definedName name="ooooiii" localSheetId="0">#REF!</definedName>
    <definedName name="ooooiii">{"TAB1",#N/A,TRUE,"GENERAL";"TAB2",#N/A,TRUE,"GENERAL";"TAB3",#N/A,TRUE,"GENERAL";"TAB4",#N/A,TRUE,"GENERAL";"TAB5",#N/A,TRUE,"GENERAL"}</definedName>
    <definedName name="oooos" localSheetId="2">{"via1",#N/A,TRUE,"general";"via2",#N/A,TRUE,"general";"via3",#N/A,TRUE,"general"}</definedName>
    <definedName name="oooos" localSheetId="4">{"via1",#N/A,TRUE,"general";"via2",#N/A,TRUE,"general";"via3",#N/A,TRUE,"general"}</definedName>
    <definedName name="oooos" localSheetId="1">{"via1",#N/A,TRUE,"general";"via2",#N/A,TRUE,"general";"via3",#N/A,TRUE,"general"}</definedName>
    <definedName name="oooos" localSheetId="3">{"via1",#N/A,TRUE,"general";"via2",#N/A,TRUE,"general";"via3",#N/A,TRUE,"general"}</definedName>
    <definedName name="oooos" localSheetId="0">#REF!</definedName>
    <definedName name="oooos">{"via1",#N/A,TRUE,"general";"via2",#N/A,TRUE,"general";"via3",#N/A,TRUE,"general"}</definedName>
    <definedName name="OP" localSheetId="1">#REF!</definedName>
    <definedName name="OP" localSheetId="3">#REF!</definedName>
    <definedName name="OP">'[13]Datos Generales'!$B$2</definedName>
    <definedName name="opcion" localSheetId="2">#REF!</definedName>
    <definedName name="opcion" localSheetId="4">#REF!</definedName>
    <definedName name="opcion" localSheetId="1">#REF!</definedName>
    <definedName name="opcion" localSheetId="3">#REF!</definedName>
    <definedName name="opcion" localSheetId="0">#REF!</definedName>
    <definedName name="opcion">#REF!</definedName>
    <definedName name="OPERACION" localSheetId="2">#REF!</definedName>
    <definedName name="OPERACION" localSheetId="4">#REF!</definedName>
    <definedName name="OPERACION" localSheetId="1">#REF!</definedName>
    <definedName name="OPERACION" localSheetId="3">#REF!</definedName>
    <definedName name="OPERACION">#REF!</definedName>
    <definedName name="OPERADOR" localSheetId="1">#REF!</definedName>
    <definedName name="OPERADOR" localSheetId="3">#REF!</definedName>
    <definedName name="OPERADOR">[47]MODELO!$A$4</definedName>
    <definedName name="Operario" localSheetId="2">#REF!</definedName>
    <definedName name="Operario" localSheetId="4">#REF!</definedName>
    <definedName name="Operario" localSheetId="1">#REF!</definedName>
    <definedName name="Operario" localSheetId="3">#REF!</definedName>
    <definedName name="Operario" localSheetId="0">#REF!</definedName>
    <definedName name="Operario">#REF!</definedName>
    <definedName name="OR" localSheetId="2">#REF!</definedName>
    <definedName name="OR" localSheetId="4">#REF!</definedName>
    <definedName name="OR" localSheetId="1">#REF!</definedName>
    <definedName name="OR" localSheetId="3">#REF!</definedName>
    <definedName name="OR" localSheetId="0">#REF!</definedName>
    <definedName name="OR">#REF!</definedName>
    <definedName name="Organization" localSheetId="2">#REF!</definedName>
    <definedName name="Organization" localSheetId="4">#REF!</definedName>
    <definedName name="Organization">#REF!</definedName>
    <definedName name="ORIGEN">#REF!</definedName>
    <definedName name="ORIGINAL" localSheetId="2">#REF!</definedName>
    <definedName name="ORIGINAL" localSheetId="4">#REF!</definedName>
    <definedName name="ORIGINAL" localSheetId="1">{#N/A,#N/A,FALSE,"orthoflow";#N/A,#N/A,FALSE,"Miscelaneos";#N/A,#N/A,FALSE,"Instrumentacio";#N/A,#N/A,FALSE,"Electrico";#N/A,#N/A,FALSE,"Valv. Seguridad"}</definedName>
    <definedName name="ORIGINAL" localSheetId="3">{#N/A,#N/A,FALSE,"orthoflow";#N/A,#N/A,FALSE,"Miscelaneos";#N/A,#N/A,FALSE,"Instrumentacio";#N/A,#N/A,FALSE,"Electrico";#N/A,#N/A,FALSE,"Valv. Seguridad"}</definedName>
    <definedName name="ORIGINAL" localSheetId="0">#REF!</definedName>
    <definedName name="ORIGINAL">{#N/A,#N/A,FALSE,"orthoflow";#N/A,#N/A,FALSE,"Miscelaneos";#N/A,#N/A,FALSE,"Instrumentacio";#N/A,#N/A,FALSE,"Electrico";#N/A,#N/A,FALSE,"Valv. Seguridad"}</definedName>
    <definedName name="OROZCO" localSheetId="2">#REF!</definedName>
    <definedName name="OROZCO" localSheetId="4">#REF!</definedName>
    <definedName name="OROZCO" localSheetId="1">#REF!</definedName>
    <definedName name="OROZCO" localSheetId="3">#REF!</definedName>
    <definedName name="OROZCO" localSheetId="0">#REF!</definedName>
    <definedName name="OROZCO">[7]INST!#REF!</definedName>
    <definedName name="OSCAR" localSheetId="2">#REF!</definedName>
    <definedName name="OSCAR" localSheetId="4">#REF!</definedName>
    <definedName name="OSCAR" localSheetId="3">#REF!</definedName>
    <definedName name="OSCAR">#REF!</definedName>
    <definedName name="OTROS" localSheetId="2">[62]A!$D$64:$D$65</definedName>
    <definedName name="OTROS" localSheetId="4">[62]A!$D$64:$D$65</definedName>
    <definedName name="OTROS" localSheetId="1">#REF!</definedName>
    <definedName name="OTROS" localSheetId="3">#REF!</definedName>
    <definedName name="OTROS" localSheetId="0">[62]A!$D$64:$D$65</definedName>
    <definedName name="otros">[146]otros!$A$6:$A$1235</definedName>
    <definedName name="OTROS_SUM" localSheetId="1">#REF!</definedName>
    <definedName name="OTROS_SUM" localSheetId="3">#REF!</definedName>
    <definedName name="OTROS_SUM">'[148]Insumos SUM'!#REF!</definedName>
    <definedName name="OTROS1" localSheetId="2">#REF!</definedName>
    <definedName name="OTROS1" localSheetId="4">#REF!</definedName>
    <definedName name="OTROS1" localSheetId="0">#REF!</definedName>
    <definedName name="OTROS1">#REF!</definedName>
    <definedName name="OUT" localSheetId="2">#REF!</definedName>
    <definedName name="OUT" localSheetId="4">#REF!</definedName>
    <definedName name="OUT" localSheetId="0">#REF!</definedName>
    <definedName name="OUT">#REF!</definedName>
    <definedName name="OUTPUT">#REF!</definedName>
    <definedName name="Output_Q" localSheetId="2">#REF!</definedName>
    <definedName name="Output_Q" localSheetId="4">#REF!</definedName>
    <definedName name="Output_Q" localSheetId="1">#REF!</definedName>
    <definedName name="Output_Q" localSheetId="3">#REF!</definedName>
    <definedName name="Output_Q">#REF!</definedName>
    <definedName name="OUTPUTE">#REF!</definedName>
    <definedName name="OUTPUTPR">#REF!</definedName>
    <definedName name="OutputRange">#REF!</definedName>
    <definedName name="OVER">#REF!</definedName>
    <definedName name="Override" localSheetId="1">#REF!</definedName>
    <definedName name="Override" localSheetId="3">#REF!</definedName>
    <definedName name="Override">'[65]INGRESOS - COP'!#REF!</definedName>
    <definedName name="P" localSheetId="2">#REF!</definedName>
    <definedName name="P" localSheetId="4">#REF!</definedName>
    <definedName name="P" localSheetId="0">#REF!</definedName>
    <definedName name="P">#REF!</definedName>
    <definedName name="P_1">#REF!</definedName>
    <definedName name="P_2" localSheetId="2">#REF!</definedName>
    <definedName name="P_2" localSheetId="4">#REF!</definedName>
    <definedName name="P_2" localSheetId="1">#REF!</definedName>
    <definedName name="P_2" localSheetId="3">#REF!</definedName>
    <definedName name="P_2" localSheetId="0">#REF!</definedName>
    <definedName name="P_2">#REF!</definedName>
    <definedName name="P_EQUIP" localSheetId="1">#REF!</definedName>
    <definedName name="P_EQUIP" localSheetId="3">#REF!</definedName>
    <definedName name="P_EQUIP">[62]A!$D$91:$D$93</definedName>
    <definedName name="P_FORPU" localSheetId="1">#REF!</definedName>
    <definedName name="P_FORPU" localSheetId="3">#REF!</definedName>
    <definedName name="P_FORPU">[62]A!$D$87:$D$89</definedName>
    <definedName name="P_MACRO" localSheetId="1">#REF!</definedName>
    <definedName name="P_MACRO" localSheetId="3">#REF!</definedName>
    <definedName name="P_MACRO">[62]A!$D$83:$D$85</definedName>
    <definedName name="P_RESUMEN" localSheetId="1">#REF!</definedName>
    <definedName name="P_RESUMEN" localSheetId="3">#REF!</definedName>
    <definedName name="P_RESUMEN">[62]A!$D$78:$D$80</definedName>
    <definedName name="P_Yacimiento" localSheetId="2">#REF!</definedName>
    <definedName name="P_Yacimiento" localSheetId="4">#REF!</definedName>
    <definedName name="P_Yacimiento" localSheetId="1">#REF!</definedName>
    <definedName name="P_Yacimiento" localSheetId="3">#REF!</definedName>
    <definedName name="P_Yacimiento" localSheetId="0">#REF!</definedName>
    <definedName name="P_Yacimiento">#REF!</definedName>
    <definedName name="p0p0" localSheetId="2">{"via1",#N/A,TRUE,"general";"via2",#N/A,TRUE,"general";"via3",#N/A,TRUE,"general"}</definedName>
    <definedName name="p0p0" localSheetId="4">{"via1",#N/A,TRUE,"general";"via2",#N/A,TRUE,"general";"via3",#N/A,TRUE,"general"}</definedName>
    <definedName name="p0p0" localSheetId="1">{"via1",#N/A,TRUE,"general";"via2",#N/A,TRUE,"general";"via3",#N/A,TRUE,"general"}</definedName>
    <definedName name="p0p0" localSheetId="3">{"via1",#N/A,TRUE,"general";"via2",#N/A,TRUE,"general";"via3",#N/A,TRUE,"general"}</definedName>
    <definedName name="p0p0" localSheetId="0">#REF!</definedName>
    <definedName name="p0p0">{"via1",#N/A,TRUE,"general";"via2",#N/A,TRUE,"general";"via3",#N/A,TRUE,"general"}</definedName>
    <definedName name="P1_" localSheetId="2">#REF!</definedName>
    <definedName name="P1_" localSheetId="4">#REF!</definedName>
    <definedName name="P1_" localSheetId="1">#REF!</definedName>
    <definedName name="P1_" localSheetId="3">#REF!</definedName>
    <definedName name="P1_">#REF!</definedName>
    <definedName name="P150X240" localSheetId="2">#REF!</definedName>
    <definedName name="P150X240" localSheetId="4">#REF!</definedName>
    <definedName name="P150X240" localSheetId="1">#REF!</definedName>
    <definedName name="P150X240" localSheetId="3">#REF!</definedName>
    <definedName name="P150X240">#REF!</definedName>
    <definedName name="P1T" localSheetId="1">#REF!</definedName>
    <definedName name="P1T" localSheetId="3">#REF!</definedName>
    <definedName name="P1T">'[42]Estructuras Concreto'!$D$151</definedName>
    <definedName name="P1TC" localSheetId="1">#REF!</definedName>
    <definedName name="P1TC" localSheetId="3">#REF!</definedName>
    <definedName name="P1TC">'[42]Estructuras Concreto'!$D$184</definedName>
    <definedName name="P2_" localSheetId="2">#REF!</definedName>
    <definedName name="P2_" localSheetId="4">#REF!</definedName>
    <definedName name="P2_" localSheetId="3">#REF!</definedName>
    <definedName name="P2_">#REF!</definedName>
    <definedName name="P2T" localSheetId="1">#REF!</definedName>
    <definedName name="P2T" localSheetId="3">#REF!</definedName>
    <definedName name="P2T">'[42]Estructuras Concreto'!$D$152</definedName>
    <definedName name="P2TC" localSheetId="1">#REF!</definedName>
    <definedName name="P2TC" localSheetId="3">#REF!</definedName>
    <definedName name="P2TC">'[42]Estructuras Concreto'!$D$185</definedName>
    <definedName name="P3_" localSheetId="2">#REF!</definedName>
    <definedName name="P3_" localSheetId="4">#REF!</definedName>
    <definedName name="P3_" localSheetId="3">#REF!</definedName>
    <definedName name="P3_">#REF!</definedName>
    <definedName name="P3T" localSheetId="1">#REF!</definedName>
    <definedName name="P3T" localSheetId="3">#REF!</definedName>
    <definedName name="P3T">'[42]Estructuras Concreto'!$D$153</definedName>
    <definedName name="P3TC" localSheetId="1">#REF!</definedName>
    <definedName name="P3TC" localSheetId="3">#REF!</definedName>
    <definedName name="P3TC">'[42]Estructuras Concreto'!$D$186</definedName>
    <definedName name="P4_" localSheetId="2">#REF!</definedName>
    <definedName name="P4_" localSheetId="4">#REF!</definedName>
    <definedName name="P4_" localSheetId="3">#REF!</definedName>
    <definedName name="P4_">#REF!</definedName>
    <definedName name="P5_" localSheetId="2">#REF!</definedName>
    <definedName name="P5_" localSheetId="4">#REF!</definedName>
    <definedName name="P5_">#REF!</definedName>
    <definedName name="P6_" localSheetId="2">#REF!</definedName>
    <definedName name="P6_" localSheetId="4">#REF!</definedName>
    <definedName name="P6_">#REF!</definedName>
    <definedName name="P7_">#REF!</definedName>
    <definedName name="P8_">#REF!</definedName>
    <definedName name="P80X200">#REF!</definedName>
    <definedName name="P90X200">#REF!</definedName>
    <definedName name="PA14X">#REF!</definedName>
    <definedName name="PAC.T1">#REF!</definedName>
    <definedName name="Page____1____of____2" localSheetId="0">#REF!</definedName>
    <definedName name="Page____1____of____2">#REF!</definedName>
    <definedName name="PAGE11">#REF!</definedName>
    <definedName name="PAGE12">#REF!</definedName>
    <definedName name="PAGE21">#REF!</definedName>
    <definedName name="PAGE22">#REF!</definedName>
    <definedName name="PAGE31">#REF!</definedName>
    <definedName name="PAGE32">#REF!</definedName>
    <definedName name="PAGE41">#REF!</definedName>
    <definedName name="PAGE42">#REF!</definedName>
    <definedName name="paint">#REF!</definedName>
    <definedName name="PAJARITA">#REF!</definedName>
    <definedName name="Pant_NC" localSheetId="1">#REF!</definedName>
    <definedName name="Pant_NC" localSheetId="3">#REF!</definedName>
    <definedName name="Pant_NC">[35]T_Cu_ASTM!$T$8:$AJ$33</definedName>
    <definedName name="PAPA" localSheetId="2">#REF!</definedName>
    <definedName name="PAPA" localSheetId="4">#REF!</definedName>
    <definedName name="PAPA" localSheetId="0">#REF!</definedName>
    <definedName name="PAPA">#REF!</definedName>
    <definedName name="par" localSheetId="1">#REF!</definedName>
    <definedName name="par" localSheetId="3">#REF!</definedName>
    <definedName name="par">[49]PrecRec!$D$51</definedName>
    <definedName name="Paraguaycito" localSheetId="2">#REF!</definedName>
    <definedName name="Paraguaycito" localSheetId="4">#REF!</definedName>
    <definedName name="Paraguaycito" localSheetId="3">#REF!</definedName>
    <definedName name="Paraguaycito">#REF!</definedName>
    <definedName name="Parametro_Peso" localSheetId="1">#REF!</definedName>
    <definedName name="Parametro_Peso" localSheetId="3">#REF!</definedName>
    <definedName name="Parametro_Peso">[122]Tablas!$A$1:$A$65536</definedName>
    <definedName name="PARAMETROS" localSheetId="2">#REF!</definedName>
    <definedName name="PARAMETROS" localSheetId="4">#REF!</definedName>
    <definedName name="PARAMETROS" localSheetId="3">#REF!</definedName>
    <definedName name="PARAMETROS">#REF!</definedName>
    <definedName name="PARBOX" localSheetId="2">#REF!</definedName>
    <definedName name="PARBOX" localSheetId="4">#REF!</definedName>
    <definedName name="PARBOX">#REF!</definedName>
    <definedName name="pasav" localSheetId="1">#REF!</definedName>
    <definedName name="pasav" localSheetId="3">#REF!</definedName>
    <definedName name="pasav">[49]PrecRec!$D$56</definedName>
    <definedName name="pasavia" localSheetId="2">#REF!</definedName>
    <definedName name="pasavia" localSheetId="4">#REF!</definedName>
    <definedName name="pasavia" localSheetId="3">#REF!</definedName>
    <definedName name="pasavia">#REF!</definedName>
    <definedName name="PAVRIG20" localSheetId="2">#REF!</definedName>
    <definedName name="PAVRIG20" localSheetId="4">#REF!</definedName>
    <definedName name="PAVRIG20">#REF!</definedName>
    <definedName name="Pay_Date" localSheetId="2">#REF!</definedName>
    <definedName name="Pay_Date" localSheetId="4">#REF!</definedName>
    <definedName name="Pay_Date" localSheetId="0">#REF!</definedName>
    <definedName name="Pay_Date">#REF!</definedName>
    <definedName name="Pay_Num" localSheetId="0">#REF!</definedName>
    <definedName name="Pay_Num">#REF!</definedName>
    <definedName name="Payment_Date" localSheetId="1">DATE(YEAR(Loan_Start),MONTH(Loan_Start)+Payment_Number,DAY(Loan_Start))</definedName>
    <definedName name="Payment_Date" localSheetId="3">DATE(YEAR(Loan_Start),MONTH(Loan_Start)+Payment_Number,DAY(Loan_Start))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 localSheetId="3">DATE(YEAR(#REF!),MONTH(#REF!)+Payment_Number,DAY(#REF!))</definedName>
    <definedName name="Payment_Date1" localSheetId="0">DATE(YEAR([208]!Loan_Start),MONTH([208]!Loan_Start)+Payment_Number,DAY([208]!Loan_Start))</definedName>
    <definedName name="Payment_Date1">DATE(YEAR([208]!Loan_Start),MONTH([208]!Loan_Start)+Payment_Number,DAY([208]!Loan_Start))</definedName>
    <definedName name="Payment_Needed">"Pago necesario"</definedName>
    <definedName name="Pb" localSheetId="2">#REF!</definedName>
    <definedName name="Pb" localSheetId="4">#REF!</definedName>
    <definedName name="Pb" localSheetId="1">#REF!</definedName>
    <definedName name="Pb" localSheetId="3">#REF!</definedName>
    <definedName name="Pb" localSheetId="0">#REF!</definedName>
    <definedName name="Pb">#REF!</definedName>
    <definedName name="PCC" localSheetId="1">#REF!</definedName>
    <definedName name="PCC" localSheetId="3">#REF!</definedName>
    <definedName name="PCC">'[42]Estructuras Concreto'!$D$357</definedName>
    <definedName name="PCTC60" localSheetId="1">#REF!</definedName>
    <definedName name="PCTC60" localSheetId="3">#REF!</definedName>
    <definedName name="PCTC60">'[46]Estructuras Concreto'!#REF!</definedName>
    <definedName name="Pd" localSheetId="2">#REF!</definedName>
    <definedName name="Pd" localSheetId="4">#REF!</definedName>
    <definedName name="Pd" localSheetId="0">#REF!</definedName>
    <definedName name="Pd">#REF!</definedName>
    <definedName name="PEAD" localSheetId="1">#REF!</definedName>
    <definedName name="PEAD" localSheetId="3">#REF!</definedName>
    <definedName name="PEAD">#REF!</definedName>
    <definedName name="pedro" localSheetId="2">[0]!ERR</definedName>
    <definedName name="pedro" localSheetId="4">[0]!ERR</definedName>
    <definedName name="pedro" localSheetId="1">'APU SECTOR 1'!ERR</definedName>
    <definedName name="pedro" localSheetId="3">'APU SECTOR 2'!ERR</definedName>
    <definedName name="pedro" localSheetId="0">[0]!ERR</definedName>
    <definedName name="pedro">[0]!ERR</definedName>
    <definedName name="pedrrr" localSheetId="2">[0]!ERR</definedName>
    <definedName name="pedrrr" localSheetId="4">[0]!ERR</definedName>
    <definedName name="pedrrr" localSheetId="1">'APU SECTOR 1'!ERR</definedName>
    <definedName name="pedrrr" localSheetId="3">'APU SECTOR 2'!ERR</definedName>
    <definedName name="pedrrr" localSheetId="0">[0]!ERR</definedName>
    <definedName name="pedrrr">[0]!ERR</definedName>
    <definedName name="PEGCO" localSheetId="2">#REF!</definedName>
    <definedName name="PEGCO" localSheetId="4">#REF!</definedName>
    <definedName name="PEGCO" localSheetId="1">#REF!</definedName>
    <definedName name="PEGCO" localSheetId="3">#REF!</definedName>
    <definedName name="PEGCO" localSheetId="0">#REF!</definedName>
    <definedName name="PEGCO">#REF!</definedName>
    <definedName name="Peldaño" localSheetId="2">#REF!</definedName>
    <definedName name="Peldaño" localSheetId="4">#REF!</definedName>
    <definedName name="Peldaño" localSheetId="0">#REF!</definedName>
    <definedName name="Peldaño">#REF!</definedName>
    <definedName name="PEPE" localSheetId="1">'APU SECTOR 1'!ERR</definedName>
    <definedName name="PEPE" localSheetId="3">'APU SECTOR 2'!ERR</definedName>
    <definedName name="PEPE">[0]!ERR</definedName>
    <definedName name="PER" localSheetId="2">#REF!</definedName>
    <definedName name="PER" localSheetId="4">#REF!</definedName>
    <definedName name="PER" localSheetId="1">#REF!</definedName>
    <definedName name="PER" localSheetId="3">#REF!</definedName>
    <definedName name="PER" localSheetId="0">#REF!</definedName>
    <definedName name="PER">#REF!</definedName>
    <definedName name="perfil" localSheetId="1">#REF!</definedName>
    <definedName name="perfil" localSheetId="3">#REF!</definedName>
    <definedName name="perfil">#REF!</definedName>
    <definedName name="PERFIL_DEL_TRAMO">#REF!</definedName>
    <definedName name="Periodo" localSheetId="1">#REF!</definedName>
    <definedName name="Periodo" localSheetId="3">#REF!</definedName>
    <definedName name="Periodo">[97]Hoja1!$C$1</definedName>
    <definedName name="PeriodoPago" localSheetId="1">#REF!</definedName>
    <definedName name="PeriodoPago" localSheetId="3">#REF!</definedName>
    <definedName name="PeriodoPago">'[94]LIQUIDA-NOMINA'!$C$4</definedName>
    <definedName name="PeriodoRepago" localSheetId="0">#REF!</definedName>
    <definedName name="PeriodoRepago">#REF!</definedName>
    <definedName name="PeriodoRepagoCCP" localSheetId="0">#REF!</definedName>
    <definedName name="PeriodoRepagoCCP">#REF!</definedName>
    <definedName name="PERNO">#REF!</definedName>
    <definedName name="PESO_CHILENO" localSheetId="1">#REF!</definedName>
    <definedName name="PESO_CHILENO" localSheetId="3">#REF!</definedName>
    <definedName name="PESO_CHILENO">[138]EQUIPOS!$J$2</definedName>
    <definedName name="phed" localSheetId="1">#REF!</definedName>
    <definedName name="phed" localSheetId="3">#REF!</definedName>
    <definedName name="phed">[118]Hoja1!$C$4</definedName>
    <definedName name="phen" localSheetId="1">#REF!</definedName>
    <definedName name="phen" localSheetId="3">#REF!</definedName>
    <definedName name="phen">[118]Hoja1!$C$5</definedName>
    <definedName name="PHILC" localSheetId="1">#REF!</definedName>
    <definedName name="PHILC" localSheetId="3">#REF!</definedName>
    <definedName name="PHILC">'[42]Estructuras Concreto'!$D$204</definedName>
    <definedName name="PHILC1" localSheetId="1">#REF!</definedName>
    <definedName name="PHILC1" localSheetId="3">#REF!</definedName>
    <definedName name="PHILC1">'[42]Estructuras Concreto'!$D$220</definedName>
    <definedName name="PHILC2" localSheetId="2">#REF!</definedName>
    <definedName name="PHILC2" localSheetId="4">#REF!</definedName>
    <definedName name="PHILC2" localSheetId="3">#REF!</definedName>
    <definedName name="PHILC2">#REF!</definedName>
    <definedName name="PICA" localSheetId="2">#REF!</definedName>
    <definedName name="PICA" localSheetId="4">#REF!</definedName>
    <definedName name="PICA">#REF!</definedName>
    <definedName name="PICA1" localSheetId="2">#REF!</definedName>
    <definedName name="PICA1" localSheetId="4">#REF!</definedName>
    <definedName name="PICA1">#REF!</definedName>
    <definedName name="PIE4A6">#REF!</definedName>
    <definedName name="PIECR" localSheetId="1">#REF!</definedName>
    <definedName name="PIECR" localSheetId="3">#REF!</definedName>
    <definedName name="PIECR">[89]BASE!$C$51</definedName>
    <definedName name="pied" localSheetId="1">#REF!</definedName>
    <definedName name="pied" localSheetId="3">#REF!</definedName>
    <definedName name="pied">[49]PrecRec!$D$46</definedName>
    <definedName name="PIEDR" localSheetId="1">#REF!</definedName>
    <definedName name="PIEDR" localSheetId="3">#REF!</definedName>
    <definedName name="PIEDR">[41]BASE!$D$57</definedName>
    <definedName name="piedragav" localSheetId="1">#REF!</definedName>
    <definedName name="piedragav" localSheetId="3">#REF!</definedName>
    <definedName name="piedragav">[49]PrecRec!$D$67</definedName>
    <definedName name="PILOTE" localSheetId="2">#REF!</definedName>
    <definedName name="PILOTE" localSheetId="4">#REF!</definedName>
    <definedName name="PILOTE" localSheetId="3">#REF!</definedName>
    <definedName name="PILOTE">#REF!</definedName>
    <definedName name="Pin" localSheetId="1">#REF!</definedName>
    <definedName name="Pin" localSheetId="3">#REF!</definedName>
    <definedName name="Pin">[49]PrecRec!$D$57</definedName>
    <definedName name="PINBAR" localSheetId="2">#REF!</definedName>
    <definedName name="PINBAR" localSheetId="4">#REF!</definedName>
    <definedName name="PINBAR" localSheetId="3">#REF!</definedName>
    <definedName name="PINBAR">#REF!</definedName>
    <definedName name="PINBLA" localSheetId="2">#REF!</definedName>
    <definedName name="PINBLA" localSheetId="4">#REF!</definedName>
    <definedName name="PINBLA">#REF!</definedName>
    <definedName name="Pindis" localSheetId="2">#REF!</definedName>
    <definedName name="Pindis" localSheetId="4">#REF!</definedName>
    <definedName name="Pindis" localSheetId="0">#REF!</definedName>
    <definedName name="Pindis">#REF!</definedName>
    <definedName name="Pinos">#REF!</definedName>
    <definedName name="pint" localSheetId="2">[49]PrecRec!$D$68</definedName>
    <definedName name="pint" localSheetId="4">[49]PrecRec!$D$68</definedName>
    <definedName name="pint" localSheetId="1">#REF!</definedName>
    <definedName name="pint" localSheetId="3">#REF!</definedName>
    <definedName name="pint" localSheetId="0">#REF!</definedName>
    <definedName name="pint">'[160]7422CW00'!#REF!</definedName>
    <definedName name="pintura" localSheetId="2">#REF!</definedName>
    <definedName name="pintura" localSheetId="4">#REF!</definedName>
    <definedName name="pintura" localSheetId="1">#REF!</definedName>
    <definedName name="pintura" localSheetId="3">#REF!</definedName>
    <definedName name="pintura" localSheetId="0">#REF!</definedName>
    <definedName name="pintura">'[160]7422CW00'!#REF!</definedName>
    <definedName name="pintyura" localSheetId="2">#REF!</definedName>
    <definedName name="pintyura" localSheetId="4">#REF!</definedName>
    <definedName name="pintyura" localSheetId="1">#REF!</definedName>
    <definedName name="pintyura" localSheetId="3">#REF!</definedName>
    <definedName name="pintyura" localSheetId="0">#REF!</definedName>
    <definedName name="pintyura">[209]STRSUMM0!#REF!</definedName>
    <definedName name="PIP" localSheetId="2">#REF!</definedName>
    <definedName name="PIP" localSheetId="4">#REF!</definedName>
    <definedName name="PIP" localSheetId="1">#REF!</definedName>
    <definedName name="PIP" localSheetId="3">#REF!</definedName>
    <definedName name="PIP" localSheetId="0">#REF!</definedName>
    <definedName name="PIP">#REF!</definedName>
    <definedName name="PIPE" localSheetId="2">#REF!</definedName>
    <definedName name="PIPE" localSheetId="4">#REF!</definedName>
    <definedName name="PIPE" localSheetId="1">#REF!</definedName>
    <definedName name="PIPE" localSheetId="3">#REF!</definedName>
    <definedName name="PIPE">#REF!</definedName>
    <definedName name="Piscinas" localSheetId="2">#REF!</definedName>
    <definedName name="Piscinas" localSheetId="4">#REF!</definedName>
    <definedName name="Piscinas" localSheetId="0">#REF!</definedName>
    <definedName name="Piscinas">#REF!</definedName>
    <definedName name="PKHK" localSheetId="2">{"TAB1",#N/A,TRUE,"GENERAL";"TAB2",#N/A,TRUE,"GENERAL";"TAB3",#N/A,TRUE,"GENERAL";"TAB4",#N/A,TRUE,"GENERAL";"TAB5",#N/A,TRUE,"GENERAL"}</definedName>
    <definedName name="PKHK" localSheetId="4">{"TAB1",#N/A,TRUE,"GENERAL";"TAB2",#N/A,TRUE,"GENERAL";"TAB3",#N/A,TRUE,"GENERAL";"TAB4",#N/A,TRUE,"GENERAL";"TAB5",#N/A,TRUE,"GENERAL"}</definedName>
    <definedName name="PKHK" localSheetId="1">{"TAB1",#N/A,TRUE,"GENERAL";"TAB2",#N/A,TRUE,"GENERAL";"TAB3",#N/A,TRUE,"GENERAL";"TAB4",#N/A,TRUE,"GENERAL";"TAB5",#N/A,TRUE,"GENERAL"}</definedName>
    <definedName name="PKHK" localSheetId="3">{"TAB1",#N/A,TRUE,"GENERAL";"TAB2",#N/A,TRUE,"GENERAL";"TAB3",#N/A,TRUE,"GENERAL";"TAB4",#N/A,TRUE,"GENERAL";"TAB5",#N/A,TRUE,"GENERAL"}</definedName>
    <definedName name="PKHK" localSheetId="0">#REF!</definedName>
    <definedName name="PKHK">{"TAB1",#N/A,TRUE,"GENERAL";"TAB2",#N/A,TRUE,"GENERAL";"TAB3",#N/A,TRUE,"GENERAL";"TAB4",#N/A,TRUE,"GENERAL";"TAB5",#N/A,TRUE,"GENERAL"}</definedName>
    <definedName name="pkj" localSheetId="2">{"TAB1",#N/A,TRUE,"GENERAL";"TAB2",#N/A,TRUE,"GENERAL";"TAB3",#N/A,TRUE,"GENERAL";"TAB4",#N/A,TRUE,"GENERAL";"TAB5",#N/A,TRUE,"GENERAL"}</definedName>
    <definedName name="pkj" localSheetId="4">{"TAB1",#N/A,TRUE,"GENERAL";"TAB2",#N/A,TRUE,"GENERAL";"TAB3",#N/A,TRUE,"GENERAL";"TAB4",#N/A,TRUE,"GENERAL";"TAB5",#N/A,TRUE,"GENERAL"}</definedName>
    <definedName name="pkj" localSheetId="1">{"TAB1",#N/A,TRUE,"GENERAL";"TAB2",#N/A,TRUE,"GENERAL";"TAB3",#N/A,TRUE,"GENERAL";"TAB4",#N/A,TRUE,"GENERAL";"TAB5",#N/A,TRUE,"GENERAL"}</definedName>
    <definedName name="pkj" localSheetId="3">{"TAB1",#N/A,TRUE,"GENERAL";"TAB2",#N/A,TRUE,"GENERAL";"TAB3",#N/A,TRUE,"GENERAL";"TAB4",#N/A,TRUE,"GENERAL";"TAB5",#N/A,TRUE,"GENERAL"}</definedName>
    <definedName name="pkj" localSheetId="0">#REF!</definedName>
    <definedName name="pkj">{"TAB1",#N/A,TRUE,"GENERAL";"TAB2",#N/A,TRUE,"GENERAL";"TAB3",#N/A,TRUE,"GENERAL";"TAB4",#N/A,TRUE,"GENERAL";"TAB5",#N/A,TRUE,"GENERAL"}</definedName>
    <definedName name="pkwsem" localSheetId="2">#REF!</definedName>
    <definedName name="pkwsem" localSheetId="4">#REF!</definedName>
    <definedName name="pkwsem" localSheetId="1">#REF!</definedName>
    <definedName name="pkwsem" localSheetId="3">#REF!</definedName>
    <definedName name="pkwsem" localSheetId="0">#REF!</definedName>
    <definedName name="pkwsem">#REF!</definedName>
    <definedName name="PL2T" localSheetId="1">#REF!</definedName>
    <definedName name="PL2T" localSheetId="3">#REF!</definedName>
    <definedName name="PL2T">'[42]Estructuras Concreto'!$D$155</definedName>
    <definedName name="PL51TZ" localSheetId="1">#REF!</definedName>
    <definedName name="PL51TZ" localSheetId="3">#REF!</definedName>
    <definedName name="PL51TZ">'[42]Estructuras Concreto'!#REF!</definedName>
    <definedName name="PLACALIG50" localSheetId="1">#REF!</definedName>
    <definedName name="PLACALIG50" localSheetId="3">#REF!</definedName>
    <definedName name="PLACALIG50">'[48]A.P.U.'!$G$482</definedName>
    <definedName name="PLAD" localSheetId="2">{"TAB1",#N/A,TRUE,"GENERAL";"TAB2",#N/A,TRUE,"GENERAL";"TAB3",#N/A,TRUE,"GENERAL";"TAB4",#N/A,TRUE,"GENERAL";"TAB5",#N/A,TRUE,"GENERAL"}</definedName>
    <definedName name="PLAD" localSheetId="4">{"TAB1",#N/A,TRUE,"GENERAL";"TAB2",#N/A,TRUE,"GENERAL";"TAB3",#N/A,TRUE,"GENERAL";"TAB4",#N/A,TRUE,"GENERAL";"TAB5",#N/A,TRUE,"GENERAL"}</definedName>
    <definedName name="PLAD" localSheetId="1">{"TAB1",#N/A,TRUE,"GENERAL";"TAB2",#N/A,TRUE,"GENERAL";"TAB3",#N/A,TRUE,"GENERAL";"TAB4",#N/A,TRUE,"GENERAL";"TAB5",#N/A,TRUE,"GENERAL"}</definedName>
    <definedName name="PLAD" localSheetId="3">{"TAB1",#N/A,TRUE,"GENERAL";"TAB2",#N/A,TRUE,"GENERAL";"TAB3",#N/A,TRUE,"GENERAL";"TAB4",#N/A,TRUE,"GENERAL";"TAB5",#N/A,TRUE,"GENERAL"}</definedName>
    <definedName name="PLAD" localSheetId="0">#REF!</definedName>
    <definedName name="PLAD">{"TAB1",#N/A,TRUE,"GENERAL";"TAB2",#N/A,TRUE,"GENERAL";"TAB3",#N/A,TRUE,"GENERAL";"TAB4",#N/A,TRUE,"GENERAL";"TAB5",#N/A,TRUE,"GENERAL"}</definedName>
    <definedName name="PLAELE" localSheetId="2">#REF!</definedName>
    <definedName name="PLAELE" localSheetId="4">#REF!</definedName>
    <definedName name="PLAELE" localSheetId="1">#REF!</definedName>
    <definedName name="PLAELE" localSheetId="3">#REF!</definedName>
    <definedName name="PLAELE">#REF!</definedName>
    <definedName name="Planea" localSheetId="2">#REF!</definedName>
    <definedName name="Planea" localSheetId="4">#REF!</definedName>
    <definedName name="Planea" localSheetId="1">#REF!</definedName>
    <definedName name="Planea" localSheetId="3">#REF!</definedName>
    <definedName name="Planea">#REF!</definedName>
    <definedName name="PLANI_06" localSheetId="2">[210]Plani!#REF!</definedName>
    <definedName name="PLANI_06" localSheetId="4">[210]Plani!#REF!</definedName>
    <definedName name="PLANI_06" localSheetId="1">#REF!</definedName>
    <definedName name="PLANI_06" localSheetId="3">#REF!</definedName>
    <definedName name="PLANI_06">[210]Plani!#REF!</definedName>
    <definedName name="PLANI_07" localSheetId="2">[210]Plani!#REF!</definedName>
    <definedName name="PLANI_07" localSheetId="4">[210]Plani!#REF!</definedName>
    <definedName name="PLANI_07" localSheetId="1">#REF!</definedName>
    <definedName name="PLANI_07" localSheetId="3">#REF!</definedName>
    <definedName name="PLANI_07">[210]Plani!#REF!</definedName>
    <definedName name="PLAST" localSheetId="1">#REF!</definedName>
    <definedName name="PLAST" localSheetId="3">#REF!</definedName>
    <definedName name="PLAST">[41]BASE!$D$380</definedName>
    <definedName name="plat1" localSheetId="1">#REF!</definedName>
    <definedName name="plat1" localSheetId="3">#REF!</definedName>
    <definedName name="plat1">'[42]Estructuras Concreto'!#REF!</definedName>
    <definedName name="plat2" localSheetId="1">#REF!</definedName>
    <definedName name="plat2" localSheetId="3">#REF!</definedName>
    <definedName name="plat2">'[42]Estructuras Concreto'!#REF!</definedName>
    <definedName name="plat3" localSheetId="1">#REF!</definedName>
    <definedName name="plat3" localSheetId="3">#REF!</definedName>
    <definedName name="plat3">'[42]Estructuras Concreto'!#REF!</definedName>
    <definedName name="Platinas" localSheetId="2">#REF!</definedName>
    <definedName name="Platinas" localSheetId="4">#REF!</definedName>
    <definedName name="Platinas" localSheetId="0">#REF!</definedName>
    <definedName name="Platinas">#REF!</definedName>
    <definedName name="Plazo" localSheetId="2">#REF!</definedName>
    <definedName name="Plazo" localSheetId="4">#REF!</definedName>
    <definedName name="Plazo" localSheetId="1">#REF!</definedName>
    <definedName name="Plazo" localSheetId="3">#REF!</definedName>
    <definedName name="Plazo" localSheetId="0">#REF!</definedName>
    <definedName name="Plazo">[82]BASES!$E$27</definedName>
    <definedName name="PlazoAIU" localSheetId="2">#REF!</definedName>
    <definedName name="PlazoAIU" localSheetId="4">#REF!</definedName>
    <definedName name="PlazoAIU" localSheetId="0">#REF!</definedName>
    <definedName name="PlazoAIU">#REF!</definedName>
    <definedName name="PLC" localSheetId="1">#REF!</definedName>
    <definedName name="PLC" localSheetId="3">#REF!</definedName>
    <definedName name="PLC">'[42]Estructuras Concreto'!$D$202</definedName>
    <definedName name="PLDM" localSheetId="1">#REF!</definedName>
    <definedName name="PLDM" localSheetId="3">#REF!</definedName>
    <definedName name="PLDM">[162]INSUMOS!$D$683</definedName>
    <definedName name="PLPLUNN" localSheetId="2">{"TAB1",#N/A,TRUE,"GENERAL";"TAB2",#N/A,TRUE,"GENERAL";"TAB3",#N/A,TRUE,"GENERAL";"TAB4",#N/A,TRUE,"GENERAL";"TAB5",#N/A,TRUE,"GENERAL"}</definedName>
    <definedName name="PLPLUNN" localSheetId="4">{"TAB1",#N/A,TRUE,"GENERAL";"TAB2",#N/A,TRUE,"GENERAL";"TAB3",#N/A,TRUE,"GENERAL";"TAB4",#N/A,TRUE,"GENERAL";"TAB5",#N/A,TRUE,"GENERAL"}</definedName>
    <definedName name="PLPLUNN" localSheetId="1">{"TAB1",#N/A,TRUE,"GENERAL";"TAB2",#N/A,TRUE,"GENERAL";"TAB3",#N/A,TRUE,"GENERAL";"TAB4",#N/A,TRUE,"GENERAL";"TAB5",#N/A,TRUE,"GENERAL"}</definedName>
    <definedName name="PLPLUNN" localSheetId="3">{"TAB1",#N/A,TRUE,"GENERAL";"TAB2",#N/A,TRUE,"GENERAL";"TAB3",#N/A,TRUE,"GENERAL";"TAB4",#N/A,TRUE,"GENERAL";"TAB5",#N/A,TRUE,"GENERAL"}</definedName>
    <definedName name="PLPLUNN" localSheetId="0">#REF!</definedName>
    <definedName name="PLPLUNN">{"TAB1",#N/A,TRUE,"GENERAL";"TAB2",#N/A,TRUE,"GENERAL";"TAB3",#N/A,TRUE,"GENERAL";"TAB4",#N/A,TRUE,"GENERAL";"TAB5",#N/A,TRUE,"GENERAL"}</definedName>
    <definedName name="PLT" localSheetId="1">#REF!</definedName>
    <definedName name="PLT" localSheetId="3">#REF!</definedName>
    <definedName name="PLT">'[42]Estructuras Concreto'!$D$156</definedName>
    <definedName name="PLtTZ" localSheetId="1">#REF!</definedName>
    <definedName name="PLtTZ" localSheetId="3">#REF!</definedName>
    <definedName name="PLtTZ">'[42]Estructuras Concreto'!#REF!</definedName>
    <definedName name="PLUG" localSheetId="2">#REF!</definedName>
    <definedName name="PLUG" localSheetId="4">#REF!</definedName>
    <definedName name="PLUG" localSheetId="3">#REF!</definedName>
    <definedName name="PLUG">#REF!</definedName>
    <definedName name="PMP" localSheetId="2">#REF!</definedName>
    <definedName name="PMP" localSheetId="4">#REF!</definedName>
    <definedName name="PMP" localSheetId="1">#REF!</definedName>
    <definedName name="PMP" localSheetId="3">#REF!</definedName>
    <definedName name="PMP" localSheetId="0">#REF!</definedName>
    <definedName name="PMP">#REF!</definedName>
    <definedName name="PO" localSheetId="2">{"Book1","DOC&amp;DWG.xls"}</definedName>
    <definedName name="PO" localSheetId="4">{"Book1","DOC&amp;DWG.xls"}</definedName>
    <definedName name="PO" localSheetId="1">{"Book1","DOC&amp;DWG.xls"}</definedName>
    <definedName name="PO" localSheetId="3">{"Book1","DOC&amp;DWG.xls"}</definedName>
    <definedName name="PO" localSheetId="0">{"Book1","DOC&amp;DWG.xls"}</definedName>
    <definedName name="PO">{"Book1","DOC&amp;DWG.xls"}</definedName>
    <definedName name="poa1RTRTpoa2RTRT">#REF!</definedName>
    <definedName name="poaaRTRTpobbRTRT">#REF!</definedName>
    <definedName name="POARTM0TB0TB0TB0TB4.8TB55TB200R">#REF!</definedName>
    <definedName name="POARTSQKS15C5LRTRT">#REF!</definedName>
    <definedName name="POCETAS" localSheetId="0">#REF!</definedName>
    <definedName name="POCETAS">#REF!</definedName>
    <definedName name="POF">#REF!</definedName>
    <definedName name="POIUP" localSheetId="2">{"via1",#N/A,TRUE,"general";"via2",#N/A,TRUE,"general";"via3",#N/A,TRUE,"general"}</definedName>
    <definedName name="POIUP" localSheetId="4">{"via1",#N/A,TRUE,"general";"via2",#N/A,TRUE,"general";"via3",#N/A,TRUE,"general"}</definedName>
    <definedName name="POIUP" localSheetId="1">{"via1",#N/A,TRUE,"general";"via2",#N/A,TRUE,"general";"via3",#N/A,TRUE,"general"}</definedName>
    <definedName name="POIUP" localSheetId="3">{"via1",#N/A,TRUE,"general";"via2",#N/A,TRUE,"general";"via3",#N/A,TRUE,"general"}</definedName>
    <definedName name="POIUP" localSheetId="0">#REF!</definedName>
    <definedName name="POIUP">{"via1",#N/A,TRUE,"general";"via2",#N/A,TRUE,"general";"via3",#N/A,TRUE,"general"}</definedName>
    <definedName name="POLINOMIAL1" localSheetId="2">[211]CANALETA9!#REF!</definedName>
    <definedName name="POLINOMIAL1" localSheetId="4">[211]CANALETA9!#REF!</definedName>
    <definedName name="POLINOMIAL1" localSheetId="1">#REF!</definedName>
    <definedName name="POLINOMIAL1" localSheetId="3">#REF!</definedName>
    <definedName name="POLINOMIAL1">[211]CANALETA9!#REF!</definedName>
    <definedName name="Polynomial" localSheetId="2">#REF!</definedName>
    <definedName name="Polynomial" localSheetId="4">#REF!</definedName>
    <definedName name="Polynomial" localSheetId="0">#REF!</definedName>
    <definedName name="Polynomial">#REF!</definedName>
    <definedName name="PoMede" localSheetId="2">#REF!</definedName>
    <definedName name="PoMede" localSheetId="4">#REF!</definedName>
    <definedName name="PoMede" localSheetId="0">#REF!</definedName>
    <definedName name="PoMede">#REF!</definedName>
    <definedName name="popop" localSheetId="2">{"via1",#N/A,TRUE,"general";"via2",#N/A,TRUE,"general";"via3",#N/A,TRUE,"general"}</definedName>
    <definedName name="popop" localSheetId="4">{"via1",#N/A,TRUE,"general";"via2",#N/A,TRUE,"general";"via3",#N/A,TRUE,"general"}</definedName>
    <definedName name="popop" localSheetId="1">{"via1",#N/A,TRUE,"general";"via2",#N/A,TRUE,"general";"via3",#N/A,TRUE,"general"}</definedName>
    <definedName name="popop" localSheetId="3">{"via1",#N/A,TRUE,"general";"via2",#N/A,TRUE,"general";"via3",#N/A,TRUE,"general"}</definedName>
    <definedName name="popop" localSheetId="0">#REF!</definedName>
    <definedName name="popop">{"via1",#N/A,TRUE,"general";"via2",#N/A,TRUE,"general";"via3",#N/A,TRUE,"general"}</definedName>
    <definedName name="popp" localSheetId="2">{"via1",#N/A,TRUE,"general";"via2",#N/A,TRUE,"general";"via3",#N/A,TRUE,"general"}</definedName>
    <definedName name="popp" localSheetId="4">{"via1",#N/A,TRUE,"general";"via2",#N/A,TRUE,"general";"via3",#N/A,TRUE,"general"}</definedName>
    <definedName name="popp" localSheetId="1">{"via1",#N/A,TRUE,"general";"via2",#N/A,TRUE,"general";"via3",#N/A,TRUE,"general"}</definedName>
    <definedName name="popp" localSheetId="3">{"via1",#N/A,TRUE,"general";"via2",#N/A,TRUE,"general";"via3",#N/A,TRUE,"general"}</definedName>
    <definedName name="popp" localSheetId="0">#REF!</definedName>
    <definedName name="popp">{"via1",#N/A,TRUE,"general";"via2",#N/A,TRUE,"general";"via3",#N/A,TRUE,"general"}</definedName>
    <definedName name="popu">#REF!</definedName>
    <definedName name="popvds" localSheetId="2">{"TAB1",#N/A,TRUE,"GENERAL";"TAB2",#N/A,TRUE,"GENERAL";"TAB3",#N/A,TRUE,"GENERAL";"TAB4",#N/A,TRUE,"GENERAL";"TAB5",#N/A,TRUE,"GENERAL"}</definedName>
    <definedName name="popvds" localSheetId="4">{"TAB1",#N/A,TRUE,"GENERAL";"TAB2",#N/A,TRUE,"GENERAL";"TAB3",#N/A,TRUE,"GENERAL";"TAB4",#N/A,TRUE,"GENERAL";"TAB5",#N/A,TRUE,"GENERAL"}</definedName>
    <definedName name="popvds" localSheetId="1">{"TAB1",#N/A,TRUE,"GENERAL";"TAB2",#N/A,TRUE,"GENERAL";"TAB3",#N/A,TRUE,"GENERAL";"TAB4",#N/A,TRUE,"GENERAL";"TAB5",#N/A,TRUE,"GENERAL"}</definedName>
    <definedName name="popvds" localSheetId="3">{"TAB1",#N/A,TRUE,"GENERAL";"TAB2",#N/A,TRUE,"GENERAL";"TAB3",#N/A,TRUE,"GENERAL";"TAB4",#N/A,TRUE,"GENERAL";"TAB5",#N/A,TRUE,"GENERAL"}</definedName>
    <definedName name="popvds" localSheetId="0">#REF!</definedName>
    <definedName name="popvds">{"TAB1",#N/A,TRUE,"GENERAL";"TAB2",#N/A,TRUE,"GENERAL";"TAB3",#N/A,TRUE,"GENERAL";"TAB4",#N/A,TRUE,"GENERAL";"TAB5",#N/A,TRUE,"GENERAL"}</definedName>
    <definedName name="porc">#REF!</definedName>
    <definedName name="PORC._DOLAR" localSheetId="1">#REF!</definedName>
    <definedName name="PORC._DOLAR" localSheetId="3">#REF!</definedName>
    <definedName name="PORC._DOLAR">'[138]PRESU COMPLETO'!#REF!</definedName>
    <definedName name="PORCE" localSheetId="1">#REF!</definedName>
    <definedName name="PORCE" localSheetId="3">#REF!</definedName>
    <definedName name="PORCE">[83]BASES!$E$26</definedName>
    <definedName name="Porcentaje" localSheetId="2">#REF!</definedName>
    <definedName name="Porcentaje" localSheetId="4">#REF!</definedName>
    <definedName name="Porcentaje" localSheetId="0">#REF!</definedName>
    <definedName name="Porcentaje">#REF!</definedName>
    <definedName name="PORCENTAJE1" localSheetId="2">#REF!</definedName>
    <definedName name="PORCENTAJE1" localSheetId="4">#REF!</definedName>
    <definedName name="PORCENTAJE1" localSheetId="0">#REF!</definedName>
    <definedName name="PORCENTAJE1">#REF!</definedName>
    <definedName name="PORDIV" localSheetId="2">#REF!</definedName>
    <definedName name="PORDIV" localSheetId="4">#REF!</definedName>
    <definedName name="PORDIV" localSheetId="0">#REF!</definedName>
    <definedName name="PORDIV">#REF!</definedName>
    <definedName name="PORTADA2" localSheetId="2">#REF!</definedName>
    <definedName name="PORTADA2" localSheetId="4">#REF!</definedName>
    <definedName name="PORTADA2" localSheetId="1">#REF!</definedName>
    <definedName name="PORTADA2" localSheetId="3">#REF!</definedName>
    <definedName name="PORTADA2" localSheetId="0">#REF!</definedName>
    <definedName name="PORTADA2">'[212]Hoja 1 '!#REF!</definedName>
    <definedName name="pos" localSheetId="1">#REF!</definedName>
    <definedName name="pos" localSheetId="3">#REF!</definedName>
    <definedName name="pos">[49]PrecRec!$D$60</definedName>
    <definedName name="POSICION_PRESUP" localSheetId="2">#REF!</definedName>
    <definedName name="POSICION_PRESUP" localSheetId="4">#REF!</definedName>
    <definedName name="POSICION_PRESUP" localSheetId="1">#REF!</definedName>
    <definedName name="POSICION_PRESUP" localSheetId="3">#REF!</definedName>
    <definedName name="POSICION_PRESUP" localSheetId="0">#REF!</definedName>
    <definedName name="POSICION_PRESUP">[16]Tablas!#REF!</definedName>
    <definedName name="POSICIONES" localSheetId="2">#REF!</definedName>
    <definedName name="POSICIONES" localSheetId="4">#REF!</definedName>
    <definedName name="POSICIONES" localSheetId="0">#REF!</definedName>
    <definedName name="POSICIONES">#REF!</definedName>
    <definedName name="post" localSheetId="1">#REF!</definedName>
    <definedName name="post" localSheetId="3">#REF!</definedName>
    <definedName name="post">[49]PrecRec!$D$66</definedName>
    <definedName name="poste" localSheetId="1">#REF!</definedName>
    <definedName name="poste" localSheetId="3">#REF!</definedName>
    <definedName name="poste">[49]PrecRec!$D$60</definedName>
    <definedName name="pouig" localSheetId="2">{"via1",#N/A,TRUE,"general";"via2",#N/A,TRUE,"general";"via3",#N/A,TRUE,"general"}</definedName>
    <definedName name="pouig" localSheetId="4">{"via1",#N/A,TRUE,"general";"via2",#N/A,TRUE,"general";"via3",#N/A,TRUE,"general"}</definedName>
    <definedName name="pouig" localSheetId="1">{"via1",#N/A,TRUE,"general";"via2",#N/A,TRUE,"general";"via3",#N/A,TRUE,"general"}</definedName>
    <definedName name="pouig" localSheetId="3">{"via1",#N/A,TRUE,"general";"via2",#N/A,TRUE,"general";"via3",#N/A,TRUE,"general"}</definedName>
    <definedName name="pouig" localSheetId="0">#REF!</definedName>
    <definedName name="pouig">{"via1",#N/A,TRUE,"general";"via2",#N/A,TRUE,"general";"via3",#N/A,TRUE,"general"}</definedName>
    <definedName name="pound" localSheetId="2">#REF!</definedName>
    <definedName name="pound" localSheetId="4">#REF!</definedName>
    <definedName name="pound" localSheetId="1">#REF!</definedName>
    <definedName name="pound" localSheetId="3">#REF!</definedName>
    <definedName name="pound">#REF!</definedName>
    <definedName name="POZO" localSheetId="1">#REF!</definedName>
    <definedName name="POZO" localSheetId="3">#REF!</definedName>
    <definedName name="POZO">[122]Tablas!$C$1:$C$65536</definedName>
    <definedName name="ppoi" localSheetId="2">#REF!</definedName>
    <definedName name="ppoi" localSheetId="4">#REF!</definedName>
    <definedName name="ppoi" localSheetId="3">#REF!</definedName>
    <definedName name="ppoi">#REF!</definedName>
    <definedName name="PPP" localSheetId="2">{#N/A,#N/A,FALSE,"CCTV"}</definedName>
    <definedName name="PPP" localSheetId="4">{#N/A,#N/A,FALSE,"CCTV"}</definedName>
    <definedName name="PPP" localSheetId="1">{#N/A,#N/A,FALSE,"CCTV"}</definedName>
    <definedName name="PPP" localSheetId="3">{#N/A,#N/A,FALSE,"CCTV"}</definedName>
    <definedName name="PPP" localSheetId="0">{#N/A,#N/A,FALSE,"CCTV"}</definedName>
    <definedName name="PPP">{#N/A,#N/A,FALSE,"CCTV"}</definedName>
    <definedName name="PPPP" localSheetId="2">#REF!</definedName>
    <definedName name="PPPP" localSheetId="4">#REF!</definedName>
    <definedName name="PPPP" localSheetId="1">{#N/A,#N/A,FALSE,"orthoflow";#N/A,#N/A,FALSE,"Miscelaneos";#N/A,#N/A,FALSE,"Instrumentacio";#N/A,#N/A,FALSE,"Electrico";#N/A,#N/A,FALSE,"Valv. Seguridad"}</definedName>
    <definedName name="PPPP" localSheetId="3">{#N/A,#N/A,FALSE,"orthoflow";#N/A,#N/A,FALSE,"Miscelaneos";#N/A,#N/A,FALSE,"Instrumentacio";#N/A,#N/A,FALSE,"Electrico";#N/A,#N/A,FALSE,"Valv. Seguridad"}</definedName>
    <definedName name="PPPP" localSheetId="0">#REF!</definedName>
    <definedName name="PPPP">{#N/A,#N/A,FALSE,"orthoflow";#N/A,#N/A,FALSE,"Miscelaneos";#N/A,#N/A,FALSE,"Instrumentacio";#N/A,#N/A,FALSE,"Electrico";#N/A,#N/A,FALSE,"Valv. Seguridad"}</definedName>
    <definedName name="ppppp9" localSheetId="2">{"via1",#N/A,TRUE,"general";"via2",#N/A,TRUE,"general";"via3",#N/A,TRUE,"general"}</definedName>
    <definedName name="ppppp9" localSheetId="4">{"via1",#N/A,TRUE,"general";"via2",#N/A,TRUE,"general";"via3",#N/A,TRUE,"general"}</definedName>
    <definedName name="ppppp9" localSheetId="1">{"via1",#N/A,TRUE,"general";"via2",#N/A,TRUE,"general";"via3",#N/A,TRUE,"general"}</definedName>
    <definedName name="ppppp9" localSheetId="3">{"via1",#N/A,TRUE,"general";"via2",#N/A,TRUE,"general";"via3",#N/A,TRUE,"general"}</definedName>
    <definedName name="ppppp9" localSheetId="0">#REF!</definedName>
    <definedName name="ppppp9">{"via1",#N/A,TRUE,"general";"via2",#N/A,TRUE,"general";"via3",#N/A,TRUE,"general"}</definedName>
    <definedName name="pppppd" localSheetId="2">{"TAB1",#N/A,TRUE,"GENERAL";"TAB2",#N/A,TRUE,"GENERAL";"TAB3",#N/A,TRUE,"GENERAL";"TAB4",#N/A,TRUE,"GENERAL";"TAB5",#N/A,TRUE,"GENERAL"}</definedName>
    <definedName name="pppppd" localSheetId="4">{"TAB1",#N/A,TRUE,"GENERAL";"TAB2",#N/A,TRUE,"GENERAL";"TAB3",#N/A,TRUE,"GENERAL";"TAB4",#N/A,TRUE,"GENERAL";"TAB5",#N/A,TRUE,"GENERAL"}</definedName>
    <definedName name="pppppd" localSheetId="1">{"TAB1",#N/A,TRUE,"GENERAL";"TAB2",#N/A,TRUE,"GENERAL";"TAB3",#N/A,TRUE,"GENERAL";"TAB4",#N/A,TRUE,"GENERAL";"TAB5",#N/A,TRUE,"GENERAL"}</definedName>
    <definedName name="pppppd" localSheetId="3">{"TAB1",#N/A,TRUE,"GENERAL";"TAB2",#N/A,TRUE,"GENERAL";"TAB3",#N/A,TRUE,"GENERAL";"TAB4",#N/A,TRUE,"GENERAL";"TAB5",#N/A,TRUE,"GENERAL"}</definedName>
    <definedName name="pppppd" localSheetId="0">#REF!</definedName>
    <definedName name="pppppd">{"TAB1",#N/A,TRUE,"GENERAL";"TAB2",#N/A,TRUE,"GENERAL";"TAB3",#N/A,TRUE,"GENERAL";"TAB4",#N/A,TRUE,"GENERAL";"TAB5",#N/A,TRUE,"GENERAL"}</definedName>
    <definedName name="pppppp">#REF!</definedName>
    <definedName name="PPT">#REF!</definedName>
    <definedName name="PPTO" localSheetId="1">#REF!</definedName>
    <definedName name="PPTO" localSheetId="3">#REF!</definedName>
    <definedName name="PPTO">'[192]ppto unificado'!$B$15:$J$75</definedName>
    <definedName name="PPtoNorte" localSheetId="2">#REF!</definedName>
    <definedName name="PPtoNorte" localSheetId="4">#REF!</definedName>
    <definedName name="PPtoNorte" localSheetId="1">#REF!</definedName>
    <definedName name="PPtoNorte" localSheetId="3">#REF!</definedName>
    <definedName name="PPtoNorte" localSheetId="0">#REF!</definedName>
    <definedName name="PPtoNorte">#REF!</definedName>
    <definedName name="pqroj" localSheetId="2">{"via1",#N/A,TRUE,"general";"via2",#N/A,TRUE,"general";"via3",#N/A,TRUE,"general"}</definedName>
    <definedName name="pqroj" localSheetId="4">{"via1",#N/A,TRUE,"general";"via2",#N/A,TRUE,"general";"via3",#N/A,TRUE,"general"}</definedName>
    <definedName name="pqroj" localSheetId="1">{"via1",#N/A,TRUE,"general";"via2",#N/A,TRUE,"general";"via3",#N/A,TRUE,"general"}</definedName>
    <definedName name="pqroj" localSheetId="3">{"via1",#N/A,TRUE,"general";"via2",#N/A,TRUE,"general";"via3",#N/A,TRUE,"general"}</definedName>
    <definedName name="pqroj" localSheetId="0">#REF!</definedName>
    <definedName name="pqroj">{"via1",#N/A,TRUE,"general";"via2",#N/A,TRUE,"general";"via3",#N/A,TRUE,"general"}</definedName>
    <definedName name="Pr" localSheetId="1">#REF!</definedName>
    <definedName name="Pr" localSheetId="3">#REF!</definedName>
    <definedName name="Pr">[101]medelo!$D$46</definedName>
    <definedName name="PRCSO_EXTERNO" localSheetId="1">#REF!</definedName>
    <definedName name="PRCSO_EXTERNO" localSheetId="3">#REF!</definedName>
    <definedName name="PRCSO_EXTERNO">'[201]GASTOS FIJOS'!$A$91:$A$150</definedName>
    <definedName name="PRDump" localSheetId="2">#REF!</definedName>
    <definedName name="PRDump" localSheetId="4">#REF!</definedName>
    <definedName name="PRDump" localSheetId="0">#REF!</definedName>
    <definedName name="PRDump">#REF!</definedName>
    <definedName name="PRE" localSheetId="2">#REF!</definedName>
    <definedName name="PRE" localSheetId="4">#REF!</definedName>
    <definedName name="PRE" localSheetId="0">#REF!</definedName>
    <definedName name="PRE">#REF!</definedName>
    <definedName name="Precio" localSheetId="0">#REF!</definedName>
    <definedName name="Precio">#REF!</definedName>
    <definedName name="precio2">#REF!</definedName>
    <definedName name="PrecioS">#REF!</definedName>
    <definedName name="PRES.AGRI">#REF!</definedName>
    <definedName name="PRESIPISTO">#REF!</definedName>
    <definedName name="pressure">#REF!</definedName>
    <definedName name="PREST">#REF!</definedName>
    <definedName name="presta" localSheetId="1">#REF!</definedName>
    <definedName name="presta" localSheetId="3">#REF!</definedName>
    <definedName name="presta">[41]BASE!$D$8</definedName>
    <definedName name="PRESTTOT" localSheetId="2">#REF!</definedName>
    <definedName name="PRESTTOT" localSheetId="4">#REF!</definedName>
    <definedName name="PRESTTOT" localSheetId="3">#REF!</definedName>
    <definedName name="PRESTTOT">#REF!</definedName>
    <definedName name="presupuesto" localSheetId="2">#REF!</definedName>
    <definedName name="presupuesto" localSheetId="4">#REF!</definedName>
    <definedName name="Presupuesto" localSheetId="1">#REF!</definedName>
    <definedName name="Presupuesto" localSheetId="3">#REF!</definedName>
    <definedName name="presupuesto">#REF!</definedName>
    <definedName name="pretub" localSheetId="1">#REF!</definedName>
    <definedName name="pretub" localSheetId="3">#REF!</definedName>
    <definedName name="pretub">[203]Tuberia!$I$88</definedName>
    <definedName name="PRIMER" localSheetId="2">{"via1",#N/A,TRUE,"general";"via2",#N/A,TRUE,"general";"via3",#N/A,TRUE,"general"}</definedName>
    <definedName name="PRIMER" localSheetId="4">{"via1",#N/A,TRUE,"general";"via2",#N/A,TRUE,"general";"via3",#N/A,TRUE,"general"}</definedName>
    <definedName name="PRIMER" localSheetId="1">{"via1",#N/A,TRUE,"general";"via2",#N/A,TRUE,"general";"via3",#N/A,TRUE,"general"}</definedName>
    <definedName name="PRIMER" localSheetId="3">{"via1",#N/A,TRUE,"general";"via2",#N/A,TRUE,"general";"via3",#N/A,TRUE,"general"}</definedName>
    <definedName name="PRIMER" localSheetId="0">#REF!</definedName>
    <definedName name="PRIMER">{"via1",#N/A,TRUE,"general";"via2",#N/A,TRUE,"general";"via3",#N/A,TRUE,"general"}</definedName>
    <definedName name="PRIMERO" localSheetId="1">#REF!</definedName>
    <definedName name="PRIMERO" localSheetId="3">#REF!</definedName>
    <definedName name="PRIMERO">'[196]Informe Semanal 1'!$V$43:$W$43</definedName>
    <definedName name="PRIMET" localSheetId="2">{"TAB1",#N/A,TRUE,"GENERAL";"TAB2",#N/A,TRUE,"GENERAL";"TAB3",#N/A,TRUE,"GENERAL";"TAB4",#N/A,TRUE,"GENERAL";"TAB5",#N/A,TRUE,"GENERAL"}</definedName>
    <definedName name="PRIMET" localSheetId="4">{"TAB1",#N/A,TRUE,"GENERAL";"TAB2",#N/A,TRUE,"GENERAL";"TAB3",#N/A,TRUE,"GENERAL";"TAB4",#N/A,TRUE,"GENERAL";"TAB5",#N/A,TRUE,"GENERAL"}</definedName>
    <definedName name="PRIMET" localSheetId="1">{"TAB1",#N/A,TRUE,"GENERAL";"TAB2",#N/A,TRUE,"GENERAL";"TAB3",#N/A,TRUE,"GENERAL";"TAB4",#N/A,TRUE,"GENERAL";"TAB5",#N/A,TRUE,"GENERAL"}</definedName>
    <definedName name="PRIMET" localSheetId="3">{"TAB1",#N/A,TRUE,"GENERAL";"TAB2",#N/A,TRUE,"GENERAL";"TAB3",#N/A,TRUE,"GENERAL";"TAB4",#N/A,TRUE,"GENERAL";"TAB5",#N/A,TRUE,"GENERAL"}</definedName>
    <definedName name="PRIMET" localSheetId="0">#REF!</definedName>
    <definedName name="PRIMET">{"TAB1",#N/A,TRUE,"GENERAL";"TAB2",#N/A,TRUE,"GENERAL";"TAB3",#N/A,TRUE,"GENERAL";"TAB4",#N/A,TRUE,"GENERAL";"TAB5",#N/A,TRUE,"GENERAL"}</definedName>
    <definedName name="Princ" localSheetId="2">#REF!</definedName>
    <definedName name="Princ" localSheetId="4">#REF!</definedName>
    <definedName name="Princ" localSheetId="1">#REF!</definedName>
    <definedName name="Princ" localSheetId="3">#REF!</definedName>
    <definedName name="Princ" localSheetId="0">#REF!</definedName>
    <definedName name="Princ">#REF!</definedName>
    <definedName name="PRINT_AREA">#REF!</definedName>
    <definedName name="Print_Area_MI" localSheetId="2">#REF!</definedName>
    <definedName name="Print_Area_MI" localSheetId="4">#REF!</definedName>
    <definedName name="Print_Area_MI" localSheetId="1">#REF!</definedName>
    <definedName name="Print_Area_MI" localSheetId="3">#REF!</definedName>
    <definedName name="Print_Area_MI" localSheetId="0">#REF!</definedName>
    <definedName name="Print_Area_MI">#REF!</definedName>
    <definedName name="PRINT_AREA_MI1" localSheetId="1">#REF!</definedName>
    <definedName name="PRINT_AREA_MI1" localSheetId="3">#REF!</definedName>
    <definedName name="PRINT_AREA_MI1">#REF!</definedName>
    <definedName name="Print_Area_Mi2">#REF!</definedName>
    <definedName name="Print_Area_Reset" localSheetId="1">OFFSET([0]!Full_Print,0,0,Last_Row)</definedName>
    <definedName name="Print_Area_Reset" localSheetId="3">OFFSET('APU SECTOR 2'!Full_Print,0,0,Last_Row)</definedName>
    <definedName name="Print_Area_Reset">OFFSET(Full_Print,0,0,Last_Row)</definedName>
    <definedName name="Print_Area1">#REF!</definedName>
    <definedName name="PRINT_TITLE" localSheetId="2">#REF!</definedName>
    <definedName name="PRINT_TITLE" localSheetId="4">#REF!</definedName>
    <definedName name="PRINT_TITLE" localSheetId="1">#REF!</definedName>
    <definedName name="PRINT_TITLE" localSheetId="3">#REF!</definedName>
    <definedName name="PRINT_TITLE">#REF!</definedName>
    <definedName name="PRINT_TITLES">#REF!</definedName>
    <definedName name="PRINT_TITLES_MI" localSheetId="2">#REF!</definedName>
    <definedName name="PRINT_TITLES_MI" localSheetId="4">#REF!</definedName>
    <definedName name="PRINT_TITLES_MI" localSheetId="0">#REF!</definedName>
    <definedName name="PRINT_TITLES_MI">#REF!</definedName>
    <definedName name="PRINT1" localSheetId="2">#REF!</definedName>
    <definedName name="PRINT1" localSheetId="4">#REF!</definedName>
    <definedName name="PRINT1" localSheetId="1">#REF!</definedName>
    <definedName name="PRINT1" localSheetId="3">#REF!</definedName>
    <definedName name="PRINT1" localSheetId="0">#REF!</definedName>
    <definedName name="PRINT1">'[52]7422CW00'!#REF!</definedName>
    <definedName name="PRINT2" localSheetId="2">#REF!</definedName>
    <definedName name="PRINT2" localSheetId="4">#REF!</definedName>
    <definedName name="PRINT2" localSheetId="1">#REF!</definedName>
    <definedName name="PRINT2" localSheetId="3">#REF!</definedName>
    <definedName name="PRINT2" localSheetId="0">#REF!</definedName>
    <definedName name="PRINT2">'[52]7422CW00'!#REF!</definedName>
    <definedName name="PRIVADO" localSheetId="0">#REF!</definedName>
    <definedName name="PRIVADO">#REF!</definedName>
    <definedName name="PRN" localSheetId="2">#REF!</definedName>
    <definedName name="PRN" localSheetId="4">#REF!</definedName>
    <definedName name="prn" localSheetId="1">#REF!</definedName>
    <definedName name="prn" localSheetId="3">#REF!</definedName>
    <definedName name="PRN" localSheetId="0">#REF!</definedName>
    <definedName name="prn">[118]Hoja1!$C$3</definedName>
    <definedName name="prnf" localSheetId="1">#REF!</definedName>
    <definedName name="prnf" localSheetId="3">#REF!</definedName>
    <definedName name="prnf">[118]Hoja1!$C$6</definedName>
    <definedName name="Probabilidad" localSheetId="1">#REF!</definedName>
    <definedName name="Probabilidad" localSheetId="3">#REF!</definedName>
    <definedName name="Probabilidad">#REF!</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 localSheetId="1">#REF!</definedName>
    <definedName name="PROCESO">#REF!</definedName>
    <definedName name="PRODUCTO">#REF!</definedName>
    <definedName name="PRODUCTOS" localSheetId="1">#REF!</definedName>
    <definedName name="PRODUCTOS" localSheetId="3">#REF!</definedName>
    <definedName name="PRODUCTOS">[201]PRODUCTOS!$B$3:$B$65536</definedName>
    <definedName name="PROF" localSheetId="2">#REF!</definedName>
    <definedName name="PROF" localSheetId="4">#REF!</definedName>
    <definedName name="PROF" localSheetId="0">#REF!</definedName>
    <definedName name="PROF">#REF!</definedName>
    <definedName name="PrOfic" localSheetId="1">#REF!</definedName>
    <definedName name="PrOfic" localSheetId="3">#REF!</definedName>
    <definedName name="PrOfic">[82]BASES!$B$31</definedName>
    <definedName name="PROGDES" localSheetId="2">#REF!</definedName>
    <definedName name="PROGDES" localSheetId="4">#REF!</definedName>
    <definedName name="PROGDES" localSheetId="0">#REF!</definedName>
    <definedName name="PROGDES">#REF!</definedName>
    <definedName name="Programa" localSheetId="2">#REF!</definedName>
    <definedName name="Programa" localSheetId="4">#REF!</definedName>
    <definedName name="Programa" localSheetId="0">#REF!</definedName>
    <definedName name="Programa">#REF!</definedName>
    <definedName name="programainv" localSheetId="2">[0]!ERR</definedName>
    <definedName name="programainv" localSheetId="4">[0]!ERR</definedName>
    <definedName name="programainv" localSheetId="1">'APU SECTOR 1'!ERR</definedName>
    <definedName name="programainv" localSheetId="3">'APU SECTOR 2'!ERR</definedName>
    <definedName name="programainv" localSheetId="0">[0]!ERR</definedName>
    <definedName name="programainv">[0]!ERR</definedName>
    <definedName name="projec" localSheetId="1">#REF!</definedName>
    <definedName name="projec" localSheetId="3">#REF!</definedName>
    <definedName name="projec">'[213]Project Management'!$D$11:$AD$416</definedName>
    <definedName name="Proponente" localSheetId="2">#REF!</definedName>
    <definedName name="Proponente" localSheetId="4">#REF!</definedName>
    <definedName name="Proponente" localSheetId="1">#REF!</definedName>
    <definedName name="Proponente" localSheetId="3">#REF!</definedName>
    <definedName name="Proponente" localSheetId="0">#REF!</definedName>
    <definedName name="Proponente">#REF!</definedName>
    <definedName name="prospfyu" localSheetId="0">#REF!</definedName>
    <definedName name="prospfyu">#REF!</definedName>
    <definedName name="prospindic">#REF!</definedName>
    <definedName name="PROYECTOS" localSheetId="1">#REF!</definedName>
    <definedName name="PROYECTOS" localSheetId="3">#REF!</definedName>
    <definedName name="PROYECTOS">[192]proyectos!$A$3:$M$44</definedName>
    <definedName name="Prueb" localSheetId="2">#REF!</definedName>
    <definedName name="Prueb" localSheetId="4">#REF!</definedName>
    <definedName name="Prueb" localSheetId="0">#REF!</definedName>
    <definedName name="Prueb">#REF!</definedName>
    <definedName name="prueba" localSheetId="2">#REF!</definedName>
    <definedName name="prueba" localSheetId="4">#REF!</definedName>
    <definedName name="PRUEBA" localSheetId="1">#REF!</definedName>
    <definedName name="PRUEBA" localSheetId="3">#REF!</definedName>
    <definedName name="prueba" localSheetId="0">#REF!</definedName>
    <definedName name="PRUEBA">[214]!absc</definedName>
    <definedName name="prueba1" localSheetId="1">#REF!</definedName>
    <definedName name="prueba1" localSheetId="3">#REF!</definedName>
    <definedName name="prueba1" localSheetId="0">[214]!absc</definedName>
    <definedName name="prueba1">[214]!absc</definedName>
    <definedName name="PRUEBA2" localSheetId="0">#REF!</definedName>
    <definedName name="PRUEBA2">#REF!</definedName>
    <definedName name="ps" localSheetId="2">'[11]Prestaciones Sociales'!$E$2</definedName>
    <definedName name="ps" localSheetId="4">'[11]Prestaciones Sociales'!$E$2</definedName>
    <definedName name="ps" localSheetId="1">#REF!</definedName>
    <definedName name="ps" localSheetId="3">#REF!</definedName>
    <definedName name="ps" localSheetId="0">#REF!</definedName>
    <definedName name="ps">#REF!</definedName>
    <definedName name="PSTRESS_RELIEVI" localSheetId="2">#REF!</definedName>
    <definedName name="PSTRESS_RELIEVI" localSheetId="4">#REF!</definedName>
    <definedName name="PSTRESS_RELIEVI" localSheetId="0">#REF!</definedName>
    <definedName name="PSTRESS_RELIEVI">#REF!</definedName>
    <definedName name="psv" localSheetId="2">#REF!</definedName>
    <definedName name="psv" localSheetId="4">#REF!</definedName>
    <definedName name="psv" localSheetId="0">#REF!</definedName>
    <definedName name="psv">#REF!</definedName>
    <definedName name="PTAP">#REF!</definedName>
    <definedName name="PTAR" localSheetId="2">#REF!</definedName>
    <definedName name="PTAR" localSheetId="4">#REF!</definedName>
    <definedName name="PTAR" localSheetId="1">{#N/A,#N/A,FALSE,"Estatico";#N/A,#N/A,FALSE,"Tuberia";#N/A,#N/A,FALSE,"Instrumentación";#N/A,#N/A,FALSE,"Mecanica";#N/A,#N/A,FALSE,"Electrico";#N/A,#N/A,FALSE,"Ofic.Civiles"}</definedName>
    <definedName name="PTAR" localSheetId="3">{#N/A,#N/A,FALSE,"Estatico";#N/A,#N/A,FALSE,"Tuberia";#N/A,#N/A,FALSE,"Instrumentación";#N/A,#N/A,FALSE,"Mecanica";#N/A,#N/A,FALSE,"Electrico";#N/A,#N/A,FALSE,"Ofic.Civiles"}</definedName>
    <definedName name="PTAR" localSheetId="0">#REF!</definedName>
    <definedName name="PTAR">{#N/A,#N/A,FALSE,"Estatico";#N/A,#N/A,FALSE,"Tuberia";#N/A,#N/A,FALSE,"Instrumentación";#N/A,#N/A,FALSE,"Mecanica";#N/A,#N/A,FALSE,"Electrico";#N/A,#N/A,FALSE,"Ofic.Civiles"}</definedName>
    <definedName name="ptope" localSheetId="2">{"TAB1",#N/A,TRUE,"GENERAL";"TAB2",#N/A,TRUE,"GENERAL";"TAB3",#N/A,TRUE,"GENERAL";"TAB4",#N/A,TRUE,"GENERAL";"TAB5",#N/A,TRUE,"GENERAL"}</definedName>
    <definedName name="ptope" localSheetId="4">{"TAB1",#N/A,TRUE,"GENERAL";"TAB2",#N/A,TRUE,"GENERAL";"TAB3",#N/A,TRUE,"GENERAL";"TAB4",#N/A,TRUE,"GENERAL";"TAB5",#N/A,TRUE,"GENERAL"}</definedName>
    <definedName name="ptope" localSheetId="1">{"TAB1",#N/A,TRUE,"GENERAL";"TAB2",#N/A,TRUE,"GENERAL";"TAB3",#N/A,TRUE,"GENERAL";"TAB4",#N/A,TRUE,"GENERAL";"TAB5",#N/A,TRUE,"GENERAL"}</definedName>
    <definedName name="ptope" localSheetId="3">{"TAB1",#N/A,TRUE,"GENERAL";"TAB2",#N/A,TRUE,"GENERAL";"TAB3",#N/A,TRUE,"GENERAL";"TAB4",#N/A,TRUE,"GENERAL";"TAB5",#N/A,TRUE,"GENERAL"}</definedName>
    <definedName name="ptope" localSheetId="0">#REF!</definedName>
    <definedName name="ptope">{"TAB1",#N/A,TRUE,"GENERAL";"TAB2",#N/A,TRUE,"GENERAL";"TAB3",#N/A,TRUE,"GENERAL";"TAB4",#N/A,TRUE,"GENERAL";"TAB5",#N/A,TRUE,"GENERAL"}</definedName>
    <definedName name="ptopes" localSheetId="2">{"via1",#N/A,TRUE,"general";"via2",#N/A,TRUE,"general";"via3",#N/A,TRUE,"general"}</definedName>
    <definedName name="ptopes" localSheetId="4">{"via1",#N/A,TRUE,"general";"via2",#N/A,TRUE,"general";"via3",#N/A,TRUE,"general"}</definedName>
    <definedName name="ptopes" localSheetId="1">{"via1",#N/A,TRUE,"general";"via2",#N/A,TRUE,"general";"via3",#N/A,TRUE,"general"}</definedName>
    <definedName name="ptopes" localSheetId="3">{"via1",#N/A,TRUE,"general";"via2",#N/A,TRUE,"general";"via3",#N/A,TRUE,"general"}</definedName>
    <definedName name="ptopes" localSheetId="0">#REF!</definedName>
    <definedName name="ptopes">{"via1",#N/A,TRUE,"general";"via2",#N/A,TRUE,"general";"via3",#N/A,TRUE,"general"}</definedName>
    <definedName name="PU" localSheetId="1">#REF!</definedName>
    <definedName name="PU" localSheetId="3">#REF!</definedName>
    <definedName name="PU">[62]A!$D$11:$D$53</definedName>
    <definedName name="PUERTAS_PISO_1" localSheetId="1">#REF!</definedName>
    <definedName name="PUERTAS_PISO_1" localSheetId="3">#REF!</definedName>
    <definedName name="PUERTAS_PISO_1">#REF!</definedName>
    <definedName name="PUERTAS_PISO_2" localSheetId="1">#REF!</definedName>
    <definedName name="PUERTAS_PISO_2" localSheetId="3">#REF!</definedName>
    <definedName name="PUERTAS_PISO_2">#REF!</definedName>
    <definedName name="PUERTAS_PISO_3" localSheetId="3">#REF!</definedName>
    <definedName name="PUERTAS_PISO_3">#REF!</definedName>
    <definedName name="PUERTAS_PISO_4">#REF!</definedName>
    <definedName name="PUERTAS_PISO_5">#REF!</definedName>
    <definedName name="PUERTAS_Y_VENTANAS">#REF!</definedName>
    <definedName name="PUNT">#REF!</definedName>
    <definedName name="PUNTI" localSheetId="1">#REF!</definedName>
    <definedName name="PUNTI" localSheetId="3">#REF!</definedName>
    <definedName name="PUNTI">[41]BASE!$D$381</definedName>
    <definedName name="pvC" localSheetId="1">#REF!</definedName>
    <definedName name="pvC" localSheetId="3">#REF!</definedName>
    <definedName name="pvC">'[42]Estructuras Concreto'!$D$200</definedName>
    <definedName name="PvT" localSheetId="1">#REF!</definedName>
    <definedName name="PvT" localSheetId="3">#REF!</definedName>
    <definedName name="PvT">'[42]Estructuras Concreto'!$D$150</definedName>
    <definedName name="PvTc" localSheetId="1">#REF!</definedName>
    <definedName name="PvTc" localSheetId="3">#REF!</definedName>
    <definedName name="PvTc">'[42]Estructuras Concreto'!$D$183</definedName>
    <definedName name="PvTZ" localSheetId="1">#REF!</definedName>
    <definedName name="PvTZ" localSheetId="3">#REF!</definedName>
    <definedName name="PvTZ">'[42]Estructuras Concreto'!#REF!</definedName>
    <definedName name="PW" localSheetId="2">#REF!</definedName>
    <definedName name="PW" localSheetId="4">#REF!</definedName>
    <definedName name="PW" localSheetId="0">#REF!</definedName>
    <definedName name="PW">#REF!</definedName>
    <definedName name="Pwf" localSheetId="1">#REF!</definedName>
    <definedName name="Pwf" localSheetId="3">#REF!</definedName>
    <definedName name="Pwf">'[215]ORITO 02 '!$A$12</definedName>
    <definedName name="Pwf_actual" localSheetId="1">#REF!</definedName>
    <definedName name="Pwf_actual" localSheetId="3">#REF!</definedName>
    <definedName name="Pwf_actual">'[215]ORITO 02 '!$E$6</definedName>
    <definedName name="Pwf_i" localSheetId="1">#REF!</definedName>
    <definedName name="Pwf_i" localSheetId="3">#REF!</definedName>
    <definedName name="Pwf_i">[101]medelo!$A$66:$A$83</definedName>
    <definedName name="Pwf_min" localSheetId="1">#REF!</definedName>
    <definedName name="Pwf_min" localSheetId="3">#REF!</definedName>
    <definedName name="Pwf_min">'[215]ORITO 02 '!$E$8</definedName>
    <definedName name="Pwfd" localSheetId="2">#REF!</definedName>
    <definedName name="Pwfd" localSheetId="4">#REF!</definedName>
    <definedName name="Pwfd" localSheetId="0">#REF!</definedName>
    <definedName name="Pwfd">#REF!</definedName>
    <definedName name="PWPW" localSheetId="2">#REF!</definedName>
    <definedName name="PWPW" localSheetId="4">#REF!</definedName>
    <definedName name="PWPW">#REF!</definedName>
    <definedName name="pyg" localSheetId="2">{#N/A,#N/A,FALSE,"Costos Productos 6A";#N/A,#N/A,FALSE,"Costo Unitario Total H-94-12"}</definedName>
    <definedName name="pyg" localSheetId="4">{#N/A,#N/A,FALSE,"Costos Productos 6A";#N/A,#N/A,FALSE,"Costo Unitario Total H-94-12"}</definedName>
    <definedName name="pyg" localSheetId="1">{#N/A,#N/A,FALSE,"Costos Productos 6A";#N/A,#N/A,FALSE,"Costo Unitario Total H-94-12"}</definedName>
    <definedName name="pyg" localSheetId="3">{#N/A,#N/A,FALSE,"Costos Productos 6A";#N/A,#N/A,FALSE,"Costo Unitario Total H-94-12"}</definedName>
    <definedName name="pyg" localSheetId="0">{#N/A,#N/A,FALSE,"Costos Productos 6A";#N/A,#N/A,FALSE,"Costo Unitario Total H-94-12"}</definedName>
    <definedName name="pyg">{#N/A,#N/A,FALSE,"Costos Productos 6A";#N/A,#N/A,FALSE,"Costo Unitario Total H-94-12"}</definedName>
    <definedName name="PYGAJ" localSheetId="2">{#N/A,#N/A,FALSE,"VOL695";#N/A,#N/A,FALSE,"anexo1";#N/A,#N/A,FALSE,"anexo2";#N/A,#N/A,FALSE,"anexo3";#N/A,#N/A,FALSE,"anexo4";#N/A,#N/A,FALSE,"anexo5a";#N/A,#N/A,FALSE,"anexo5b";#N/A,#N/A,FALSE,"anexo6a";#N/A,#N/A,FALSE,"anexo6a";#N/A,#N/A,FALSE,"anexo6c";#N/A,#N/A,FALSE,"anexo7a";#N/A,#N/A,FALSE,"anexo7b";#N/A,#N/A,FALSE,"anexo7c"}</definedName>
    <definedName name="PYGAJ" localSheetId="4">{#N/A,#N/A,FALSE,"VOL695";#N/A,#N/A,FALSE,"anexo1";#N/A,#N/A,FALSE,"anexo2";#N/A,#N/A,FALSE,"anexo3";#N/A,#N/A,FALSE,"anexo4";#N/A,#N/A,FALSE,"anexo5a";#N/A,#N/A,FALSE,"anexo5b";#N/A,#N/A,FALSE,"anexo6a";#N/A,#N/A,FALSE,"anexo6a";#N/A,#N/A,FALSE,"anexo6c";#N/A,#N/A,FALSE,"anexo7a";#N/A,#N/A,FALSE,"anexo7b";#N/A,#N/A,FALSE,"anexo7c"}</definedName>
    <definedName name="PYGAJ" localSheetId="1">{#N/A,#N/A,FALSE,"VOL695";#N/A,#N/A,FALSE,"anexo1";#N/A,#N/A,FALSE,"anexo2";#N/A,#N/A,FALSE,"anexo3";#N/A,#N/A,FALSE,"anexo4";#N/A,#N/A,FALSE,"anexo5a";#N/A,#N/A,FALSE,"anexo5b";#N/A,#N/A,FALSE,"anexo6a";#N/A,#N/A,FALSE,"anexo6a";#N/A,#N/A,FALSE,"anexo6c";#N/A,#N/A,FALSE,"anexo7a";#N/A,#N/A,FALSE,"anexo7b";#N/A,#N/A,FALSE,"anexo7c"}</definedName>
    <definedName name="PYGAJ" localSheetId="3">{#N/A,#N/A,FALSE,"VOL695";#N/A,#N/A,FALSE,"anexo1";#N/A,#N/A,FALSE,"anexo2";#N/A,#N/A,FALSE,"anexo3";#N/A,#N/A,FALSE,"anexo4";#N/A,#N/A,FALSE,"anexo5a";#N/A,#N/A,FALSE,"anexo5b";#N/A,#N/A,FALSE,"anexo6a";#N/A,#N/A,FALSE,"anexo6a";#N/A,#N/A,FALSE,"anexo6c";#N/A,#N/A,FALSE,"anexo7a";#N/A,#N/A,FALSE,"anexo7b";#N/A,#N/A,FALSE,"anexo7c"}</definedName>
    <definedName name="PYGAJ" localSheetId="0">{#N/A,#N/A,FALSE,"VOL695";#N/A,#N/A,FALSE,"anexo1";#N/A,#N/A,FALSE,"anexo2";#N/A,#N/A,FALSE,"anexo3";#N/A,#N/A,FALSE,"anexo4";#N/A,#N/A,FALSE,"anexo5a";#N/A,#N/A,FALSE,"anexo5b";#N/A,#N/A,FALSE,"anexo6a";#N/A,#N/A,FALSE,"anexo6a";#N/A,#N/A,FALSE,"anexo6c";#N/A,#N/A,FALSE,"anexo7a";#N/A,#N/A,FALSE,"anexo7b";#N/A,#N/A,FALSE,"anexo7c"}</definedName>
    <definedName name="PYGAJ">{#N/A,#N/A,FALSE,"VOL695";#N/A,#N/A,FALSE,"anexo1";#N/A,#N/A,FALSE,"anexo2";#N/A,#N/A,FALSE,"anexo3";#N/A,#N/A,FALSE,"anexo4";#N/A,#N/A,FALSE,"anexo5a";#N/A,#N/A,FALSE,"anexo5b";#N/A,#N/A,FALSE,"anexo6a";#N/A,#N/A,FALSE,"anexo6a";#N/A,#N/A,FALSE,"anexo6c";#N/A,#N/A,FALSE,"anexo7a";#N/A,#N/A,FALSE,"anexo7b";#N/A,#N/A,FALSE,"anexo7c"}</definedName>
    <definedName name="PYGCON" localSheetId="2">{#N/A,#N/A,FALSE,"Costos Productos 6A";#N/A,#N/A,FALSE,"Costo Unitario Total H-94-12"}</definedName>
    <definedName name="PYGCON" localSheetId="4">{#N/A,#N/A,FALSE,"Costos Productos 6A";#N/A,#N/A,FALSE,"Costo Unitario Total H-94-12"}</definedName>
    <definedName name="PYGCON" localSheetId="1">{#N/A,#N/A,FALSE,"Costos Productos 6A";#N/A,#N/A,FALSE,"Costo Unitario Total H-94-12"}</definedName>
    <definedName name="PYGCON" localSheetId="3">{#N/A,#N/A,FALSE,"Costos Productos 6A";#N/A,#N/A,FALSE,"Costo Unitario Total H-94-12"}</definedName>
    <definedName name="PYGCON" localSheetId="0">{#N/A,#N/A,FALSE,"Costos Productos 6A";#N/A,#N/A,FALSE,"Costo Unitario Total H-94-12"}</definedName>
    <definedName name="PYGCON">{#N/A,#N/A,FALSE,"Costos Productos 6A";#N/A,#N/A,FALSE,"Costo Unitario Total H-94-12"}</definedName>
    <definedName name="PYGCONTABLE" localSheetId="2">{#N/A,#N/A,FALSE,"Costos Productos 6A";#N/A,#N/A,FALSE,"Costo Unitario Total H-94-12"}</definedName>
    <definedName name="PYGCONTABLE" localSheetId="4">{#N/A,#N/A,FALSE,"Costos Productos 6A";#N/A,#N/A,FALSE,"Costo Unitario Total H-94-12"}</definedName>
    <definedName name="PYGCONTABLE" localSheetId="1">{#N/A,#N/A,FALSE,"Costos Productos 6A";#N/A,#N/A,FALSE,"Costo Unitario Total H-94-12"}</definedName>
    <definedName name="PYGCONTABLE" localSheetId="3">{#N/A,#N/A,FALSE,"Costos Productos 6A";#N/A,#N/A,FALSE,"Costo Unitario Total H-94-12"}</definedName>
    <definedName name="PYGCONTABLE" localSheetId="0">{#N/A,#N/A,FALSE,"Costos Productos 6A";#N/A,#N/A,FALSE,"Costo Unitario Total H-94-12"}</definedName>
    <definedName name="PYGCONTABLE">{#N/A,#N/A,FALSE,"Costos Productos 6A";#N/A,#N/A,FALSE,"Costo Unitario Total H-94-12"}</definedName>
    <definedName name="PYGCONTBLCRUDO" localSheetId="2">{#N/A,#N/A,FALSE,"Costos Productos 6A";#N/A,#N/A,FALSE,"Costo Unitario Total H-94-12"}</definedName>
    <definedName name="PYGCONTBLCRUDO" localSheetId="4">{#N/A,#N/A,FALSE,"Costos Productos 6A";#N/A,#N/A,FALSE,"Costo Unitario Total H-94-12"}</definedName>
    <definedName name="PYGCONTBLCRUDO" localSheetId="1">{#N/A,#N/A,FALSE,"Costos Productos 6A";#N/A,#N/A,FALSE,"Costo Unitario Total H-94-12"}</definedName>
    <definedName name="PYGCONTBLCRUDO" localSheetId="3">{#N/A,#N/A,FALSE,"Costos Productos 6A";#N/A,#N/A,FALSE,"Costo Unitario Total H-94-12"}</definedName>
    <definedName name="PYGCONTBLCRUDO" localSheetId="0">{#N/A,#N/A,FALSE,"Costos Productos 6A";#N/A,#N/A,FALSE,"Costo Unitario Total H-94-12"}</definedName>
    <definedName name="PYGCONTBLCRUDO">{#N/A,#N/A,FALSE,"Costos Productos 6A";#N/A,#N/A,FALSE,"Costo Unitario Total H-94-12"}</definedName>
    <definedName name="PYGCONTPTO" localSheetId="2">{#N/A,#N/A,FALSE,"Costos Productos 6A";#N/A,#N/A,FALSE,"Costo Unitario Total H-94-12"}</definedName>
    <definedName name="PYGCONTPTO" localSheetId="4">{#N/A,#N/A,FALSE,"Costos Productos 6A";#N/A,#N/A,FALSE,"Costo Unitario Total H-94-12"}</definedName>
    <definedName name="PYGCONTPTO" localSheetId="1">{#N/A,#N/A,FALSE,"Costos Productos 6A";#N/A,#N/A,FALSE,"Costo Unitario Total H-94-12"}</definedName>
    <definedName name="PYGCONTPTO" localSheetId="3">{#N/A,#N/A,FALSE,"Costos Productos 6A";#N/A,#N/A,FALSE,"Costo Unitario Total H-94-12"}</definedName>
    <definedName name="PYGCONTPTO" localSheetId="0">{#N/A,#N/A,FALSE,"Costos Productos 6A";#N/A,#N/A,FALSE,"Costo Unitario Total H-94-12"}</definedName>
    <definedName name="PYGCONTPTO">{#N/A,#N/A,FALSE,"Costos Productos 6A";#N/A,#N/A,FALSE,"Costo Unitario Total H-94-12"}</definedName>
    <definedName name="PYGGRCAJ" localSheetId="2">{#N/A,#N/A,FALSE,"Costos Productos 6A";#N/A,#N/A,FALSE,"Costo Unitario Total H-94-12"}</definedName>
    <definedName name="PYGGRCAJ" localSheetId="4">{#N/A,#N/A,FALSE,"Costos Productos 6A";#N/A,#N/A,FALSE,"Costo Unitario Total H-94-12"}</definedName>
    <definedName name="PYGGRCAJ" localSheetId="1">{#N/A,#N/A,FALSE,"Costos Productos 6A";#N/A,#N/A,FALSE,"Costo Unitario Total H-94-12"}</definedName>
    <definedName name="PYGGRCAJ" localSheetId="3">{#N/A,#N/A,FALSE,"Costos Productos 6A";#N/A,#N/A,FALSE,"Costo Unitario Total H-94-12"}</definedName>
    <definedName name="PYGGRCAJ" localSheetId="0">{#N/A,#N/A,FALSE,"Costos Productos 6A";#N/A,#N/A,FALSE,"Costo Unitario Total H-94-12"}</definedName>
    <definedName name="PYGGRCAJ">{#N/A,#N/A,FALSE,"Costos Productos 6A";#N/A,#N/A,FALSE,"Costo Unitario Total H-94-12"}</definedName>
    <definedName name="PYGHGRC" localSheetId="2">{#N/A,#N/A,FALSE,"Costos Productos 6A";#N/A,#N/A,FALSE,"Costo Unitario Total H-94-12"}</definedName>
    <definedName name="PYGHGRC" localSheetId="4">{#N/A,#N/A,FALSE,"Costos Productos 6A";#N/A,#N/A,FALSE,"Costo Unitario Total H-94-12"}</definedName>
    <definedName name="PYGHGRC" localSheetId="1">{#N/A,#N/A,FALSE,"Costos Productos 6A";#N/A,#N/A,FALSE,"Costo Unitario Total H-94-12"}</definedName>
    <definedName name="PYGHGRC" localSheetId="3">{#N/A,#N/A,FALSE,"Costos Productos 6A";#N/A,#N/A,FALSE,"Costo Unitario Total H-94-12"}</definedName>
    <definedName name="PYGHGRC" localSheetId="0">{#N/A,#N/A,FALSE,"Costos Productos 6A";#N/A,#N/A,FALSE,"Costo Unitario Total H-94-12"}</definedName>
    <definedName name="PYGHGRC">{#N/A,#N/A,FALSE,"Costos Productos 6A";#N/A,#N/A,FALSE,"Costo Unitario Total H-94-12"}</definedName>
    <definedName name="PYGRC" localSheetId="2">{#N/A,#N/A,FALSE,"VOL695";#N/A,#N/A,FALSE,"anexo1";#N/A,#N/A,FALSE,"anexo2";#N/A,#N/A,FALSE,"anexo3";#N/A,#N/A,FALSE,"anexo4";#N/A,#N/A,FALSE,"anexo5a";#N/A,#N/A,FALSE,"anexo5b";#N/A,#N/A,FALSE,"anexo6a";#N/A,#N/A,FALSE,"anexo6a";#N/A,#N/A,FALSE,"anexo6c";#N/A,#N/A,FALSE,"anexo7a";#N/A,#N/A,FALSE,"anexo7b";#N/A,#N/A,FALSE,"anexo7c"}</definedName>
    <definedName name="PYGRC" localSheetId="4">{#N/A,#N/A,FALSE,"VOL695";#N/A,#N/A,FALSE,"anexo1";#N/A,#N/A,FALSE,"anexo2";#N/A,#N/A,FALSE,"anexo3";#N/A,#N/A,FALSE,"anexo4";#N/A,#N/A,FALSE,"anexo5a";#N/A,#N/A,FALSE,"anexo5b";#N/A,#N/A,FALSE,"anexo6a";#N/A,#N/A,FALSE,"anexo6a";#N/A,#N/A,FALSE,"anexo6c";#N/A,#N/A,FALSE,"anexo7a";#N/A,#N/A,FALSE,"anexo7b";#N/A,#N/A,FALSE,"anexo7c"}</definedName>
    <definedName name="PYGRC" localSheetId="1">{#N/A,#N/A,FALSE,"VOL695";#N/A,#N/A,FALSE,"anexo1";#N/A,#N/A,FALSE,"anexo2";#N/A,#N/A,FALSE,"anexo3";#N/A,#N/A,FALSE,"anexo4";#N/A,#N/A,FALSE,"anexo5a";#N/A,#N/A,FALSE,"anexo5b";#N/A,#N/A,FALSE,"anexo6a";#N/A,#N/A,FALSE,"anexo6a";#N/A,#N/A,FALSE,"anexo6c";#N/A,#N/A,FALSE,"anexo7a";#N/A,#N/A,FALSE,"anexo7b";#N/A,#N/A,FALSE,"anexo7c"}</definedName>
    <definedName name="PYGRC" localSheetId="3">{#N/A,#N/A,FALSE,"VOL695";#N/A,#N/A,FALSE,"anexo1";#N/A,#N/A,FALSE,"anexo2";#N/A,#N/A,FALSE,"anexo3";#N/A,#N/A,FALSE,"anexo4";#N/A,#N/A,FALSE,"anexo5a";#N/A,#N/A,FALSE,"anexo5b";#N/A,#N/A,FALSE,"anexo6a";#N/A,#N/A,FALSE,"anexo6a";#N/A,#N/A,FALSE,"anexo6c";#N/A,#N/A,FALSE,"anexo7a";#N/A,#N/A,FALSE,"anexo7b";#N/A,#N/A,FALSE,"anexo7c"}</definedName>
    <definedName name="PYGRC" localSheetId="0">{#N/A,#N/A,FALSE,"VOL695";#N/A,#N/A,FALSE,"anexo1";#N/A,#N/A,FALSE,"anexo2";#N/A,#N/A,FALSE,"anexo3";#N/A,#N/A,FALSE,"anexo4";#N/A,#N/A,FALSE,"anexo5a";#N/A,#N/A,FALSE,"anexo5b";#N/A,#N/A,FALSE,"anexo6a";#N/A,#N/A,FALSE,"anexo6a";#N/A,#N/A,FALSE,"anexo6c";#N/A,#N/A,FALSE,"anexo7a";#N/A,#N/A,FALSE,"anexo7b";#N/A,#N/A,FALSE,"anexo7c"}</definedName>
    <definedName name="PYGRC">{#N/A,#N/A,FALSE,"VOL695";#N/A,#N/A,FALSE,"anexo1";#N/A,#N/A,FALSE,"anexo2";#N/A,#N/A,FALSE,"anexo3";#N/A,#N/A,FALSE,"anexo4";#N/A,#N/A,FALSE,"anexo5a";#N/A,#N/A,FALSE,"anexo5b";#N/A,#N/A,FALSE,"anexo6a";#N/A,#N/A,FALSE,"anexo6a";#N/A,#N/A,FALSE,"anexo6c";#N/A,#N/A,FALSE,"anexo7a";#N/A,#N/A,FALSE,"anexo7b";#N/A,#N/A,FALSE,"anexo7c"}</definedName>
    <definedName name="q" localSheetId="2">{"via1",#N/A,TRUE,"general";"via2",#N/A,TRUE,"general";"via3",#N/A,TRUE,"general"}</definedName>
    <definedName name="q" localSheetId="4">{"via1",#N/A,TRUE,"general";"via2",#N/A,TRUE,"general";"via3",#N/A,TRUE,"general"}</definedName>
    <definedName name="q" localSheetId="1">#REF!</definedName>
    <definedName name="q" localSheetId="3">#REF!</definedName>
    <definedName name="Q" localSheetId="0">#REF!</definedName>
    <definedName name="Q">#REF!</definedName>
    <definedName name="Q_actual" localSheetId="1">#REF!</definedName>
    <definedName name="Q_actual" localSheetId="3">#REF!</definedName>
    <definedName name="Q_actual">'[215]ORITO 02 '!$E$7</definedName>
    <definedName name="Q_BRUTO" localSheetId="2">#REF!</definedName>
    <definedName name="Q_BRUTO" localSheetId="4">#REF!</definedName>
    <definedName name="Q_BRUTO" localSheetId="0">#REF!</definedName>
    <definedName name="Q_BRUTO">#REF!</definedName>
    <definedName name="q1q1q" localSheetId="2">{"via1",#N/A,TRUE,"general";"via2",#N/A,TRUE,"general";"via3",#N/A,TRUE,"general"}</definedName>
    <definedName name="q1q1q" localSheetId="4">{"via1",#N/A,TRUE,"general";"via2",#N/A,TRUE,"general";"via3",#N/A,TRUE,"general"}</definedName>
    <definedName name="q1q1q" localSheetId="1">{"via1",#N/A,TRUE,"general";"via2",#N/A,TRUE,"general";"via3",#N/A,TRUE,"general"}</definedName>
    <definedName name="q1q1q" localSheetId="3">{"via1",#N/A,TRUE,"general";"via2",#N/A,TRUE,"general";"via3",#N/A,TRUE,"general"}</definedName>
    <definedName name="q1q1q" localSheetId="0">#REF!</definedName>
    <definedName name="q1q1q">{"via1",#N/A,TRUE,"general";"via2",#N/A,TRUE,"general";"via3",#N/A,TRUE,"general"}</definedName>
    <definedName name="q1u" localSheetId="2">#REF!</definedName>
    <definedName name="q1u" localSheetId="4">#REF!</definedName>
    <definedName name="q1u" localSheetId="1">#REF!</definedName>
    <definedName name="q1u" localSheetId="3">#REF!</definedName>
    <definedName name="q1u">#REF!</definedName>
    <definedName name="Q91A" localSheetId="2">#REF!</definedName>
    <definedName name="Q91A" localSheetId="4">#REF!</definedName>
    <definedName name="Q91A" localSheetId="1">#REF!</definedName>
    <definedName name="Q91A" localSheetId="3">#REF!</definedName>
    <definedName name="Q91A">#REF!</definedName>
    <definedName name="q91b" localSheetId="2">#REF!</definedName>
    <definedName name="q91b" localSheetId="4">#REF!</definedName>
    <definedName name="q91b">#REF!</definedName>
    <definedName name="qadasf">#REF!</definedName>
    <definedName name="qaedtguj" localSheetId="2">{"via1",#N/A,TRUE,"general";"via2",#N/A,TRUE,"general";"via3",#N/A,TRUE,"general"}</definedName>
    <definedName name="qaedtguj" localSheetId="4">{"via1",#N/A,TRUE,"general";"via2",#N/A,TRUE,"general";"via3",#N/A,TRUE,"general"}</definedName>
    <definedName name="qaedtguj" localSheetId="1">{"via1",#N/A,TRUE,"general";"via2",#N/A,TRUE,"general";"via3",#N/A,TRUE,"general"}</definedName>
    <definedName name="qaedtguj" localSheetId="3">{"via1",#N/A,TRUE,"general";"via2",#N/A,TRUE,"general";"via3",#N/A,TRUE,"general"}</definedName>
    <definedName name="qaedtguj" localSheetId="0">#REF!</definedName>
    <definedName name="qaedtguj">{"via1",#N/A,TRUE,"general";"via2",#N/A,TRUE,"general";"via3",#N/A,TRUE,"general"}</definedName>
    <definedName name="QAQSWS" localSheetId="2">{"via1",#N/A,TRUE,"general";"via2",#N/A,TRUE,"general";"via3",#N/A,TRUE,"general"}</definedName>
    <definedName name="QAQSWS" localSheetId="4">{"via1",#N/A,TRUE,"general";"via2",#N/A,TRUE,"general";"via3",#N/A,TRUE,"general"}</definedName>
    <definedName name="QAQSWS" localSheetId="1">{"via1",#N/A,TRUE,"general";"via2",#N/A,TRUE,"general";"via3",#N/A,TRUE,"general"}</definedName>
    <definedName name="QAQSWS" localSheetId="3">{"via1",#N/A,TRUE,"general";"via2",#N/A,TRUE,"general";"via3",#N/A,TRUE,"general"}</definedName>
    <definedName name="QAQSWS" localSheetId="0">#REF!</definedName>
    <definedName name="QAQSWS">{"via1",#N/A,TRUE,"general";"via2",#N/A,TRUE,"general";"via3",#N/A,TRUE,"general"}</definedName>
    <definedName name="qaqwwxcr" localSheetId="2">{"via1",#N/A,TRUE,"general";"via2",#N/A,TRUE,"general";"via3",#N/A,TRUE,"general"}</definedName>
    <definedName name="qaqwwxcr" localSheetId="4">{"via1",#N/A,TRUE,"general";"via2",#N/A,TRUE,"general";"via3",#N/A,TRUE,"general"}</definedName>
    <definedName name="qaqwwxcr" localSheetId="1">{"via1",#N/A,TRUE,"general";"via2",#N/A,TRUE,"general";"via3",#N/A,TRUE,"general"}</definedName>
    <definedName name="qaqwwxcr" localSheetId="3">{"via1",#N/A,TRUE,"general";"via2",#N/A,TRUE,"general";"via3",#N/A,TRUE,"general"}</definedName>
    <definedName name="qaqwwxcr" localSheetId="0">#REF!</definedName>
    <definedName name="qaqwwxcr">{"via1",#N/A,TRUE,"general";"via2",#N/A,TRUE,"general";"via3",#N/A,TRUE,"general"}</definedName>
    <definedName name="qaz">#REF!</definedName>
    <definedName name="qdqwe">#REF!</definedName>
    <definedName name="QE" localSheetId="2">{#N/A,#N/A,FALSE,"Costos Productos 6A";#N/A,#N/A,FALSE,"Costo Unitario Total H-94-12"}</definedName>
    <definedName name="QE" localSheetId="4">{#N/A,#N/A,FALSE,"Costos Productos 6A";#N/A,#N/A,FALSE,"Costo Unitario Total H-94-12"}</definedName>
    <definedName name="QE" localSheetId="1">{#N/A,#N/A,FALSE,"Costos Productos 6A";#N/A,#N/A,FALSE,"Costo Unitario Total H-94-12"}</definedName>
    <definedName name="QE" localSheetId="3">{#N/A,#N/A,FALSE,"Costos Productos 6A";#N/A,#N/A,FALSE,"Costo Unitario Total H-94-12"}</definedName>
    <definedName name="QE" localSheetId="0">{#N/A,#N/A,FALSE,"Costos Productos 6A";#N/A,#N/A,FALSE,"Costo Unitario Total H-94-12"}</definedName>
    <definedName name="QE">{#N/A,#N/A,FALSE,"Costos Productos 6A";#N/A,#N/A,FALSE,"Costo Unitario Total H-94-12"}</definedName>
    <definedName name="qedcd" localSheetId="2">{"via1",#N/A,TRUE,"general";"via2",#N/A,TRUE,"general";"via3",#N/A,TRUE,"general"}</definedName>
    <definedName name="qedcd" localSheetId="4">{"via1",#N/A,TRUE,"general";"via2",#N/A,TRUE,"general";"via3",#N/A,TRUE,"general"}</definedName>
    <definedName name="qedcd" localSheetId="1">{"via1",#N/A,TRUE,"general";"via2",#N/A,TRUE,"general";"via3",#N/A,TRUE,"general"}</definedName>
    <definedName name="qedcd" localSheetId="3">{"via1",#N/A,TRUE,"general";"via2",#N/A,TRUE,"general";"via3",#N/A,TRUE,"general"}</definedName>
    <definedName name="qedcd" localSheetId="0">#REF!</definedName>
    <definedName name="qedcd">{"via1",#N/A,TRUE,"general";"via2",#N/A,TRUE,"general";"via3",#N/A,TRUE,"general"}</definedName>
    <definedName name="qeqewe" localSheetId="2">{"TAB1",#N/A,TRUE,"GENERAL";"TAB2",#N/A,TRUE,"GENERAL";"TAB3",#N/A,TRUE,"GENERAL";"TAB4",#N/A,TRUE,"GENERAL";"TAB5",#N/A,TRUE,"GENERAL"}</definedName>
    <definedName name="qeqewe" localSheetId="4">{"TAB1",#N/A,TRUE,"GENERAL";"TAB2",#N/A,TRUE,"GENERAL";"TAB3",#N/A,TRUE,"GENERAL";"TAB4",#N/A,TRUE,"GENERAL";"TAB5",#N/A,TRUE,"GENERAL"}</definedName>
    <definedName name="qeqewe" localSheetId="1">{"TAB1",#N/A,TRUE,"GENERAL";"TAB2",#N/A,TRUE,"GENERAL";"TAB3",#N/A,TRUE,"GENERAL";"TAB4",#N/A,TRUE,"GENERAL";"TAB5",#N/A,TRUE,"GENERAL"}</definedName>
    <definedName name="qeqewe" localSheetId="3">{"TAB1",#N/A,TRUE,"GENERAL";"TAB2",#N/A,TRUE,"GENERAL";"TAB3",#N/A,TRUE,"GENERAL";"TAB4",#N/A,TRUE,"GENERAL";"TAB5",#N/A,TRUE,"GENERAL"}</definedName>
    <definedName name="qeqewe" localSheetId="0">#REF!</definedName>
    <definedName name="qeqewe">{"TAB1",#N/A,TRUE,"GENERAL";"TAB2",#N/A,TRUE,"GENERAL";"TAB3",#N/A,TRUE,"GENERAL";"TAB4",#N/A,TRUE,"GENERAL";"TAB5",#N/A,TRUE,"GENERAL"}</definedName>
    <definedName name="QEWEQ" localSheetId="2">#REF!</definedName>
    <definedName name="QEWEQ" localSheetId="4">#REF!</definedName>
    <definedName name="QEWEQ" localSheetId="1">#REF!</definedName>
    <definedName name="QEWEQ" localSheetId="3">#REF!</definedName>
    <definedName name="QEWEQ">#REF!</definedName>
    <definedName name="qewj" localSheetId="2">{"via1",#N/A,TRUE,"general";"via2",#N/A,TRUE,"general";"via3",#N/A,TRUE,"general"}</definedName>
    <definedName name="qewj" localSheetId="4">{"via1",#N/A,TRUE,"general";"via2",#N/A,TRUE,"general";"via3",#N/A,TRUE,"general"}</definedName>
    <definedName name="qewj" localSheetId="1">{"via1",#N/A,TRUE,"general";"via2",#N/A,TRUE,"general";"via3",#N/A,TRUE,"general"}</definedName>
    <definedName name="qewj" localSheetId="3">{"via1",#N/A,TRUE,"general";"via2",#N/A,TRUE,"general";"via3",#N/A,TRUE,"general"}</definedName>
    <definedName name="qewj" localSheetId="0">#REF!</definedName>
    <definedName name="qewj">{"via1",#N/A,TRUE,"general";"via2",#N/A,TRUE,"general";"via3",#N/A,TRUE,"general"}</definedName>
    <definedName name="Qmax" localSheetId="1">#REF!</definedName>
    <definedName name="Qmax" localSheetId="3">#REF!</definedName>
    <definedName name="Qmax">[101]medelo!$B$63</definedName>
    <definedName name="qq" localSheetId="2">#REF!</definedName>
    <definedName name="qq" localSheetId="4">#REF!</definedName>
    <definedName name="qq" localSheetId="1">#REF!</definedName>
    <definedName name="qq" localSheetId="3">#REF!</definedName>
    <definedName name="qq">#REF!</definedName>
    <definedName name="qqq" localSheetId="2">#REF!</definedName>
    <definedName name="qqq" localSheetId="4">#REF!</definedName>
    <definedName name="qqq">#REF!</definedName>
    <definedName name="qqqq" localSheetId="2">#REF!</definedName>
    <definedName name="qqqq" localSheetId="4">#REF!</definedName>
    <definedName name="qqqq">#REF!</definedName>
    <definedName name="qqqqq">#REF!</definedName>
    <definedName name="qqqqqq">#REF!</definedName>
    <definedName name="qqqqqqq">#REF!</definedName>
    <definedName name="qqqqqqqqq">#REF!</definedName>
    <definedName name="qqqqqw" localSheetId="2">{"via1",#N/A,TRUE,"general";"via2",#N/A,TRUE,"general";"via3",#N/A,TRUE,"general"}</definedName>
    <definedName name="qqqqqw" localSheetId="4">{"via1",#N/A,TRUE,"general";"via2",#N/A,TRUE,"general";"via3",#N/A,TRUE,"general"}</definedName>
    <definedName name="qqqqqw" localSheetId="1">{"via1",#N/A,TRUE,"general";"via2",#N/A,TRUE,"general";"via3",#N/A,TRUE,"general"}</definedName>
    <definedName name="qqqqqw" localSheetId="3">{"via1",#N/A,TRUE,"general";"via2",#N/A,TRUE,"general";"via3",#N/A,TRUE,"general"}</definedName>
    <definedName name="qqqqqw" localSheetId="0">#REF!</definedName>
    <definedName name="qqqqqw">{"via1",#N/A,TRUE,"general";"via2",#N/A,TRUE,"general";"via3",#N/A,TRUE,"general"}</definedName>
    <definedName name="QR" localSheetId="2">{#N/A,#N/A,FALSE,"Costos Productos 6A";#N/A,#N/A,FALSE,"Costo Unitario Total H-94-12"}</definedName>
    <definedName name="QR" localSheetId="4">{#N/A,#N/A,FALSE,"Costos Productos 6A";#N/A,#N/A,FALSE,"Costo Unitario Total H-94-12"}</definedName>
    <definedName name="QR" localSheetId="1">{#N/A,#N/A,FALSE,"Costos Productos 6A";#N/A,#N/A,FALSE,"Costo Unitario Total H-94-12"}</definedName>
    <definedName name="QR" localSheetId="3">{#N/A,#N/A,FALSE,"Costos Productos 6A";#N/A,#N/A,FALSE,"Costo Unitario Total H-94-12"}</definedName>
    <definedName name="QR" localSheetId="0">{#N/A,#N/A,FALSE,"Costos Productos 6A";#N/A,#N/A,FALSE,"Costo Unitario Total H-94-12"}</definedName>
    <definedName name="QR">{#N/A,#N/A,FALSE,"Costos Productos 6A";#N/A,#N/A,FALSE,"Costo Unitario Total H-94-12"}</definedName>
    <definedName name="qryVentasxOficina">#REF!</definedName>
    <definedName name="QS" localSheetId="2">#REF!</definedName>
    <definedName name="QS" localSheetId="4">#REF!</definedName>
    <definedName name="QS" localSheetId="1">#REF!</definedName>
    <definedName name="QS" localSheetId="3">#REF!</definedName>
    <definedName name="QS" localSheetId="0">#REF!</definedName>
    <definedName name="QS">#REF!</definedName>
    <definedName name="QT" localSheetId="2">{#N/A,#N/A,FALSE,"Costos Productos 6A";#N/A,#N/A,FALSE,"Costo Unitario Total H-94-12"}</definedName>
    <definedName name="QT" localSheetId="4">{#N/A,#N/A,FALSE,"Costos Productos 6A";#N/A,#N/A,FALSE,"Costo Unitario Total H-94-12"}</definedName>
    <definedName name="Qt" localSheetId="1">#REF!</definedName>
    <definedName name="Qt" localSheetId="3">#REF!</definedName>
    <definedName name="QT" localSheetId="0">{#N/A,#N/A,FALSE,"Costos Productos 6A";#N/A,#N/A,FALSE,"Costo Unitario Total H-94-12"}</definedName>
    <definedName name="Qt">'[215]ORITO 02 '!$E$9</definedName>
    <definedName name="QTIES" localSheetId="2">#REF!</definedName>
    <definedName name="QTIES" localSheetId="4">#REF!</definedName>
    <definedName name="QTIES" localSheetId="1">#REF!</definedName>
    <definedName name="QTIES" localSheetId="3">#REF!</definedName>
    <definedName name="QTIES" localSheetId="0">#REF!</definedName>
    <definedName name="QTIES">#REF!</definedName>
    <definedName name="QTY" localSheetId="2">#REF!</definedName>
    <definedName name="QTY" localSheetId="4">#REF!</definedName>
    <definedName name="QTY" localSheetId="0">#REF!</definedName>
    <definedName name="QTY">#REF!</definedName>
    <definedName name="QU" localSheetId="2">{#N/A,#N/A,FALSE,"Costos Productos 6A";#N/A,#N/A,FALSE,"Costo Unitario Total H-94-12"}</definedName>
    <definedName name="QU" localSheetId="4">{#N/A,#N/A,FALSE,"Costos Productos 6A";#N/A,#N/A,FALSE,"Costo Unitario Total H-94-12"}</definedName>
    <definedName name="QU" localSheetId="1">{#N/A,#N/A,FALSE,"Costos Productos 6A";#N/A,#N/A,FALSE,"Costo Unitario Total H-94-12"}</definedName>
    <definedName name="QU" localSheetId="3">{#N/A,#N/A,FALSE,"Costos Productos 6A";#N/A,#N/A,FALSE,"Costo Unitario Total H-94-12"}</definedName>
    <definedName name="QU" localSheetId="0">{#N/A,#N/A,FALSE,"Costos Productos 6A";#N/A,#N/A,FALSE,"Costo Unitario Total H-94-12"}</definedName>
    <definedName name="QU">{#N/A,#N/A,FALSE,"Costos Productos 6A";#N/A,#N/A,FALSE,"Costo Unitario Total H-94-12"}</definedName>
    <definedName name="Quimbaya">#REF!</definedName>
    <definedName name="qw" localSheetId="2">{"via1",#N/A,TRUE,"general";"via2",#N/A,TRUE,"general";"via3",#N/A,TRUE,"general"}</definedName>
    <definedName name="qw" localSheetId="4">{"via1",#N/A,TRUE,"general";"via2",#N/A,TRUE,"general";"via3",#N/A,TRUE,"general"}</definedName>
    <definedName name="qw" localSheetId="1">{"via1",#N/A,TRUE,"general";"via2",#N/A,TRUE,"general";"via3",#N/A,TRUE,"general"}</definedName>
    <definedName name="qw" localSheetId="3">{"via1",#N/A,TRUE,"general";"via2",#N/A,TRUE,"general";"via3",#N/A,TRUE,"general"}</definedName>
    <definedName name="qw" localSheetId="0">#REF!</definedName>
    <definedName name="qw">{"via1",#N/A,TRUE,"general";"via2",#N/A,TRUE,"general";"via3",#N/A,TRUE,"general"}</definedName>
    <definedName name="qwdas2" localSheetId="2">{"via1",#N/A,TRUE,"general";"via2",#N/A,TRUE,"general";"via3",#N/A,TRUE,"general"}</definedName>
    <definedName name="qwdas2" localSheetId="4">{"via1",#N/A,TRUE,"general";"via2",#N/A,TRUE,"general";"via3",#N/A,TRUE,"general"}</definedName>
    <definedName name="qwdas2" localSheetId="1">{"via1",#N/A,TRUE,"general";"via2",#N/A,TRUE,"general";"via3",#N/A,TRUE,"general"}</definedName>
    <definedName name="qwdas2" localSheetId="3">{"via1",#N/A,TRUE,"general";"via2",#N/A,TRUE,"general";"via3",#N/A,TRUE,"general"}</definedName>
    <definedName name="qwdas2" localSheetId="0">#REF!</definedName>
    <definedName name="qwdas2">{"via1",#N/A,TRUE,"general";"via2",#N/A,TRUE,"general";"via3",#N/A,TRUE,"general"}</definedName>
    <definedName name="QWE" localSheetId="2">#REF!</definedName>
    <definedName name="QWE" localSheetId="4">#REF!</definedName>
    <definedName name="QWE" localSheetId="1">#REF!</definedName>
    <definedName name="QWE" localSheetId="3">#REF!</definedName>
    <definedName name="QWE" localSheetId="0">#REF!</definedName>
    <definedName name="QWE">#REF!</definedName>
    <definedName name="qweqe" localSheetId="2">{"TAB1",#N/A,TRUE,"GENERAL";"TAB2",#N/A,TRUE,"GENERAL";"TAB3",#N/A,TRUE,"GENERAL";"TAB4",#N/A,TRUE,"GENERAL";"TAB5",#N/A,TRUE,"GENERAL"}</definedName>
    <definedName name="qweqe" localSheetId="4">{"TAB1",#N/A,TRUE,"GENERAL";"TAB2",#N/A,TRUE,"GENERAL";"TAB3",#N/A,TRUE,"GENERAL";"TAB4",#N/A,TRUE,"GENERAL";"TAB5",#N/A,TRUE,"GENERAL"}</definedName>
    <definedName name="qweqe" localSheetId="1">{"TAB1",#N/A,TRUE,"GENERAL";"TAB2",#N/A,TRUE,"GENERAL";"TAB3",#N/A,TRUE,"GENERAL";"TAB4",#N/A,TRUE,"GENERAL";"TAB5",#N/A,TRUE,"GENERAL"}</definedName>
    <definedName name="qweqe" localSheetId="3">{"TAB1",#N/A,TRUE,"GENERAL";"TAB2",#N/A,TRUE,"GENERAL";"TAB3",#N/A,TRUE,"GENERAL";"TAB4",#N/A,TRUE,"GENERAL";"TAB5",#N/A,TRUE,"GENERAL"}</definedName>
    <definedName name="qweqe" localSheetId="0">#REF!</definedName>
    <definedName name="qweqe">{"TAB1",#N/A,TRUE,"GENERAL";"TAB2",#N/A,TRUE,"GENERAL";"TAB3",#N/A,TRUE,"GENERAL";"TAB4",#N/A,TRUE,"GENERAL";"TAB5",#N/A,TRUE,"GENERAL"}</definedName>
    <definedName name="QWEQW" localSheetId="2">#REF!</definedName>
    <definedName name="QWEQW" localSheetId="4">#REF!</definedName>
    <definedName name="QWEQW" localSheetId="1">#REF!</definedName>
    <definedName name="QWEQW" localSheetId="3">#REF!</definedName>
    <definedName name="QWEQW">#REF!</definedName>
    <definedName name="QWERTY" localSheetId="1">'APU SECTOR 1'!ERR</definedName>
    <definedName name="QWERTY" localSheetId="3">'APU SECTOR 2'!ERR</definedName>
    <definedName name="QWERTY">[0]!ERR</definedName>
    <definedName name="qwewertet" localSheetId="2">#REF!</definedName>
    <definedName name="qwewertet" localSheetId="4">#REF!</definedName>
    <definedName name="qwewertet" localSheetId="1">{#N/A,#N/A,TRUE,"1842CWN0"}</definedName>
    <definedName name="qwewertet" localSheetId="3">{#N/A,#N/A,TRUE,"1842CWN0"}</definedName>
    <definedName name="qwewertet" localSheetId="0">#REF!</definedName>
    <definedName name="qwewertet">{#N/A,#N/A,TRUE,"1842CWN0"}</definedName>
    <definedName name="qwqwqwj" localSheetId="2">{"TAB1",#N/A,TRUE,"GENERAL";"TAB2",#N/A,TRUE,"GENERAL";"TAB3",#N/A,TRUE,"GENERAL";"TAB4",#N/A,TRUE,"GENERAL";"TAB5",#N/A,TRUE,"GENERAL"}</definedName>
    <definedName name="qwqwqwj" localSheetId="4">{"TAB1",#N/A,TRUE,"GENERAL";"TAB2",#N/A,TRUE,"GENERAL";"TAB3",#N/A,TRUE,"GENERAL";"TAB4",#N/A,TRUE,"GENERAL";"TAB5",#N/A,TRUE,"GENERAL"}</definedName>
    <definedName name="qwqwqwj" localSheetId="1">{"TAB1",#N/A,TRUE,"GENERAL";"TAB2",#N/A,TRUE,"GENERAL";"TAB3",#N/A,TRUE,"GENERAL";"TAB4",#N/A,TRUE,"GENERAL";"TAB5",#N/A,TRUE,"GENERAL"}</definedName>
    <definedName name="qwqwqwj" localSheetId="3">{"TAB1",#N/A,TRUE,"GENERAL";"TAB2",#N/A,TRUE,"GENERAL";"TAB3",#N/A,TRUE,"GENERAL";"TAB4",#N/A,TRUE,"GENERAL";"TAB5",#N/A,TRUE,"GENERAL"}</definedName>
    <definedName name="qwqwqwj" localSheetId="0">#REF!</definedName>
    <definedName name="qwqwqwj">{"TAB1",#N/A,TRUE,"GENERAL";"TAB2",#N/A,TRUE,"GENERAL";"TAB3",#N/A,TRUE,"GENERAL";"TAB4",#N/A,TRUE,"GENERAL";"TAB5",#N/A,TRUE,"GENERAL"}</definedName>
    <definedName name="R_2" localSheetId="2">#REF!</definedName>
    <definedName name="R_2" localSheetId="4">#REF!</definedName>
    <definedName name="R_2" localSheetId="0">#REF!</definedName>
    <definedName name="R_2">#REF!</definedName>
    <definedName name="R_c" localSheetId="0">#REF!</definedName>
    <definedName name="R_c">#REF!</definedName>
    <definedName name="R_I_Q_A_S">#REF!</definedName>
    <definedName name="R._SECO" localSheetId="2">#REF!</definedName>
    <definedName name="R._SECO" localSheetId="4">#REF!</definedName>
    <definedName name="R._SECO" localSheetId="1">#REF!</definedName>
    <definedName name="R._SECO" localSheetId="3">#REF!</definedName>
    <definedName name="R._SECO" localSheetId="0">#REF!</definedName>
    <definedName name="R._SECO">#REF!</definedName>
    <definedName name="raa" localSheetId="1">#REF!</definedName>
    <definedName name="raa" localSheetId="3">#REF!</definedName>
    <definedName name="raa">'[10]Gabinetes ctrol, prot. y med. '!#REF!</definedName>
    <definedName name="rack" localSheetId="1">#REF!</definedName>
    <definedName name="rack" localSheetId="3">#REF!</definedName>
    <definedName name="rack">'[10]Gabinetes ctrol, prot. y med. '!#REF!</definedName>
    <definedName name="RACK1" localSheetId="2">#REF!</definedName>
    <definedName name="RACK1" localSheetId="4">#REF!</definedName>
    <definedName name="RACK1" localSheetId="3">#REF!</definedName>
    <definedName name="RACK1">#REF!</definedName>
    <definedName name="RANA" localSheetId="1">#REF!</definedName>
    <definedName name="RANA" localSheetId="3">#REF!</definedName>
    <definedName name="RANA">[48]INSUMOS!$D$168</definedName>
    <definedName name="RANGO_FECHA" localSheetId="2">#REF!</definedName>
    <definedName name="RANGO_FECHA" localSheetId="4">#REF!</definedName>
    <definedName name="RANGO_FECHA" localSheetId="0">#REF!</definedName>
    <definedName name="RANGO_FECHA">#REF!</definedName>
    <definedName name="rarewt" localSheetId="2">{#N/A,#N/A,FALSE,"CCTV"}</definedName>
    <definedName name="rarewt" localSheetId="4">{#N/A,#N/A,FALSE,"CCTV"}</definedName>
    <definedName name="rarewt" localSheetId="1">{#N/A,#N/A,FALSE,"CCTV"}</definedName>
    <definedName name="rarewt" localSheetId="3">{#N/A,#N/A,FALSE,"CCTV"}</definedName>
    <definedName name="rarewt" localSheetId="0">{#N/A,#N/A,FALSE,"CCTV"}</definedName>
    <definedName name="rarewt">{#N/A,#N/A,FALSE,"CCTV"}</definedName>
    <definedName name="Rasante">#REF!</definedName>
    <definedName name="RASCO__3">#REF!</definedName>
    <definedName name="RASCO__A">#REF!</definedName>
    <definedName name="Rates" localSheetId="2">#REF!</definedName>
    <definedName name="Rates" localSheetId="4">#REF!</definedName>
    <definedName name="Rates" localSheetId="1">#REF!</definedName>
    <definedName name="Rates" localSheetId="3">#REF!</definedName>
    <definedName name="Rates" localSheetId="0">#REF!</definedName>
    <definedName name="Rates">#REF!</definedName>
    <definedName name="RawAgencyPrice" localSheetId="2">#REF!</definedName>
    <definedName name="RawAgencyPrice" localSheetId="4">#REF!</definedName>
    <definedName name="RawAgencyPrice">#REF!</definedName>
    <definedName name="RBData" localSheetId="2">#REF!</definedName>
    <definedName name="RBData" localSheetId="4">#REF!</definedName>
    <definedName name="RBData">#REF!</definedName>
    <definedName name="RD">#REF!</definedName>
    <definedName name="RDN" localSheetId="1">#REF!</definedName>
    <definedName name="RDN" localSheetId="3">#REF!</definedName>
    <definedName name="RDN">[12]PRECIOS!$G$7</definedName>
    <definedName name="rdq" localSheetId="2">#REF!</definedName>
    <definedName name="rdq" localSheetId="4">#REF!</definedName>
    <definedName name="rdq" localSheetId="0">#REF!</definedName>
    <definedName name="rdq">#REF!</definedName>
    <definedName name="re" localSheetId="2">#REF!</definedName>
    <definedName name="re" localSheetId="4">#REF!</definedName>
    <definedName name="re" localSheetId="1">#REF!</definedName>
    <definedName name="re">#REF!</definedName>
    <definedName name="RE_SIZE" localSheetId="2">#REF!</definedName>
    <definedName name="RE_SIZE" localSheetId="4">#REF!</definedName>
    <definedName name="RE_SIZE">#REF!</definedName>
    <definedName name="Reactores">#REF!</definedName>
    <definedName name="REC" localSheetId="1">#REF!</definedName>
    <definedName name="REC" localSheetId="3">#REF!</definedName>
    <definedName name="REC">'[42]Estructuras Concreto'!$D$352</definedName>
    <definedName name="RECALL">#REF!</definedName>
    <definedName name="Recall_2" localSheetId="2">#REF!</definedName>
    <definedName name="Recall_2" localSheetId="4">#REF!</definedName>
    <definedName name="Recall_2" localSheetId="1">#REF!</definedName>
    <definedName name="Recall_2" localSheetId="3">#REF!</definedName>
    <definedName name="Recall_2" localSheetId="0">#REF!</definedName>
    <definedName name="Recall_2">'[205] ASR+Nafta'!$E$9:$E$21</definedName>
    <definedName name="Recall_3" localSheetId="2">#REF!</definedName>
    <definedName name="Recall_3" localSheetId="4">#REF!</definedName>
    <definedName name="Recall_3" localSheetId="1">#REF!</definedName>
    <definedName name="Recall_3" localSheetId="3">#REF!</definedName>
    <definedName name="Recall_3" localSheetId="0">#REF!</definedName>
    <definedName name="Recall_3">'[205]Todos+Nafta'!$E$9:$E$21</definedName>
    <definedName name="Recorder" localSheetId="1">#REF!</definedName>
    <definedName name="Recorder" localSheetId="3">#REF!</definedName>
    <definedName name="Recorder">#REF!</definedName>
    <definedName name="RECOUT">#REF!</definedName>
    <definedName name="RECURSOS" localSheetId="2">[163]Recursos!$A$6:$D$124</definedName>
    <definedName name="RECURSOS" localSheetId="4">[163]Recursos!$A$6:$D$124</definedName>
    <definedName name="recursos" localSheetId="1">#REF!</definedName>
    <definedName name="recursos" localSheetId="3">#REF!</definedName>
    <definedName name="RECURSOS" localSheetId="0">[163]Recursos!$A$6:$D$124</definedName>
    <definedName name="recursos">[216]RECURSOS!$A$8:$A$204</definedName>
    <definedName name="RED" localSheetId="2">#REF!</definedName>
    <definedName name="RED" localSheetId="4">#REF!</definedName>
    <definedName name="RED" localSheetId="0">#REF!</definedName>
    <definedName name="RED">#REF!</definedName>
    <definedName name="RedConduccionSUM" localSheetId="1">#REF!</definedName>
    <definedName name="RedConduccionSUM">#REF!</definedName>
    <definedName name="REDUCCION" localSheetId="1">#REF!</definedName>
    <definedName name="REDUCCION" localSheetId="3">#REF!</definedName>
    <definedName name="REDUCCION">#REF!</definedName>
    <definedName name="REDUCIDO" localSheetId="1">#REF!</definedName>
    <definedName name="REDUCIDO" localSheetId="3">#REF!</definedName>
    <definedName name="REDUCIDO">#REF!</definedName>
    <definedName name="RefAdquisición" localSheetId="1">#REF!</definedName>
    <definedName name="RefAdquisición" localSheetId="3">#REF!</definedName>
    <definedName name="RefAdquisición">[117]Parámetros!$H$3</definedName>
    <definedName name="RefCompañía" localSheetId="1">#REF!</definedName>
    <definedName name="RefCompañía" localSheetId="3">#REF!</definedName>
    <definedName name="RefCompañía">[117]Parámetros!$H$2</definedName>
    <definedName name="refEntidades" localSheetId="1">#REF!</definedName>
    <definedName name="refEntidades" localSheetId="3">#REF!</definedName>
    <definedName name="refEntidades">[117]Parámetros!$F$10:$H$12</definedName>
    <definedName name="REFPISC" localSheetId="2">#REF!</definedName>
    <definedName name="REFPISC" localSheetId="4">#REF!</definedName>
    <definedName name="REFPISC" localSheetId="0">#REF!</definedName>
    <definedName name="REFPISC">#REF!</definedName>
    <definedName name="refTipoOrdenes" localSheetId="1">#REF!</definedName>
    <definedName name="refTipoOrdenes" localSheetId="3">#REF!</definedName>
    <definedName name="refTipoOrdenes">[117]Parámetros!$B$10:$D$12</definedName>
    <definedName name="REG" localSheetId="1">#REF!&gt;2.5</definedName>
    <definedName name="REG" localSheetId="3">#REF!&gt;2.5</definedName>
    <definedName name="REG">'[193]Estado Resumen'!XFC1&gt;2.5</definedName>
    <definedName name="rege" localSheetId="2">{"TAB1",#N/A,TRUE,"GENERAL";"TAB2",#N/A,TRUE,"GENERAL";"TAB3",#N/A,TRUE,"GENERAL";"TAB4",#N/A,TRUE,"GENERAL";"TAB5",#N/A,TRUE,"GENERAL"}</definedName>
    <definedName name="rege" localSheetId="4">{"TAB1",#N/A,TRUE,"GENERAL";"TAB2",#N/A,TRUE,"GENERAL";"TAB3",#N/A,TRUE,"GENERAL";"TAB4",#N/A,TRUE,"GENERAL";"TAB5",#N/A,TRUE,"GENERAL"}</definedName>
    <definedName name="rege" localSheetId="1">{"TAB1",#N/A,TRUE,"GENERAL";"TAB2",#N/A,TRUE,"GENERAL";"TAB3",#N/A,TRUE,"GENERAL";"TAB4",#N/A,TRUE,"GENERAL";"TAB5",#N/A,TRUE,"GENERAL"}</definedName>
    <definedName name="rege" localSheetId="3">{"TAB1",#N/A,TRUE,"GENERAL";"TAB2",#N/A,TRUE,"GENERAL";"TAB3",#N/A,TRUE,"GENERAL";"TAB4",#N/A,TRUE,"GENERAL";"TAB5",#N/A,TRUE,"GENERAL"}</definedName>
    <definedName name="rege" localSheetId="0">#REF!</definedName>
    <definedName name="rege">{"TAB1",#N/A,TRUE,"GENERAL";"TAB2",#N/A,TRUE,"GENERAL";"TAB3",#N/A,TRUE,"GENERAL";"TAB4",#N/A,TRUE,"GENERAL";"TAB5",#N/A,TRUE,"GENERAL"}</definedName>
    <definedName name="REGIMEN_CONTRAT" localSheetId="1">#REF!</definedName>
    <definedName name="REGIMEN_CONTRAT" localSheetId="3">#REF!</definedName>
    <definedName name="REGIMEN_CONTRAT">[202]Tablas!$M$6:$M$8</definedName>
    <definedName name="REGIONAL" localSheetId="1">#REF!</definedName>
    <definedName name="REGIONAL" localSheetId="3">#REF!</definedName>
    <definedName name="REGIONAL">[202]Tablas!$I$6:$I$10</definedName>
    <definedName name="RegistroCoordinador" localSheetId="2">#REF!</definedName>
    <definedName name="RegistroCoordinador" localSheetId="4">#REF!</definedName>
    <definedName name="RegistroCoordinador" localSheetId="0">#REF!</definedName>
    <definedName name="RegistroCoordinador">#REF!</definedName>
    <definedName name="regresd" localSheetId="2">{"TAB1",#N/A,TRUE,"GENERAL";"TAB2",#N/A,TRUE,"GENERAL";"TAB3",#N/A,TRUE,"GENERAL";"TAB4",#N/A,TRUE,"GENERAL";"TAB5",#N/A,TRUE,"GENERAL"}</definedName>
    <definedName name="regresd" localSheetId="4">{"TAB1",#N/A,TRUE,"GENERAL";"TAB2",#N/A,TRUE,"GENERAL";"TAB3",#N/A,TRUE,"GENERAL";"TAB4",#N/A,TRUE,"GENERAL";"TAB5",#N/A,TRUE,"GENERAL"}</definedName>
    <definedName name="regresd" localSheetId="1">{"TAB1",#N/A,TRUE,"GENERAL";"TAB2",#N/A,TRUE,"GENERAL";"TAB3",#N/A,TRUE,"GENERAL";"TAB4",#N/A,TRUE,"GENERAL";"TAB5",#N/A,TRUE,"GENERAL"}</definedName>
    <definedName name="regresd" localSheetId="3">{"TAB1",#N/A,TRUE,"GENERAL";"TAB2",#N/A,TRUE,"GENERAL";"TAB3",#N/A,TRUE,"GENERAL";"TAB4",#N/A,TRUE,"GENERAL";"TAB5",#N/A,TRUE,"GENERAL"}</definedName>
    <definedName name="regresd" localSheetId="0">#REF!</definedName>
    <definedName name="regresd">{"TAB1",#N/A,TRUE,"GENERAL";"TAB2",#N/A,TRUE,"GENERAL";"TAB3",#N/A,TRUE,"GENERAL";"TAB4",#N/A,TRUE,"GENERAL";"TAB5",#N/A,TRUE,"GENERAL"}</definedName>
    <definedName name="regthio" localSheetId="2">{"TAB1",#N/A,TRUE,"GENERAL";"TAB2",#N/A,TRUE,"GENERAL";"TAB3",#N/A,TRUE,"GENERAL";"TAB4",#N/A,TRUE,"GENERAL";"TAB5",#N/A,TRUE,"GENERAL"}</definedName>
    <definedName name="regthio" localSheetId="4">{"TAB1",#N/A,TRUE,"GENERAL";"TAB2",#N/A,TRUE,"GENERAL";"TAB3",#N/A,TRUE,"GENERAL";"TAB4",#N/A,TRUE,"GENERAL";"TAB5",#N/A,TRUE,"GENERAL"}</definedName>
    <definedName name="regthio" localSheetId="1">{"TAB1",#N/A,TRUE,"GENERAL";"TAB2",#N/A,TRUE,"GENERAL";"TAB3",#N/A,TRUE,"GENERAL";"TAB4",#N/A,TRUE,"GENERAL";"TAB5",#N/A,TRUE,"GENERAL"}</definedName>
    <definedName name="regthio" localSheetId="3">{"TAB1",#N/A,TRUE,"GENERAL";"TAB2",#N/A,TRUE,"GENERAL";"TAB3",#N/A,TRUE,"GENERAL";"TAB4",#N/A,TRUE,"GENERAL";"TAB5",#N/A,TRUE,"GENERAL"}</definedName>
    <definedName name="regthio" localSheetId="0">#REF!</definedName>
    <definedName name="regthio">{"TAB1",#N/A,TRUE,"GENERAL";"TAB2",#N/A,TRUE,"GENERAL";"TAB3",#N/A,TRUE,"GENERAL";"TAB4",#N/A,TRUE,"GENERAL";"TAB5",#N/A,TRUE,"GENERAL"}</definedName>
    <definedName name="REGULAR" localSheetId="1">#REF!&gt;2.5</definedName>
    <definedName name="REGULAR" localSheetId="3">#REF!&gt;2.5</definedName>
    <definedName name="REGULAR">'[194]ESTADO VÍA-CRIT.TECNICO'!XFC1&gt;2.5</definedName>
    <definedName name="REICIO" localSheetId="2">[0]!ERR</definedName>
    <definedName name="REICIO" localSheetId="4">[0]!ERR</definedName>
    <definedName name="REICIO" localSheetId="1">'APU SECTOR 1'!ERR</definedName>
    <definedName name="REICIO" localSheetId="3">'APU SECTOR 2'!ERR</definedName>
    <definedName name="REICIO" localSheetId="0">[0]!ERR</definedName>
    <definedName name="REICIO">[0]!ERR</definedName>
    <definedName name="Reimbursement">"Reembolso"</definedName>
    <definedName name="reinicio" localSheetId="2">[0]!ERR</definedName>
    <definedName name="reinicio" localSheetId="4">[0]!ERR</definedName>
    <definedName name="reinicio" localSheetId="1">'APU SECTOR 1'!ERR</definedName>
    <definedName name="reinicio" localSheetId="3">'APU SECTOR 2'!ERR</definedName>
    <definedName name="reinicio" localSheetId="0">[0]!ERR</definedName>
    <definedName name="reinicio">[0]!ERR</definedName>
    <definedName name="REJHE" localSheetId="2">{"via1",#N/A,TRUE,"general";"via2",#N/A,TRUE,"general";"via3",#N/A,TRUE,"general"}</definedName>
    <definedName name="REJHE" localSheetId="4">{"via1",#N/A,TRUE,"general";"via2",#N/A,TRUE,"general";"via3",#N/A,TRUE,"general"}</definedName>
    <definedName name="REJHE" localSheetId="1">{"via1",#N/A,TRUE,"general";"via2",#N/A,TRUE,"general";"via3",#N/A,TRUE,"general"}</definedName>
    <definedName name="REJHE" localSheetId="3">{"via1",#N/A,TRUE,"general";"via2",#N/A,TRUE,"general";"via3",#N/A,TRUE,"general"}</definedName>
    <definedName name="REJHE" localSheetId="0">#REF!</definedName>
    <definedName name="REJHE">{"via1",#N/A,TRUE,"general";"via2",#N/A,TRUE,"general";"via3",#N/A,TRUE,"general"}</definedName>
    <definedName name="REJILLA" localSheetId="2">#REF!</definedName>
    <definedName name="REJILLA" localSheetId="4">#REF!</definedName>
    <definedName name="REJILLA" localSheetId="1">#REF!</definedName>
    <definedName name="REJILLA" localSheetId="3">#REF!</definedName>
    <definedName name="REJILLA">#REF!</definedName>
    <definedName name="REL" localSheetId="1">#REF!</definedName>
    <definedName name="REL" localSheetId="3">#REF!</definedName>
    <definedName name="REL">[47]PRECIOS!$D$2:$D$27</definedName>
    <definedName name="RELACION_GASTOS_A.O.M" localSheetId="2">#REF!</definedName>
    <definedName name="RELACION_GASTOS_A.O.M" localSheetId="4">#REF!</definedName>
    <definedName name="RELACION_GASTOS_A.O.M" localSheetId="3">#REF!</definedName>
    <definedName name="RELACION_GASTOS_A.O.M">#REF!</definedName>
    <definedName name="RELACION_GASTOS_A.O.M_TOTAL" localSheetId="2">#REF!</definedName>
    <definedName name="RELACION_GASTOS_A.O.M_TOTAL" localSheetId="4">#REF!</definedName>
    <definedName name="RELACION_GASTOS_A.O.M_TOTAL">#REF!</definedName>
    <definedName name="rell" localSheetId="0">#REF!</definedName>
    <definedName name="rell">#REF!</definedName>
    <definedName name="RELLG">#REF!</definedName>
    <definedName name="remanentes" localSheetId="2">#REF!</definedName>
    <definedName name="remanentes" localSheetId="4">#REF!</definedName>
    <definedName name="remanentes" localSheetId="1">#REF!,#REF!,#REF!,#REF!</definedName>
    <definedName name="remanentes" localSheetId="3">#REF!,#REF!,#REF!,#REF!</definedName>
    <definedName name="remanentes" localSheetId="0">#REF!</definedName>
    <definedName name="remanentes">'[64]Reservas de Petróleo'!$A$2,'[64]Reservas de Petróleo'!$A$1,'[64]Reservas de Petróleo'!$D$4,'[64]Reservas de Petróleo'!$H$1:$H$65536</definedName>
    <definedName name="rendimiento" localSheetId="2">#REF!</definedName>
    <definedName name="rendimiento" localSheetId="4">#REF!</definedName>
    <definedName name="rendimiento" localSheetId="1">#REF!</definedName>
    <definedName name="rendimiento" localSheetId="3">#REF!</definedName>
    <definedName name="rendimiento" localSheetId="0">#REF!</definedName>
    <definedName name="rendimiento">#REF!</definedName>
    <definedName name="RENDIMIENTO____CARGA" localSheetId="2">#REF!</definedName>
    <definedName name="RENDIMIENTO____CARGA" localSheetId="4">#REF!</definedName>
    <definedName name="RENDIMIENTO____CARGA" localSheetId="0">#REF!</definedName>
    <definedName name="RENDIMIENTO____CARGA">#REF!</definedName>
    <definedName name="RENTAL" localSheetId="2">#REF!</definedName>
    <definedName name="RENTAL" localSheetId="4">#REF!</definedName>
    <definedName name="RENTAL">#REF!</definedName>
    <definedName name="REPDIV">#REF!</definedName>
    <definedName name="REPOCALC">#REF!</definedName>
    <definedName name="REPOPRO">#REF!</definedName>
    <definedName name="REPORTE" localSheetId="1">#REF!</definedName>
    <definedName name="REPORTE" localSheetId="3">#REF!</definedName>
    <definedName name="REPORTE">[62]A!$D$9</definedName>
    <definedName name="REPSUB" localSheetId="1">#REF!</definedName>
    <definedName name="REPSUB" localSheetId="3">#REF!</definedName>
    <definedName name="REPSUB">#REF!</definedName>
    <definedName name="repuestos2" localSheetId="2">{#N/A,#N/A,FALSE,"Off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4">{#N/A,#N/A,FALSE,"Off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3">{#N/A,#N/A,FALSE,"Off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0">{#N/A,#N/A,FALSE,"Off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 localSheetId="2">#REF!</definedName>
    <definedName name="REPXXX" localSheetId="4">#REF!</definedName>
    <definedName name="REPXXX" localSheetId="1">#REF!</definedName>
    <definedName name="REPXXX" localSheetId="3">#REF!</definedName>
    <definedName name="REPXXX" localSheetId="0">#REF!</definedName>
    <definedName name="REPXXX">#REF!</definedName>
    <definedName name="Requerimiento" localSheetId="2">#REF!</definedName>
    <definedName name="Requerimiento" localSheetId="4">#REF!</definedName>
    <definedName name="Requerimiento" localSheetId="1">#REF!</definedName>
    <definedName name="Requerimiento" localSheetId="3">#REF!</definedName>
    <definedName name="Requerimiento" localSheetId="0">#REF!</definedName>
    <definedName name="Requerimiento">#REF!</definedName>
    <definedName name="Requerimientos" localSheetId="2">#REF!</definedName>
    <definedName name="Requerimientos" localSheetId="4">#REF!</definedName>
    <definedName name="Requerimientos" localSheetId="1">#REF!</definedName>
    <definedName name="Requerimientos" localSheetId="3">#REF!</definedName>
    <definedName name="Requerimientos" localSheetId="0">#REF!</definedName>
    <definedName name="Requerimientos">#REF!</definedName>
    <definedName name="rer" localSheetId="2">{"via1",#N/A,TRUE,"general";"via2",#N/A,TRUE,"general";"via3",#N/A,TRUE,"general"}</definedName>
    <definedName name="rer" localSheetId="4">{"via1",#N/A,TRUE,"general";"via2",#N/A,TRUE,"general";"via3",#N/A,TRUE,"general"}</definedName>
    <definedName name="rer" localSheetId="1">{"via1",#N/A,TRUE,"general";"via2",#N/A,TRUE,"general";"via3",#N/A,TRUE,"general"}</definedName>
    <definedName name="rer" localSheetId="3">{"via1",#N/A,TRUE,"general";"via2",#N/A,TRUE,"general";"via3",#N/A,TRUE,"general"}</definedName>
    <definedName name="rer" localSheetId="0">#REF!</definedName>
    <definedName name="rer">{"via1",#N/A,TRUE,"general";"via2",#N/A,TRUE,"general";"via3",#N/A,TRUE,"general"}</definedName>
    <definedName name="rererw" localSheetId="2">{"TAB1",#N/A,TRUE,"GENERAL";"TAB2",#N/A,TRUE,"GENERAL";"TAB3",#N/A,TRUE,"GENERAL";"TAB4",#N/A,TRUE,"GENERAL";"TAB5",#N/A,TRUE,"GENERAL"}</definedName>
    <definedName name="rererw" localSheetId="4">{"TAB1",#N/A,TRUE,"GENERAL";"TAB2",#N/A,TRUE,"GENERAL";"TAB3",#N/A,TRUE,"GENERAL";"TAB4",#N/A,TRUE,"GENERAL";"TAB5",#N/A,TRUE,"GENERAL"}</definedName>
    <definedName name="rererw" localSheetId="1">{"TAB1",#N/A,TRUE,"GENERAL";"TAB2",#N/A,TRUE,"GENERAL";"TAB3",#N/A,TRUE,"GENERAL";"TAB4",#N/A,TRUE,"GENERAL";"TAB5",#N/A,TRUE,"GENERAL"}</definedName>
    <definedName name="rererw" localSheetId="3">{"TAB1",#N/A,TRUE,"GENERAL";"TAB2",#N/A,TRUE,"GENERAL";"TAB3",#N/A,TRUE,"GENERAL";"TAB4",#N/A,TRUE,"GENERAL";"TAB5",#N/A,TRUE,"GENERAL"}</definedName>
    <definedName name="rererw" localSheetId="0">#REF!</definedName>
    <definedName name="rererw">{"TAB1",#N/A,TRUE,"GENERAL";"TAB2",#N/A,TRUE,"GENERAL";"TAB3",#N/A,TRUE,"GENERAL";"TAB4",#N/A,TRUE,"GENERAL";"TAB5",#N/A,TRUE,"GENERAL"}</definedName>
    <definedName name="rerg" localSheetId="2">{"TAB1",#N/A,TRUE,"GENERAL";"TAB2",#N/A,TRUE,"GENERAL";"TAB3",#N/A,TRUE,"GENERAL";"TAB4",#N/A,TRUE,"GENERAL";"TAB5",#N/A,TRUE,"GENERAL"}</definedName>
    <definedName name="rerg" localSheetId="4">{"TAB1",#N/A,TRUE,"GENERAL";"TAB2",#N/A,TRUE,"GENERAL";"TAB3",#N/A,TRUE,"GENERAL";"TAB4",#N/A,TRUE,"GENERAL";"TAB5",#N/A,TRUE,"GENERAL"}</definedName>
    <definedName name="rerg" localSheetId="1">{"TAB1",#N/A,TRUE,"GENERAL";"TAB2",#N/A,TRUE,"GENERAL";"TAB3",#N/A,TRUE,"GENERAL";"TAB4",#N/A,TRUE,"GENERAL";"TAB5",#N/A,TRUE,"GENERAL"}</definedName>
    <definedName name="rerg" localSheetId="3">{"TAB1",#N/A,TRUE,"GENERAL";"TAB2",#N/A,TRUE,"GENERAL";"TAB3",#N/A,TRUE,"GENERAL";"TAB4",#N/A,TRUE,"GENERAL";"TAB5",#N/A,TRUE,"GENERAL"}</definedName>
    <definedName name="rerg" localSheetId="0">#REF!</definedName>
    <definedName name="rerg">{"TAB1",#N/A,TRUE,"GENERAL";"TAB2",#N/A,TRUE,"GENERAL";"TAB3",#N/A,TRUE,"GENERAL";"TAB4",#N/A,TRUE,"GENERAL";"TAB5",#N/A,TRUE,"GENERAL"}</definedName>
    <definedName name="rerrrrw" localSheetId="2">{"TAB1",#N/A,TRUE,"GENERAL";"TAB2",#N/A,TRUE,"GENERAL";"TAB3",#N/A,TRUE,"GENERAL";"TAB4",#N/A,TRUE,"GENERAL";"TAB5",#N/A,TRUE,"GENERAL"}</definedName>
    <definedName name="rerrrrw" localSheetId="4">{"TAB1",#N/A,TRUE,"GENERAL";"TAB2",#N/A,TRUE,"GENERAL";"TAB3",#N/A,TRUE,"GENERAL";"TAB4",#N/A,TRUE,"GENERAL";"TAB5",#N/A,TRUE,"GENERAL"}</definedName>
    <definedName name="rerrrrw" localSheetId="1">{"TAB1",#N/A,TRUE,"GENERAL";"TAB2",#N/A,TRUE,"GENERAL";"TAB3",#N/A,TRUE,"GENERAL";"TAB4",#N/A,TRUE,"GENERAL";"TAB5",#N/A,TRUE,"GENERAL"}</definedName>
    <definedName name="rerrrrw" localSheetId="3">{"TAB1",#N/A,TRUE,"GENERAL";"TAB2",#N/A,TRUE,"GENERAL";"TAB3",#N/A,TRUE,"GENERAL";"TAB4",#N/A,TRUE,"GENERAL";"TAB5",#N/A,TRUE,"GENERAL"}</definedName>
    <definedName name="rerrrrw" localSheetId="0">#REF!</definedName>
    <definedName name="rerrrrw">{"TAB1",#N/A,TRUE,"GENERAL";"TAB2",#N/A,TRUE,"GENERAL";"TAB3",#N/A,TRUE,"GENERAL";"TAB4",#N/A,TRUE,"GENERAL";"TAB5",#N/A,TRUE,"GENERAL"}</definedName>
    <definedName name="RES" localSheetId="2">#REF!</definedName>
    <definedName name="RES" localSheetId="4">#REF!</definedName>
    <definedName name="RES" localSheetId="1">#REF!</definedName>
    <definedName name="RES" localSheetId="3">#REF!</definedName>
    <definedName name="RES" localSheetId="0">#REF!</definedName>
    <definedName name="RES">#REF!</definedName>
    <definedName name="Res." localSheetId="1">#REF!</definedName>
    <definedName name="Res.">#REF!</definedName>
    <definedName name="RESBCE" localSheetId="2">#REF!</definedName>
    <definedName name="RESBCE" localSheetId="4">#REF!</definedName>
    <definedName name="RESBCE">#REF!</definedName>
    <definedName name="Reselects">#REF!</definedName>
    <definedName name="RESFYU">#REF!</definedName>
    <definedName name="resist_cond" localSheetId="1">#REF!</definedName>
    <definedName name="resist_cond" localSheetId="3">#REF!</definedName>
    <definedName name="resist_cond">[35]D_AWG!$G$29</definedName>
    <definedName name="Resistividad" localSheetId="2">#REF!</definedName>
    <definedName name="Resistividad" localSheetId="4">#REF!</definedName>
    <definedName name="Resistividad" localSheetId="0">#REF!</definedName>
    <definedName name="Resistividad">#REF!</definedName>
    <definedName name="RESPYG" localSheetId="2">#REF!</definedName>
    <definedName name="RESPYG" localSheetId="4">#REF!</definedName>
    <definedName name="RESPYG">#REF!</definedName>
    <definedName name="RESREL" localSheetId="2">#REF!</definedName>
    <definedName name="RESREL" localSheetId="4">#REF!</definedName>
    <definedName name="RESREL">#REF!</definedName>
    <definedName name="RESTIT">#REF!</definedName>
    <definedName name="RESU" localSheetId="2">#REF!</definedName>
    <definedName name="RESU" localSheetId="4">#REF!</definedName>
    <definedName name="RESU" localSheetId="0">#REF!</definedName>
    <definedName name="RESU">#REF!</definedName>
    <definedName name="resu8" localSheetId="1">#REF!</definedName>
    <definedName name="resu8" localSheetId="3">#REF!</definedName>
    <definedName name="resu8" localSheetId="0">[14]!resu8</definedName>
    <definedName name="resu8">[14]!resu8</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#REF!</definedName>
    <definedName name="resumen_final1">#REF!</definedName>
    <definedName name="RET">#REF!</definedName>
    <definedName name="Retenc" localSheetId="1">#REF!</definedName>
    <definedName name="Retenc" localSheetId="3">#REF!</definedName>
    <definedName name="Retenc">[82]BASES!$E$31</definedName>
    <definedName name="retr" localSheetId="2">#REF!</definedName>
    <definedName name="retr" localSheetId="4">#REF!</definedName>
    <definedName name="retr" localSheetId="3">#REF!</definedName>
    <definedName name="retr">#REF!</definedName>
    <definedName name="RETRO" localSheetId="1">#REF!</definedName>
    <definedName name="RETRO" localSheetId="3">#REF!</definedName>
    <definedName name="RETRO">[41]BASE!$D$465</definedName>
    <definedName name="RETT" localSheetId="2">#REF!</definedName>
    <definedName name="RETT" localSheetId="4">#REF!</definedName>
    <definedName name="RETT" localSheetId="3">#REF!</definedName>
    <definedName name="RETT">#REF!</definedName>
    <definedName name="RETTRE" localSheetId="2">{"via1",#N/A,TRUE,"general";"via2",#N/A,TRUE,"general";"via3",#N/A,TRUE,"general"}</definedName>
    <definedName name="RETTRE" localSheetId="4">{"via1",#N/A,TRUE,"general";"via2",#N/A,TRUE,"general";"via3",#N/A,TRUE,"general"}</definedName>
    <definedName name="RETTRE" localSheetId="1">{"via1",#N/A,TRUE,"general";"via2",#N/A,TRUE,"general";"via3",#N/A,TRUE,"general"}</definedName>
    <definedName name="RETTRE" localSheetId="3">{"via1",#N/A,TRUE,"general";"via2",#N/A,TRUE,"general";"via3",#N/A,TRUE,"general"}</definedName>
    <definedName name="RETTRE" localSheetId="0">#REF!</definedName>
    <definedName name="RETTRE">{"via1",#N/A,TRUE,"general";"via2",#N/A,TRUE,"general";"via3",#N/A,TRUE,"general"}</definedName>
    <definedName name="rety" localSheetId="2">{"TAB1",#N/A,TRUE,"GENERAL";"TAB2",#N/A,TRUE,"GENERAL";"TAB3",#N/A,TRUE,"GENERAL";"TAB4",#N/A,TRUE,"GENERAL";"TAB5",#N/A,TRUE,"GENERAL"}</definedName>
    <definedName name="rety" localSheetId="4">{"TAB1",#N/A,TRUE,"GENERAL";"TAB2",#N/A,TRUE,"GENERAL";"TAB3",#N/A,TRUE,"GENERAL";"TAB4",#N/A,TRUE,"GENERAL";"TAB5",#N/A,TRUE,"GENERAL"}</definedName>
    <definedName name="rety" localSheetId="1">{"TAB1",#N/A,TRUE,"GENERAL";"TAB2",#N/A,TRUE,"GENERAL";"TAB3",#N/A,TRUE,"GENERAL";"TAB4",#N/A,TRUE,"GENERAL";"TAB5",#N/A,TRUE,"GENERAL"}</definedName>
    <definedName name="rety" localSheetId="3">{"TAB1",#N/A,TRUE,"GENERAL";"TAB2",#N/A,TRUE,"GENERAL";"TAB3",#N/A,TRUE,"GENERAL";"TAB4",#N/A,TRUE,"GENERAL";"TAB5",#N/A,TRUE,"GENERAL"}</definedName>
    <definedName name="rety" localSheetId="0">#REF!</definedName>
    <definedName name="rety">{"TAB1",#N/A,TRUE,"GENERAL";"TAB2",#N/A,TRUE,"GENERAL";"TAB3",#N/A,TRUE,"GENERAL";"TAB4",#N/A,TRUE,"GENERAL";"TAB5",#N/A,TRUE,"GENERAL"}</definedName>
    <definedName name="rev" localSheetId="2">#REF!</definedName>
    <definedName name="rev" localSheetId="4">#REF!</definedName>
    <definedName name="rev" localSheetId="1">#REF!</definedName>
    <definedName name="rev" localSheetId="3">#REF!</definedName>
    <definedName name="rev">#REF!</definedName>
    <definedName name="rewfreg" localSheetId="2">{"via1",#N/A,TRUE,"general";"via2",#N/A,TRUE,"general";"via3",#N/A,TRUE,"general"}</definedName>
    <definedName name="rewfreg" localSheetId="4">{"via1",#N/A,TRUE,"general";"via2",#N/A,TRUE,"general";"via3",#N/A,TRUE,"general"}</definedName>
    <definedName name="rewfreg" localSheetId="1">{"via1",#N/A,TRUE,"general";"via2",#N/A,TRUE,"general";"via3",#N/A,TRUE,"general"}</definedName>
    <definedName name="rewfreg" localSheetId="3">{"via1",#N/A,TRUE,"general";"via2",#N/A,TRUE,"general";"via3",#N/A,TRUE,"general"}</definedName>
    <definedName name="rewfreg" localSheetId="0">#REF!</definedName>
    <definedName name="rewfreg">{"via1",#N/A,TRUE,"general";"via2",#N/A,TRUE,"general";"via3",#N/A,TRUE,"general"}</definedName>
    <definedName name="rewr" localSheetId="2">{"via1",#N/A,TRUE,"general";"via2",#N/A,TRUE,"general";"via3",#N/A,TRUE,"general"}</definedName>
    <definedName name="rewr" localSheetId="4">{"via1",#N/A,TRUE,"general";"via2",#N/A,TRUE,"general";"via3",#N/A,TRUE,"general"}</definedName>
    <definedName name="rewr" localSheetId="1">{"via1",#N/A,TRUE,"general";"via2",#N/A,TRUE,"general";"via3",#N/A,TRUE,"general"}</definedName>
    <definedName name="rewr" localSheetId="3">{"via1",#N/A,TRUE,"general";"via2",#N/A,TRUE,"general";"via3",#N/A,TRUE,"general"}</definedName>
    <definedName name="rewr" localSheetId="0">#REF!</definedName>
    <definedName name="rewr">{"via1",#N/A,TRUE,"general";"via2",#N/A,TRUE,"general";"via3",#N/A,TRUE,"general"}</definedName>
    <definedName name="REWWER" localSheetId="2">{"TAB1",#N/A,TRUE,"GENERAL";"TAB2",#N/A,TRUE,"GENERAL";"TAB3",#N/A,TRUE,"GENERAL";"TAB4",#N/A,TRUE,"GENERAL";"TAB5",#N/A,TRUE,"GENERAL"}</definedName>
    <definedName name="REWWER" localSheetId="4">{"TAB1",#N/A,TRUE,"GENERAL";"TAB2",#N/A,TRUE,"GENERAL";"TAB3",#N/A,TRUE,"GENERAL";"TAB4",#N/A,TRUE,"GENERAL";"TAB5",#N/A,TRUE,"GENERAL"}</definedName>
    <definedName name="REWWER" localSheetId="1">{"TAB1",#N/A,TRUE,"GENERAL";"TAB2",#N/A,TRUE,"GENERAL";"TAB3",#N/A,TRUE,"GENERAL";"TAB4",#N/A,TRUE,"GENERAL";"TAB5",#N/A,TRUE,"GENERAL"}</definedName>
    <definedName name="REWWER" localSheetId="3">{"TAB1",#N/A,TRUE,"GENERAL";"TAB2",#N/A,TRUE,"GENERAL";"TAB3",#N/A,TRUE,"GENERAL";"TAB4",#N/A,TRUE,"GENERAL";"TAB5",#N/A,TRUE,"GENERAL"}</definedName>
    <definedName name="REWWER" localSheetId="0">#REF!</definedName>
    <definedName name="REWWER">{"TAB1",#N/A,TRUE,"GENERAL";"TAB2",#N/A,TRUE,"GENERAL";"TAB3",#N/A,TRUE,"GENERAL";"TAB4",#N/A,TRUE,"GENERAL";"TAB5",#N/A,TRUE,"GENERAL"}</definedName>
    <definedName name="rey" localSheetId="2">#REF!</definedName>
    <definedName name="rey" localSheetId="4">#REF!</definedName>
    <definedName name="rey" localSheetId="1">#REF!</definedName>
    <definedName name="rey" localSheetId="3">#REF!</definedName>
    <definedName name="rey">#REF!</definedName>
    <definedName name="reyepoi" localSheetId="2">{"TAB1",#N/A,TRUE,"GENERAL";"TAB2",#N/A,TRUE,"GENERAL";"TAB3",#N/A,TRUE,"GENERAL";"TAB4",#N/A,TRUE,"GENERAL";"TAB5",#N/A,TRUE,"GENERAL"}</definedName>
    <definedName name="reyepoi" localSheetId="4">{"TAB1",#N/A,TRUE,"GENERAL";"TAB2",#N/A,TRUE,"GENERAL";"TAB3",#N/A,TRUE,"GENERAL";"TAB4",#N/A,TRUE,"GENERAL";"TAB5",#N/A,TRUE,"GENERAL"}</definedName>
    <definedName name="reyepoi" localSheetId="1">{"TAB1",#N/A,TRUE,"GENERAL";"TAB2",#N/A,TRUE,"GENERAL";"TAB3",#N/A,TRUE,"GENERAL";"TAB4",#N/A,TRUE,"GENERAL";"TAB5",#N/A,TRUE,"GENERAL"}</definedName>
    <definedName name="reyepoi" localSheetId="3">{"TAB1",#N/A,TRUE,"GENERAL";"TAB2",#N/A,TRUE,"GENERAL";"TAB3",#N/A,TRUE,"GENERAL";"TAB4",#N/A,TRUE,"GENERAL";"TAB5",#N/A,TRUE,"GENERAL"}</definedName>
    <definedName name="reyepoi" localSheetId="0">#REF!</definedName>
    <definedName name="reyepoi">{"TAB1",#N/A,TRUE,"GENERAL";"TAB2",#N/A,TRUE,"GENERAL";"TAB3",#N/A,TRUE,"GENERAL";"TAB4",#N/A,TRUE,"GENERAL";"TAB5",#N/A,TRUE,"GENERAL"}</definedName>
    <definedName name="reyety" localSheetId="2">{"via1",#N/A,TRUE,"general";"via2",#N/A,TRUE,"general";"via3",#N/A,TRUE,"general"}</definedName>
    <definedName name="reyety" localSheetId="4">{"via1",#N/A,TRUE,"general";"via2",#N/A,TRUE,"general";"via3",#N/A,TRUE,"general"}</definedName>
    <definedName name="reyety" localSheetId="1">{"via1",#N/A,TRUE,"general";"via2",#N/A,TRUE,"general";"via3",#N/A,TRUE,"general"}</definedName>
    <definedName name="reyety" localSheetId="3">{"via1",#N/A,TRUE,"general";"via2",#N/A,TRUE,"general";"via3",#N/A,TRUE,"general"}</definedName>
    <definedName name="reyety" localSheetId="0">#REF!</definedName>
    <definedName name="reyety">{"via1",#N/A,TRUE,"general";"via2",#N/A,TRUE,"general";"via3",#N/A,TRUE,"general"}</definedName>
    <definedName name="reyty" localSheetId="2">{"via1",#N/A,TRUE,"general";"via2",#N/A,TRUE,"general";"via3",#N/A,TRUE,"general"}</definedName>
    <definedName name="reyty" localSheetId="4">{"via1",#N/A,TRUE,"general";"via2",#N/A,TRUE,"general";"via3",#N/A,TRUE,"general"}</definedName>
    <definedName name="reyty" localSheetId="1">{"via1",#N/A,TRUE,"general";"via2",#N/A,TRUE,"general";"via3",#N/A,TRUE,"general"}</definedName>
    <definedName name="reyty" localSheetId="3">{"via1",#N/A,TRUE,"general";"via2",#N/A,TRUE,"general";"via3",#N/A,TRUE,"general"}</definedName>
    <definedName name="reyty" localSheetId="0">#REF!</definedName>
    <definedName name="reyty">{"via1",#N/A,TRUE,"general";"via2",#N/A,TRUE,"general";"via3",#N/A,TRUE,"general"}</definedName>
    <definedName name="reyyt" localSheetId="2">{"via1",#N/A,TRUE,"general";"via2",#N/A,TRUE,"general";"via3",#N/A,TRUE,"general"}</definedName>
    <definedName name="reyyt" localSheetId="4">{"via1",#N/A,TRUE,"general";"via2",#N/A,TRUE,"general";"via3",#N/A,TRUE,"general"}</definedName>
    <definedName name="reyyt" localSheetId="1">{"via1",#N/A,TRUE,"general";"via2",#N/A,TRUE,"general";"via3",#N/A,TRUE,"general"}</definedName>
    <definedName name="reyyt" localSheetId="3">{"via1",#N/A,TRUE,"general";"via2",#N/A,TRUE,"general";"via3",#N/A,TRUE,"general"}</definedName>
    <definedName name="reyyt" localSheetId="0">#REF!</definedName>
    <definedName name="reyyt">{"via1",#N/A,TRUE,"general";"via2",#N/A,TRUE,"general";"via3",#N/A,TRUE,"general"}</definedName>
    <definedName name="RF" localSheetId="2">#REF!</definedName>
    <definedName name="RF" localSheetId="4">#REF!</definedName>
    <definedName name="RF" localSheetId="1">#REF!</definedName>
    <definedName name="RF" localSheetId="3">#REF!</definedName>
    <definedName name="RF">#REF!</definedName>
    <definedName name="RFA" localSheetId="2">#REF!</definedName>
    <definedName name="RFA" localSheetId="4">#REF!</definedName>
    <definedName name="RFA" localSheetId="1">#REF!</definedName>
    <definedName name="RFA" localSheetId="3">#REF!</definedName>
    <definedName name="RFA">#REF!</definedName>
    <definedName name="RFB" localSheetId="2">#REF!</definedName>
    <definedName name="RFB" localSheetId="4">#REF!</definedName>
    <definedName name="RFB">#REF!</definedName>
    <definedName name="RFC">#REF!</definedName>
    <definedName name="RFE">#REF!</definedName>
    <definedName name="RFF">#REF!</definedName>
    <definedName name="RFG">#REF!</definedName>
    <definedName name="rfhnhjyu" localSheetId="2">{"TAB1",#N/A,TRUE,"GENERAL";"TAB2",#N/A,TRUE,"GENERAL";"TAB3",#N/A,TRUE,"GENERAL";"TAB4",#N/A,TRUE,"GENERAL";"TAB5",#N/A,TRUE,"GENERAL"}</definedName>
    <definedName name="rfhnhjyu" localSheetId="4">{"TAB1",#N/A,TRUE,"GENERAL";"TAB2",#N/A,TRUE,"GENERAL";"TAB3",#N/A,TRUE,"GENERAL";"TAB4",#N/A,TRUE,"GENERAL";"TAB5",#N/A,TRUE,"GENERAL"}</definedName>
    <definedName name="rfhnhjyu" localSheetId="1">{"TAB1",#N/A,TRUE,"GENERAL";"TAB2",#N/A,TRUE,"GENERAL";"TAB3",#N/A,TRUE,"GENERAL";"TAB4",#N/A,TRUE,"GENERAL";"TAB5",#N/A,TRUE,"GENERAL"}</definedName>
    <definedName name="rfhnhjyu" localSheetId="3">{"TAB1",#N/A,TRUE,"GENERAL";"TAB2",#N/A,TRUE,"GENERAL";"TAB3",#N/A,TRUE,"GENERAL";"TAB4",#N/A,TRUE,"GENERAL";"TAB5",#N/A,TRUE,"GENERAL"}</definedName>
    <definedName name="rfhnhjyu" localSheetId="0">#REF!</definedName>
    <definedName name="rfhnhjyu">{"TAB1",#N/A,TRUE,"GENERAL";"TAB2",#N/A,TRUE,"GENERAL";"TAB3",#N/A,TRUE,"GENERAL";"TAB4",#N/A,TRUE,"GENERAL";"TAB5",#N/A,TRUE,"GENERAL"}</definedName>
    <definedName name="RFP" localSheetId="2">#REF!</definedName>
    <definedName name="RFP" localSheetId="4">#REF!</definedName>
    <definedName name="RFP" localSheetId="1">#REF!</definedName>
    <definedName name="RFP" localSheetId="3">#REF!</definedName>
    <definedName name="RFP">#REF!</definedName>
    <definedName name="RFP003A" localSheetId="2">#REF!</definedName>
    <definedName name="RFP003A" localSheetId="4">#REF!</definedName>
    <definedName name="RFP003A" localSheetId="1">#REF!</definedName>
    <definedName name="RFP003A" localSheetId="3">#REF!</definedName>
    <definedName name="RFP003A">#REF!</definedName>
    <definedName name="RFP003B" localSheetId="2">#REF!</definedName>
    <definedName name="RFP003B" localSheetId="4">#REF!</definedName>
    <definedName name="RFP003B">#REF!</definedName>
    <definedName name="RFP003C">#REF!</definedName>
    <definedName name="RFP003D">#REF!</definedName>
    <definedName name="RFP003E">#REF!</definedName>
    <definedName name="RFP003F">#REF!</definedName>
    <definedName name="RFPC">#REF!</definedName>
    <definedName name="rfref">#REF!</definedName>
    <definedName name="rfrf" localSheetId="2">{"via1",#N/A,TRUE,"general";"via2",#N/A,TRUE,"general";"via3",#N/A,TRUE,"general"}</definedName>
    <definedName name="rfrf" localSheetId="4">{"via1",#N/A,TRUE,"general";"via2",#N/A,TRUE,"general";"via3",#N/A,TRUE,"general"}</definedName>
    <definedName name="rfrf" localSheetId="1">{"via1",#N/A,TRUE,"general";"via2",#N/A,TRUE,"general";"via3",#N/A,TRUE,"general"}</definedName>
    <definedName name="rfrf" localSheetId="3">{"via1",#N/A,TRUE,"general";"via2",#N/A,TRUE,"general";"via3",#N/A,TRUE,"general"}</definedName>
    <definedName name="rfrf" localSheetId="0">#REF!</definedName>
    <definedName name="rfrf">{"via1",#N/A,TRUE,"general";"via2",#N/A,TRUE,"general";"via3",#N/A,TRUE,"general"}</definedName>
    <definedName name="RFTITLE" localSheetId="2">#REF!</definedName>
    <definedName name="RFTITLE" localSheetId="4">#REF!</definedName>
    <definedName name="RFTITLE" localSheetId="1">#REF!</definedName>
    <definedName name="RFTITLE" localSheetId="3">#REF!</definedName>
    <definedName name="RFTITLE">#REF!</definedName>
    <definedName name="RFV" localSheetId="2">#REF!</definedName>
    <definedName name="RFV" localSheetId="4">#REF!</definedName>
    <definedName name="RFV" localSheetId="1">#REF!</definedName>
    <definedName name="RFV" localSheetId="3">#REF!</definedName>
    <definedName name="RFV" localSheetId="0">#REF!</definedName>
    <definedName name="RFV">#REF!</definedName>
    <definedName name="RG" localSheetId="0">#REF!</definedName>
    <definedName name="RG">#REF!</definedName>
    <definedName name="rge" localSheetId="2">{"via1",#N/A,TRUE,"general";"via2",#N/A,TRUE,"general";"via3",#N/A,TRUE,"general"}</definedName>
    <definedName name="rge" localSheetId="4">{"via1",#N/A,TRUE,"general";"via2",#N/A,TRUE,"general";"via3",#N/A,TRUE,"general"}</definedName>
    <definedName name="rge" localSheetId="1">{"via1",#N/A,TRUE,"general";"via2",#N/A,TRUE,"general";"via3",#N/A,TRUE,"general"}</definedName>
    <definedName name="rge" localSheetId="3">{"via1",#N/A,TRUE,"general";"via2",#N/A,TRUE,"general";"via3",#N/A,TRUE,"general"}</definedName>
    <definedName name="rge" localSheetId="0">#REF!</definedName>
    <definedName name="rge">{"via1",#N/A,TRUE,"general";"via2",#N/A,TRUE,"general";"via3",#N/A,TRUE,"general"}</definedName>
    <definedName name="rgegg" localSheetId="2">{"via1",#N/A,TRUE,"general";"via2",#N/A,TRUE,"general";"via3",#N/A,TRUE,"general"}</definedName>
    <definedName name="rgegg" localSheetId="4">{"via1",#N/A,TRUE,"general";"via2",#N/A,TRUE,"general";"via3",#N/A,TRUE,"general"}</definedName>
    <definedName name="rgegg" localSheetId="1">{"via1",#N/A,TRUE,"general";"via2",#N/A,TRUE,"general";"via3",#N/A,TRUE,"general"}</definedName>
    <definedName name="rgegg" localSheetId="3">{"via1",#N/A,TRUE,"general";"via2",#N/A,TRUE,"general";"via3",#N/A,TRUE,"general"}</definedName>
    <definedName name="rgegg" localSheetId="0">#REF!</definedName>
    <definedName name="rgegg">{"via1",#N/A,TRUE,"general";"via2",#N/A,TRUE,"general";"via3",#N/A,TRUE,"general"}</definedName>
    <definedName name="rhh" localSheetId="2">{"TAB1",#N/A,TRUE,"GENERAL";"TAB2",#N/A,TRUE,"GENERAL";"TAB3",#N/A,TRUE,"GENERAL";"TAB4",#N/A,TRUE,"GENERAL";"TAB5",#N/A,TRUE,"GENERAL"}</definedName>
    <definedName name="rhh" localSheetId="4">{"TAB1",#N/A,TRUE,"GENERAL";"TAB2",#N/A,TRUE,"GENERAL";"TAB3",#N/A,TRUE,"GENERAL";"TAB4",#N/A,TRUE,"GENERAL";"TAB5",#N/A,TRUE,"GENERAL"}</definedName>
    <definedName name="rhh" localSheetId="1">{"TAB1",#N/A,TRUE,"GENERAL";"TAB2",#N/A,TRUE,"GENERAL";"TAB3",#N/A,TRUE,"GENERAL";"TAB4",#N/A,TRUE,"GENERAL";"TAB5",#N/A,TRUE,"GENERAL"}</definedName>
    <definedName name="rhh" localSheetId="3">{"TAB1",#N/A,TRUE,"GENERAL";"TAB2",#N/A,TRUE,"GENERAL";"TAB3",#N/A,TRUE,"GENERAL";"TAB4",#N/A,TRUE,"GENERAL";"TAB5",#N/A,TRUE,"GENERAL"}</definedName>
    <definedName name="rhh" localSheetId="0">#REF!</definedName>
    <definedName name="rhh">{"TAB1",#N/A,TRUE,"GENERAL";"TAB2",#N/A,TRUE,"GENERAL";"TAB3",#N/A,TRUE,"GENERAL";"TAB4",#N/A,TRUE,"GENERAL";"TAB5",#N/A,TRUE,"GENERAL"}</definedName>
    <definedName name="rhrtd" localSheetId="2">{"TAB1",#N/A,TRUE,"GENERAL";"TAB2",#N/A,TRUE,"GENERAL";"TAB3",#N/A,TRUE,"GENERAL";"TAB4",#N/A,TRUE,"GENERAL";"TAB5",#N/A,TRUE,"GENERAL"}</definedName>
    <definedName name="rhrtd" localSheetId="4">{"TAB1",#N/A,TRUE,"GENERAL";"TAB2",#N/A,TRUE,"GENERAL";"TAB3",#N/A,TRUE,"GENERAL";"TAB4",#N/A,TRUE,"GENERAL";"TAB5",#N/A,TRUE,"GENERAL"}</definedName>
    <definedName name="rhrtd" localSheetId="1">{"TAB1",#N/A,TRUE,"GENERAL";"TAB2",#N/A,TRUE,"GENERAL";"TAB3",#N/A,TRUE,"GENERAL";"TAB4",#N/A,TRUE,"GENERAL";"TAB5",#N/A,TRUE,"GENERAL"}</definedName>
    <definedName name="rhrtd" localSheetId="3">{"TAB1",#N/A,TRUE,"GENERAL";"TAB2",#N/A,TRUE,"GENERAL";"TAB3",#N/A,TRUE,"GENERAL";"TAB4",#N/A,TRUE,"GENERAL";"TAB5",#N/A,TRUE,"GENERAL"}</definedName>
    <definedName name="rhrtd" localSheetId="0">#REF!</definedName>
    <definedName name="rhrtd">{"TAB1",#N/A,TRUE,"GENERAL";"TAB2",#N/A,TRUE,"GENERAL";"TAB3",#N/A,TRUE,"GENERAL";"TAB4",#N/A,TRUE,"GENERAL";"TAB5",#N/A,TRUE,"GENERAL"}</definedName>
    <definedName name="rhtry" localSheetId="2">{"TAB1",#N/A,TRUE,"GENERAL";"TAB2",#N/A,TRUE,"GENERAL";"TAB3",#N/A,TRUE,"GENERAL";"TAB4",#N/A,TRUE,"GENERAL";"TAB5",#N/A,TRUE,"GENERAL"}</definedName>
    <definedName name="rhtry" localSheetId="4">{"TAB1",#N/A,TRUE,"GENERAL";"TAB2",#N/A,TRUE,"GENERAL";"TAB3",#N/A,TRUE,"GENERAL";"TAB4",#N/A,TRUE,"GENERAL";"TAB5",#N/A,TRUE,"GENERAL"}</definedName>
    <definedName name="rhtry" localSheetId="1">{"TAB1",#N/A,TRUE,"GENERAL";"TAB2",#N/A,TRUE,"GENERAL";"TAB3",#N/A,TRUE,"GENERAL";"TAB4",#N/A,TRUE,"GENERAL";"TAB5",#N/A,TRUE,"GENERAL"}</definedName>
    <definedName name="rhtry" localSheetId="3">{"TAB1",#N/A,TRUE,"GENERAL";"TAB2",#N/A,TRUE,"GENERAL";"TAB3",#N/A,TRUE,"GENERAL";"TAB4",#N/A,TRUE,"GENERAL";"TAB5",#N/A,TRUE,"GENERAL"}</definedName>
    <definedName name="rhtry" localSheetId="0">#REF!</definedName>
    <definedName name="rhtry">{"TAB1",#N/A,TRUE,"GENERAL";"TAB2",#N/A,TRUE,"GENERAL";"TAB3",#N/A,TRUE,"GENERAL";"TAB4",#N/A,TRUE,"GENERAL";"TAB5",#N/A,TRUE,"GENERAL"}</definedName>
    <definedName name="RICARDO" localSheetId="2">#REF!,#REF!,#REF!,#REF!,#REF!,#REF!,#REF!,#REF!,#REF!</definedName>
    <definedName name="RICARDO" localSheetId="4">#REF!,#REF!,#REF!,#REF!,#REF!,#REF!,#REF!,#REF!,#REF!</definedName>
    <definedName name="RICARDO" localSheetId="1">#REF!,#REF!,#REF!,#REF!,#REF!,#REF!,#REF!,#REF!,#REF!</definedName>
    <definedName name="RICARDO" localSheetId="3">#REF!,#REF!,#REF!,#REF!,#REF!,#REF!,#REF!,#REF!,#REF!</definedName>
    <definedName name="RICARDO" localSheetId="0">#REF!,#REF!,#REF!,#REF!,#REF!,#REF!,#REF!,#REF!,#REF!</definedName>
    <definedName name="RICARDO">#REF!,#REF!,#REF!,#REF!,#REF!,#REF!,#REF!,#REF!,#REF!</definedName>
    <definedName name="RID" localSheetId="2">#REF!</definedName>
    <definedName name="RID" localSheetId="4">#REF!</definedName>
    <definedName name="RID" localSheetId="1">#REF!</definedName>
    <definedName name="RID" localSheetId="3">#REF!</definedName>
    <definedName name="RID" localSheetId="0">#REF!</definedName>
    <definedName name="RID">[217]Ingenieria!#REF!</definedName>
    <definedName name="Riesgos" localSheetId="1">#REF!</definedName>
    <definedName name="Riesgos" localSheetId="3">#REF!</definedName>
    <definedName name="Riesgos">#REF!</definedName>
    <definedName name="RISP" localSheetId="2">#REF!</definedName>
    <definedName name="RISP" localSheetId="4">#REF!</definedName>
    <definedName name="RISP" localSheetId="1">#REF!</definedName>
    <definedName name="RISP" localSheetId="3">#REF!</definedName>
    <definedName name="RISP" localSheetId="0">#REF!</definedName>
    <definedName name="RISP">'[52]7422CW00'!#REF!</definedName>
    <definedName name="rj" localSheetId="2">{"TAB1",#N/A,TRUE,"GENERAL";"TAB2",#N/A,TRUE,"GENERAL";"TAB3",#N/A,TRUE,"GENERAL";"TAB4",#N/A,TRUE,"GENERAL";"TAB5",#N/A,TRUE,"GENERAL"}</definedName>
    <definedName name="rj" localSheetId="4">{"TAB1",#N/A,TRUE,"GENERAL";"TAB2",#N/A,TRUE,"GENERAL";"TAB3",#N/A,TRUE,"GENERAL";"TAB4",#N/A,TRUE,"GENERAL";"TAB5",#N/A,TRUE,"GENERAL"}</definedName>
    <definedName name="rj" localSheetId="1">{"TAB1",#N/A,TRUE,"GENERAL";"TAB2",#N/A,TRUE,"GENERAL";"TAB3",#N/A,TRUE,"GENERAL";"TAB4",#N/A,TRUE,"GENERAL";"TAB5",#N/A,TRUE,"GENERAL"}</definedName>
    <definedName name="rj" localSheetId="3">{"TAB1",#N/A,TRUE,"GENERAL";"TAB2",#N/A,TRUE,"GENERAL";"TAB3",#N/A,TRUE,"GENERAL";"TAB4",#N/A,TRUE,"GENERAL";"TAB5",#N/A,TRUE,"GENERAL"}</definedName>
    <definedName name="rj" localSheetId="0">#REF!</definedName>
    <definedName name="rj">{"TAB1",#N/A,TRUE,"GENERAL";"TAB2",#N/A,TRUE,"GENERAL";"TAB3",#N/A,TRUE,"GENERAL";"TAB4",#N/A,TRUE,"GENERAL";"TAB5",#N/A,TRUE,"GENERAL"}</definedName>
    <definedName name="rjjth" localSheetId="2">{"TAB1",#N/A,TRUE,"GENERAL";"TAB2",#N/A,TRUE,"GENERAL";"TAB3",#N/A,TRUE,"GENERAL";"TAB4",#N/A,TRUE,"GENERAL";"TAB5",#N/A,TRUE,"GENERAL"}</definedName>
    <definedName name="rjjth" localSheetId="4">{"TAB1",#N/A,TRUE,"GENERAL";"TAB2",#N/A,TRUE,"GENERAL";"TAB3",#N/A,TRUE,"GENERAL";"TAB4",#N/A,TRUE,"GENERAL";"TAB5",#N/A,TRUE,"GENERAL"}</definedName>
    <definedName name="rjjth" localSheetId="1">{"TAB1",#N/A,TRUE,"GENERAL";"TAB2",#N/A,TRUE,"GENERAL";"TAB3",#N/A,TRUE,"GENERAL";"TAB4",#N/A,TRUE,"GENERAL";"TAB5",#N/A,TRUE,"GENERAL"}</definedName>
    <definedName name="rjjth" localSheetId="3">{"TAB1",#N/A,TRUE,"GENERAL";"TAB2",#N/A,TRUE,"GENERAL";"TAB3",#N/A,TRUE,"GENERAL";"TAB4",#N/A,TRUE,"GENERAL";"TAB5",#N/A,TRUE,"GENERAL"}</definedName>
    <definedName name="rjjth" localSheetId="0">#REF!</definedName>
    <definedName name="rjjth">{"TAB1",#N/A,TRUE,"GENERAL";"TAB2",#N/A,TRUE,"GENERAL";"TAB3",#N/A,TRUE,"GENERAL";"TAB4",#N/A,TRUE,"GENERAL";"TAB5",#N/A,TRUE,"GENERAL"}</definedName>
    <definedName name="rjy" localSheetId="2">{"via1",#N/A,TRUE,"general";"via2",#N/A,TRUE,"general";"via3",#N/A,TRUE,"general"}</definedName>
    <definedName name="rjy" localSheetId="4">{"via1",#N/A,TRUE,"general";"via2",#N/A,TRUE,"general";"via3",#N/A,TRUE,"general"}</definedName>
    <definedName name="rjy" localSheetId="1">{"via1",#N/A,TRUE,"general";"via2",#N/A,TRUE,"general";"via3",#N/A,TRUE,"general"}</definedName>
    <definedName name="rjy" localSheetId="3">{"via1",#N/A,TRUE,"general";"via2",#N/A,TRUE,"general";"via3",#N/A,TRUE,"general"}</definedName>
    <definedName name="rjy" localSheetId="0">#REF!</definedName>
    <definedName name="rjy">{"via1",#N/A,TRUE,"general";"via2",#N/A,TRUE,"general";"via3",#N/A,TRUE,"general"}</definedName>
    <definedName name="rkjyk" localSheetId="2">{"TAB1",#N/A,TRUE,"GENERAL";"TAB2",#N/A,TRUE,"GENERAL";"TAB3",#N/A,TRUE,"GENERAL";"TAB4",#N/A,TRUE,"GENERAL";"TAB5",#N/A,TRUE,"GENERAL"}</definedName>
    <definedName name="rkjyk" localSheetId="4">{"TAB1",#N/A,TRUE,"GENERAL";"TAB2",#N/A,TRUE,"GENERAL";"TAB3",#N/A,TRUE,"GENERAL";"TAB4",#N/A,TRUE,"GENERAL";"TAB5",#N/A,TRUE,"GENERAL"}</definedName>
    <definedName name="rkjyk" localSheetId="1">{"TAB1",#N/A,TRUE,"GENERAL";"TAB2",#N/A,TRUE,"GENERAL";"TAB3",#N/A,TRUE,"GENERAL";"TAB4",#N/A,TRUE,"GENERAL";"TAB5",#N/A,TRUE,"GENERAL"}</definedName>
    <definedName name="rkjyk" localSheetId="3">{"TAB1",#N/A,TRUE,"GENERAL";"TAB2",#N/A,TRUE,"GENERAL";"TAB3",#N/A,TRUE,"GENERAL";"TAB4",#N/A,TRUE,"GENERAL";"TAB5",#N/A,TRUE,"GENERAL"}</definedName>
    <definedName name="rkjyk" localSheetId="0">#REF!</definedName>
    <definedName name="rkjyk">{"TAB1",#N/A,TRUE,"GENERAL";"TAB2",#N/A,TRUE,"GENERAL";"TAB3",#N/A,TRUE,"GENERAL";"TAB4",#N/A,TRUE,"GENERAL";"TAB5",#N/A,TRUE,"GENERAL"}</definedName>
    <definedName name="rkru" localSheetId="2">{"via1",#N/A,TRUE,"general";"via2",#N/A,TRUE,"general";"via3",#N/A,TRUE,"general"}</definedName>
    <definedName name="rkru" localSheetId="4">{"via1",#N/A,TRUE,"general";"via2",#N/A,TRUE,"general";"via3",#N/A,TRUE,"general"}</definedName>
    <definedName name="rkru" localSheetId="1">{"via1",#N/A,TRUE,"general";"via2",#N/A,TRUE,"general";"via3",#N/A,TRUE,"general"}</definedName>
    <definedName name="rkru" localSheetId="3">{"via1",#N/A,TRUE,"general";"via2",#N/A,TRUE,"general";"via3",#N/A,TRUE,"general"}</definedName>
    <definedName name="rkru" localSheetId="0">#REF!</definedName>
    <definedName name="rkru">{"via1",#N/A,TRUE,"general";"via2",#N/A,TRUE,"general";"via3",#N/A,TRUE,"general"}</definedName>
    <definedName name="rky" localSheetId="2">{"TAB1",#N/A,TRUE,"GENERAL";"TAB2",#N/A,TRUE,"GENERAL";"TAB3",#N/A,TRUE,"GENERAL";"TAB4",#N/A,TRUE,"GENERAL";"TAB5",#N/A,TRUE,"GENERAL"}</definedName>
    <definedName name="rky" localSheetId="4">{"TAB1",#N/A,TRUE,"GENERAL";"TAB2",#N/A,TRUE,"GENERAL";"TAB3",#N/A,TRUE,"GENERAL";"TAB4",#N/A,TRUE,"GENERAL";"TAB5",#N/A,TRUE,"GENERAL"}</definedName>
    <definedName name="rky" localSheetId="1">{"TAB1",#N/A,TRUE,"GENERAL";"TAB2",#N/A,TRUE,"GENERAL";"TAB3",#N/A,TRUE,"GENERAL";"TAB4",#N/A,TRUE,"GENERAL";"TAB5",#N/A,TRUE,"GENERAL"}</definedName>
    <definedName name="rky" localSheetId="3">{"TAB1",#N/A,TRUE,"GENERAL";"TAB2",#N/A,TRUE,"GENERAL";"TAB3",#N/A,TRUE,"GENERAL";"TAB4",#N/A,TRUE,"GENERAL";"TAB5",#N/A,TRUE,"GENERAL"}</definedName>
    <definedName name="rky" localSheetId="0">#REF!</definedName>
    <definedName name="rky">{"TAB1",#N/A,TRUE,"GENERAL";"TAB2",#N/A,TRUE,"GENERAL";"TAB3",#N/A,TRUE,"GENERAL";"TAB4",#N/A,TRUE,"GENERAL";"TAB5",#N/A,TRUE,"GENERAL"}</definedName>
    <definedName name="RL" localSheetId="2">#REF!</definedName>
    <definedName name="RL" localSheetId="4">#REF!</definedName>
    <definedName name="RL" localSheetId="1">#REF!</definedName>
    <definedName name="RL" localSheetId="3">#REF!</definedName>
    <definedName name="RL">#REF!</definedName>
    <definedName name="RLIGA" localSheetId="2">#REF!</definedName>
    <definedName name="RLIGA" localSheetId="4">#REF!</definedName>
    <definedName name="RLIGA" localSheetId="1">#REF!</definedName>
    <definedName name="RLIGA" localSheetId="3">#REF!</definedName>
    <definedName name="RLIGA">#REF!</definedName>
    <definedName name="rnf" localSheetId="1">#REF!</definedName>
    <definedName name="rnf" localSheetId="3">#REF!</definedName>
    <definedName name="rnf">[118]Datos!$D$12</definedName>
    <definedName name="Ro" localSheetId="2">#REF!</definedName>
    <definedName name="Ro" localSheetId="4">#REF!</definedName>
    <definedName name="Ro" localSheetId="1">#REF!,#REF!,#REF!</definedName>
    <definedName name="Ro" localSheetId="3">#REF!,#REF!,#REF!</definedName>
    <definedName name="Ro" localSheetId="0">#REF!</definedName>
    <definedName name="Ro">#REF!,#REF!,#REF!</definedName>
    <definedName name="ROCIO" localSheetId="2">#REF!</definedName>
    <definedName name="ROCIO" localSheetId="4">#REF!</definedName>
    <definedName name="ROCIO" localSheetId="1">#REF!</definedName>
    <definedName name="ROCIO" localSheetId="3">#REF!</definedName>
    <definedName name="ROCIO">#REF!</definedName>
    <definedName name="RODILLO" localSheetId="2">#REF!</definedName>
    <definedName name="RODILLO" localSheetId="4">#REF!</definedName>
    <definedName name="RODILLO" localSheetId="1">#REF!</definedName>
    <definedName name="RODILLO" localSheetId="3">#REF!</definedName>
    <definedName name="RODILLO">#REF!</definedName>
    <definedName name="rr" localSheetId="2">{"'Sheet1'!$A$1:$G$85"}</definedName>
    <definedName name="rr" localSheetId="4">{"'Sheet1'!$A$1:$G$85"}</definedName>
    <definedName name="rr" localSheetId="1">'APU SECTOR 1'!ERR</definedName>
    <definedName name="rr" localSheetId="3">'APU SECTOR 2'!ERR</definedName>
    <definedName name="rr" localSheetId="0">{"'Sheet1'!$A$1:$G$85"}</definedName>
    <definedName name="rr">[0]!ERR</definedName>
    <definedName name="RRC" localSheetId="2">#REF!</definedName>
    <definedName name="RRC" localSheetId="4">#REF!</definedName>
    <definedName name="RRC" localSheetId="1">#REF!</definedName>
    <definedName name="RRC" localSheetId="3">#REF!</definedName>
    <definedName name="RRC">#REF!</definedName>
    <definedName name="rrr" localSheetId="2">{"via1",#N/A,TRUE,"general";"via2",#N/A,TRUE,"general";"via3",#N/A,TRUE,"general"}</definedName>
    <definedName name="rrr" localSheetId="4">{"via1",#N/A,TRUE,"general";"via2",#N/A,TRUE,"general";"via3",#N/A,TRUE,"general"}</definedName>
    <definedName name="rrr" localSheetId="1">#REF!</definedName>
    <definedName name="rrr" localSheetId="3">#REF!</definedName>
    <definedName name="rrr" localSheetId="0">#REF!</definedName>
    <definedName name="rrr">{"via1",#N/A,TRUE,"general";"via2",#N/A,TRUE,"general";"via3",#N/A,TRUE,"general"}</definedName>
    <definedName name="rrrr" localSheetId="2">#REF!</definedName>
    <definedName name="rrrr" localSheetId="4">#REF!</definedName>
    <definedName name="rrrr" localSheetId="1">#REF!</definedName>
    <definedName name="rrrr" localSheetId="3">#REF!</definedName>
    <definedName name="rrrr" localSheetId="0">#REF!</definedName>
    <definedName name="rrrr">'[102]Form5 _Pág_ 1'!#REF!</definedName>
    <definedName name="rrrrr" localSheetId="2">{"'Sheet1'!$A$1:$G$85"}</definedName>
    <definedName name="rrrrr" localSheetId="4">{"'Sheet1'!$A$1:$G$85"}</definedName>
    <definedName name="rrrrr" localSheetId="1">{"'Sheet1'!$A$1:$G$85"}</definedName>
    <definedName name="rrrrr" localSheetId="3">{"'Sheet1'!$A$1:$G$85"}</definedName>
    <definedName name="rrrrr" localSheetId="0">{"'Sheet1'!$A$1:$G$85"}</definedName>
    <definedName name="rrrrr">{"'Sheet1'!$A$1:$G$85"}</definedName>
    <definedName name="rrrrrb" localSheetId="2">{"via1",#N/A,TRUE,"general";"via2",#N/A,TRUE,"general";"via3",#N/A,TRUE,"general"}</definedName>
    <definedName name="rrrrrb" localSheetId="4">{"via1",#N/A,TRUE,"general";"via2",#N/A,TRUE,"general";"via3",#N/A,TRUE,"general"}</definedName>
    <definedName name="rrrrrb" localSheetId="1">{"via1",#N/A,TRUE,"general";"via2",#N/A,TRUE,"general";"via3",#N/A,TRUE,"general"}</definedName>
    <definedName name="rrrrrb" localSheetId="3">{"via1",#N/A,TRUE,"general";"via2",#N/A,TRUE,"general";"via3",#N/A,TRUE,"general"}</definedName>
    <definedName name="rrrrrb" localSheetId="0">#REF!</definedName>
    <definedName name="rrrrrb">{"via1",#N/A,TRUE,"general";"via2",#N/A,TRUE,"general";"via3",#N/A,TRUE,"general"}</definedName>
    <definedName name="RRRRRRR" localSheetId="2">{"'Sheet1'!$A$1:$G$85"}</definedName>
    <definedName name="RRRRRRR" localSheetId="4">{"'Sheet1'!$A$1:$G$85"}</definedName>
    <definedName name="RRRRRRR" localSheetId="1">{"'Sheet1'!$A$1:$G$85"}</definedName>
    <definedName name="RRRRRRR" localSheetId="3">{"'Sheet1'!$A$1:$G$85"}</definedName>
    <definedName name="RRRRRRR" localSheetId="0">{"'Sheet1'!$A$1:$G$85"}</definedName>
    <definedName name="RRRRRRR">{"'Sheet1'!$A$1:$G$85"}</definedName>
    <definedName name="rrrrrrre" localSheetId="2">{"TAB1",#N/A,TRUE,"GENERAL";"TAB2",#N/A,TRUE,"GENERAL";"TAB3",#N/A,TRUE,"GENERAL";"TAB4",#N/A,TRUE,"GENERAL";"TAB5",#N/A,TRUE,"GENERAL"}</definedName>
    <definedName name="rrrrrrre" localSheetId="4">{"TAB1",#N/A,TRUE,"GENERAL";"TAB2",#N/A,TRUE,"GENERAL";"TAB3",#N/A,TRUE,"GENERAL";"TAB4",#N/A,TRUE,"GENERAL";"TAB5",#N/A,TRUE,"GENERAL"}</definedName>
    <definedName name="rrrrrrre" localSheetId="1">{"TAB1",#N/A,TRUE,"GENERAL";"TAB2",#N/A,TRUE,"GENERAL";"TAB3",#N/A,TRUE,"GENERAL";"TAB4",#N/A,TRUE,"GENERAL";"TAB5",#N/A,TRUE,"GENERAL"}</definedName>
    <definedName name="rrrrrrre" localSheetId="3">{"TAB1",#N/A,TRUE,"GENERAL";"TAB2",#N/A,TRUE,"GENERAL";"TAB3",#N/A,TRUE,"GENERAL";"TAB4",#N/A,TRUE,"GENERAL";"TAB5",#N/A,TRUE,"GENERAL"}</definedName>
    <definedName name="rrrrrrre" localSheetId="0">#REF!</definedName>
    <definedName name="rrrrrrre">{"TAB1",#N/A,TRUE,"GENERAL";"TAB2",#N/A,TRUE,"GENERAL";"TAB3",#N/A,TRUE,"GENERAL";"TAB4",#N/A,TRUE,"GENERAL";"TAB5",#N/A,TRUE,"GENERAL"}</definedName>
    <definedName name="rrrrrrrrrr" localSheetId="2">#REF!</definedName>
    <definedName name="rrrrrrrrrr" localSheetId="4">#REF!</definedName>
    <definedName name="rrrrrrrrrr" localSheetId="1">#REF!</definedName>
    <definedName name="rrrrrrrrrr" localSheetId="3">#REF!</definedName>
    <definedName name="rrrrrrrrrr">#REF!</definedName>
    <definedName name="rrrrrrrrrrrrrr" localSheetId="2">#REF!</definedName>
    <definedName name="rrrrrrrrrrrrrr" localSheetId="4">#REF!</definedName>
    <definedName name="rrrrrrrrrrrrrr" localSheetId="1">#REF!</definedName>
    <definedName name="rrrrrrrrrrrrrr" localSheetId="3">#REF!</definedName>
    <definedName name="rrrrrrrrrrrrrr">#REF!</definedName>
    <definedName name="rrrrt" localSheetId="2">{"via1",#N/A,TRUE,"general";"via2",#N/A,TRUE,"general";"via3",#N/A,TRUE,"general"}</definedName>
    <definedName name="rrrrt" localSheetId="4">{"via1",#N/A,TRUE,"general";"via2",#N/A,TRUE,"general";"via3",#N/A,TRUE,"general"}</definedName>
    <definedName name="rrrrt" localSheetId="1">{"via1",#N/A,TRUE,"general";"via2",#N/A,TRUE,"general";"via3",#N/A,TRUE,"general"}</definedName>
    <definedName name="rrrrt" localSheetId="3">{"via1",#N/A,TRUE,"general";"via2",#N/A,TRUE,"general";"via3",#N/A,TRUE,"general"}</definedName>
    <definedName name="rrrrt" localSheetId="0">#REF!</definedName>
    <definedName name="rrrrt">{"via1",#N/A,TRUE,"general";"via2",#N/A,TRUE,"general";"via3",#N/A,TRUE,"general"}</definedName>
    <definedName name="Rs" localSheetId="2">#REF!</definedName>
    <definedName name="Rs" localSheetId="4">#REF!</definedName>
    <definedName name="Rs" localSheetId="1">#REF!</definedName>
    <definedName name="Rs" localSheetId="3">#REF!</definedName>
    <definedName name="Rs" localSheetId="0">#REF!</definedName>
    <definedName name="Rs">#REF!</definedName>
    <definedName name="rsdgsd5" localSheetId="2">{"TAB1",#N/A,TRUE,"GENERAL";"TAB2",#N/A,TRUE,"GENERAL";"TAB3",#N/A,TRUE,"GENERAL";"TAB4",#N/A,TRUE,"GENERAL";"TAB5",#N/A,TRUE,"GENERAL"}</definedName>
    <definedName name="rsdgsd5" localSheetId="4">{"TAB1",#N/A,TRUE,"GENERAL";"TAB2",#N/A,TRUE,"GENERAL";"TAB3",#N/A,TRUE,"GENERAL";"TAB4",#N/A,TRUE,"GENERAL";"TAB5",#N/A,TRUE,"GENERAL"}</definedName>
    <definedName name="rsdgsd5" localSheetId="1">{"TAB1",#N/A,TRUE,"GENERAL";"TAB2",#N/A,TRUE,"GENERAL";"TAB3",#N/A,TRUE,"GENERAL";"TAB4",#N/A,TRUE,"GENERAL";"TAB5",#N/A,TRUE,"GENERAL"}</definedName>
    <definedName name="rsdgsd5" localSheetId="3">{"TAB1",#N/A,TRUE,"GENERAL";"TAB2",#N/A,TRUE,"GENERAL";"TAB3",#N/A,TRUE,"GENERAL";"TAB4",#N/A,TRUE,"GENERAL";"TAB5",#N/A,TRUE,"GENERAL"}</definedName>
    <definedName name="rsdgsd5" localSheetId="0">#REF!</definedName>
    <definedName name="rsdgsd5">{"TAB1",#N/A,TRUE,"GENERAL";"TAB2",#N/A,TRUE,"GENERAL";"TAB3",#N/A,TRUE,"GENERAL";"TAB4",#N/A,TRUE,"GENERAL";"TAB5",#N/A,TRUE,"GENERAL"}</definedName>
    <definedName name="RSS" localSheetId="2">#REF!</definedName>
    <definedName name="RSS" localSheetId="4">#REF!</definedName>
    <definedName name="RSS" localSheetId="1">#REF!</definedName>
    <definedName name="RSS" localSheetId="3">#REF!</definedName>
    <definedName name="RSS" localSheetId="0">#REF!</definedName>
    <definedName name="RSS">#REF!</definedName>
    <definedName name="rt" localSheetId="2">{"TAB1",#N/A,TRUE,"GENERAL";"TAB2",#N/A,TRUE,"GENERAL";"TAB3",#N/A,TRUE,"GENERAL";"TAB4",#N/A,TRUE,"GENERAL";"TAB5",#N/A,TRUE,"GENERAL"}</definedName>
    <definedName name="rt" localSheetId="4">{"TAB1",#N/A,TRUE,"GENERAL";"TAB2",#N/A,TRUE,"GENERAL";"TAB3",#N/A,TRUE,"GENERAL";"TAB4",#N/A,TRUE,"GENERAL";"TAB5",#N/A,TRUE,"GENERAL"}</definedName>
    <definedName name="rt" localSheetId="1">{"TAB1",#N/A,TRUE,"GENERAL";"TAB2",#N/A,TRUE,"GENERAL";"TAB3",#N/A,TRUE,"GENERAL";"TAB4",#N/A,TRUE,"GENERAL";"TAB5",#N/A,TRUE,"GENERAL"}</definedName>
    <definedName name="rt" localSheetId="3">{"TAB1",#N/A,TRUE,"GENERAL";"TAB2",#N/A,TRUE,"GENERAL";"TAB3",#N/A,TRUE,"GENERAL";"TAB4",#N/A,TRUE,"GENERAL";"TAB5",#N/A,TRUE,"GENERAL"}</definedName>
    <definedName name="rt" localSheetId="0">#REF!</definedName>
    <definedName name="rt">{"TAB1",#N/A,TRUE,"GENERAL";"TAB2",#N/A,TRUE,"GENERAL";"TAB3",#N/A,TRUE,"GENERAL";"TAB4",#N/A,TRUE,"GENERAL";"TAB5",#N/A,TRUE,"GENERAL"}</definedName>
    <definedName name="rte" localSheetId="2">{"TAB1",#N/A,TRUE,"GENERAL";"TAB2",#N/A,TRUE,"GENERAL";"TAB3",#N/A,TRUE,"GENERAL";"TAB4",#N/A,TRUE,"GENERAL";"TAB5",#N/A,TRUE,"GENERAL"}</definedName>
    <definedName name="rte" localSheetId="4">{"TAB1",#N/A,TRUE,"GENERAL";"TAB2",#N/A,TRUE,"GENERAL";"TAB3",#N/A,TRUE,"GENERAL";"TAB4",#N/A,TRUE,"GENERAL";"TAB5",#N/A,TRUE,"GENERAL"}</definedName>
    <definedName name="rte" localSheetId="1">{"TAB1",#N/A,TRUE,"GENERAL";"TAB2",#N/A,TRUE,"GENERAL";"TAB3",#N/A,TRUE,"GENERAL";"TAB4",#N/A,TRUE,"GENERAL";"TAB5",#N/A,TRUE,"GENERAL"}</definedName>
    <definedName name="rte" localSheetId="3">{"TAB1",#N/A,TRUE,"GENERAL";"TAB2",#N/A,TRUE,"GENERAL";"TAB3",#N/A,TRUE,"GENERAL";"TAB4",#N/A,TRUE,"GENERAL";"TAB5",#N/A,TRUE,"GENERAL"}</definedName>
    <definedName name="rte" localSheetId="0">#REF!</definedName>
    <definedName name="rte">{"TAB1",#N/A,TRUE,"GENERAL";"TAB2",#N/A,TRUE,"GENERAL";"TAB3",#N/A,TRUE,"GENERAL";"TAB4",#N/A,TRUE,"GENERAL";"TAB5",#N/A,TRUE,"GENERAL"}</definedName>
    <definedName name="rteg" localSheetId="2">{"via1",#N/A,TRUE,"general";"via2",#N/A,TRUE,"general";"via3",#N/A,TRUE,"general"}</definedName>
    <definedName name="rteg" localSheetId="4">{"via1",#N/A,TRUE,"general";"via2",#N/A,TRUE,"general";"via3",#N/A,TRUE,"general"}</definedName>
    <definedName name="rteg" localSheetId="1">{"via1",#N/A,TRUE,"general";"via2",#N/A,TRUE,"general";"via3",#N/A,TRUE,"general"}</definedName>
    <definedName name="rteg" localSheetId="3">{"via1",#N/A,TRUE,"general";"via2",#N/A,TRUE,"general";"via3",#N/A,TRUE,"general"}</definedName>
    <definedName name="rteg" localSheetId="0">#REF!</definedName>
    <definedName name="rteg">{"via1",#N/A,TRUE,"general";"via2",#N/A,TRUE,"general";"via3",#N/A,TRUE,"general"}</definedName>
    <definedName name="rtert" localSheetId="2">{"TAB1",#N/A,TRUE,"GENERAL";"TAB2",#N/A,TRUE,"GENERAL";"TAB3",#N/A,TRUE,"GENERAL";"TAB4",#N/A,TRUE,"GENERAL";"TAB5",#N/A,TRUE,"GENERAL"}</definedName>
    <definedName name="rtert" localSheetId="4">{"TAB1",#N/A,TRUE,"GENERAL";"TAB2",#N/A,TRUE,"GENERAL";"TAB3",#N/A,TRUE,"GENERAL";"TAB4",#N/A,TRUE,"GENERAL";"TAB5",#N/A,TRUE,"GENERAL"}</definedName>
    <definedName name="rtert" localSheetId="1">{"TAB1",#N/A,TRUE,"GENERAL";"TAB2",#N/A,TRUE,"GENERAL";"TAB3",#N/A,TRUE,"GENERAL";"TAB4",#N/A,TRUE,"GENERAL";"TAB5",#N/A,TRUE,"GENERAL"}</definedName>
    <definedName name="rtert" localSheetId="3">{"TAB1",#N/A,TRUE,"GENERAL";"TAB2",#N/A,TRUE,"GENERAL";"TAB3",#N/A,TRUE,"GENERAL";"TAB4",#N/A,TRUE,"GENERAL";"TAB5",#N/A,TRUE,"GENERAL"}</definedName>
    <definedName name="rtert" localSheetId="0">#REF!</definedName>
    <definedName name="rtert">{"TAB1",#N/A,TRUE,"GENERAL";"TAB2",#N/A,TRUE,"GENERAL";"TAB3",#N/A,TRUE,"GENERAL";"TAB4",#N/A,TRUE,"GENERAL";"TAB5",#N/A,TRUE,"GENERAL"}</definedName>
    <definedName name="rtes" localSheetId="2">{"via1",#N/A,TRUE,"general";"via2",#N/A,TRUE,"general";"via3",#N/A,TRUE,"general"}</definedName>
    <definedName name="rtes" localSheetId="4">{"via1",#N/A,TRUE,"general";"via2",#N/A,TRUE,"general";"via3",#N/A,TRUE,"general"}</definedName>
    <definedName name="rtes" localSheetId="1">{"via1",#N/A,TRUE,"general";"via2",#N/A,TRUE,"general";"via3",#N/A,TRUE,"general"}</definedName>
    <definedName name="rtes" localSheetId="3">{"via1",#N/A,TRUE,"general";"via2",#N/A,TRUE,"general";"via3",#N/A,TRUE,"general"}</definedName>
    <definedName name="rtes" localSheetId="0">#REF!</definedName>
    <definedName name="rtes">{"via1",#N/A,TRUE,"general";"via2",#N/A,TRUE,"general";"via3",#N/A,TRUE,"general"}</definedName>
    <definedName name="rtewth" localSheetId="2">{"TAB1",#N/A,TRUE,"GENERAL";"TAB2",#N/A,TRUE,"GENERAL";"TAB3",#N/A,TRUE,"GENERAL";"TAB4",#N/A,TRUE,"GENERAL";"TAB5",#N/A,TRUE,"GENERAL"}</definedName>
    <definedName name="rtewth" localSheetId="4">{"TAB1",#N/A,TRUE,"GENERAL";"TAB2",#N/A,TRUE,"GENERAL";"TAB3",#N/A,TRUE,"GENERAL";"TAB4",#N/A,TRUE,"GENERAL";"TAB5",#N/A,TRUE,"GENERAL"}</definedName>
    <definedName name="rtewth" localSheetId="1">{"TAB1",#N/A,TRUE,"GENERAL";"TAB2",#N/A,TRUE,"GENERAL";"TAB3",#N/A,TRUE,"GENERAL";"TAB4",#N/A,TRUE,"GENERAL";"TAB5",#N/A,TRUE,"GENERAL"}</definedName>
    <definedName name="rtewth" localSheetId="3">{"TAB1",#N/A,TRUE,"GENERAL";"TAB2",#N/A,TRUE,"GENERAL";"TAB3",#N/A,TRUE,"GENERAL";"TAB4",#N/A,TRUE,"GENERAL";"TAB5",#N/A,TRUE,"GENERAL"}</definedName>
    <definedName name="rtewth" localSheetId="0">#REF!</definedName>
    <definedName name="rtewth">{"TAB1",#N/A,TRUE,"GENERAL";"TAB2",#N/A,TRUE,"GENERAL";"TAB3",#N/A,TRUE,"GENERAL";"TAB4",#N/A,TRUE,"GENERAL";"TAB5",#N/A,TRUE,"GENERAL"}</definedName>
    <definedName name="rthjtj" localSheetId="2">{"TAB1",#N/A,TRUE,"GENERAL";"TAB2",#N/A,TRUE,"GENERAL";"TAB3",#N/A,TRUE,"GENERAL";"TAB4",#N/A,TRUE,"GENERAL";"TAB5",#N/A,TRUE,"GENERAL"}</definedName>
    <definedName name="rthjtj" localSheetId="4">{"TAB1",#N/A,TRUE,"GENERAL";"TAB2",#N/A,TRUE,"GENERAL";"TAB3",#N/A,TRUE,"GENERAL";"TAB4",#N/A,TRUE,"GENERAL";"TAB5",#N/A,TRUE,"GENERAL"}</definedName>
    <definedName name="rthjtj" localSheetId="1">{"TAB1",#N/A,TRUE,"GENERAL";"TAB2",#N/A,TRUE,"GENERAL";"TAB3",#N/A,TRUE,"GENERAL";"TAB4",#N/A,TRUE,"GENERAL";"TAB5",#N/A,TRUE,"GENERAL"}</definedName>
    <definedName name="rthjtj" localSheetId="3">{"TAB1",#N/A,TRUE,"GENERAL";"TAB2",#N/A,TRUE,"GENERAL";"TAB3",#N/A,TRUE,"GENERAL";"TAB4",#N/A,TRUE,"GENERAL";"TAB5",#N/A,TRUE,"GENERAL"}</definedName>
    <definedName name="rthjtj" localSheetId="0">#REF!</definedName>
    <definedName name="rthjtj">{"TAB1",#N/A,TRUE,"GENERAL";"TAB2",#N/A,TRUE,"GENERAL";"TAB3",#N/A,TRUE,"GENERAL";"TAB4",#N/A,TRUE,"GENERAL";"TAB5",#N/A,TRUE,"GENERAL"}</definedName>
    <definedName name="rthrthg" localSheetId="2">{"via1",#N/A,TRUE,"general";"via2",#N/A,TRUE,"general";"via3",#N/A,TRUE,"general"}</definedName>
    <definedName name="rthrthg" localSheetId="4">{"via1",#N/A,TRUE,"general";"via2",#N/A,TRUE,"general";"via3",#N/A,TRUE,"general"}</definedName>
    <definedName name="rthrthg" localSheetId="1">{"via1",#N/A,TRUE,"general";"via2",#N/A,TRUE,"general";"via3",#N/A,TRUE,"general"}</definedName>
    <definedName name="rthrthg" localSheetId="3">{"via1",#N/A,TRUE,"general";"via2",#N/A,TRUE,"general";"via3",#N/A,TRUE,"general"}</definedName>
    <definedName name="rthrthg" localSheetId="0">#REF!</definedName>
    <definedName name="rthrthg">{"via1",#N/A,TRUE,"general";"via2",#N/A,TRUE,"general";"via3",#N/A,TRUE,"general"}</definedName>
    <definedName name="rthtrh" localSheetId="2">{"via1",#N/A,TRUE,"general";"via2",#N/A,TRUE,"general";"via3",#N/A,TRUE,"general"}</definedName>
    <definedName name="rthtrh" localSheetId="4">{"via1",#N/A,TRUE,"general";"via2",#N/A,TRUE,"general";"via3",#N/A,TRUE,"general"}</definedName>
    <definedName name="rthtrh" localSheetId="1">{"via1",#N/A,TRUE,"general";"via2",#N/A,TRUE,"general";"via3",#N/A,TRUE,"general"}</definedName>
    <definedName name="rthtrh" localSheetId="3">{"via1",#N/A,TRUE,"general";"via2",#N/A,TRUE,"general";"via3",#N/A,TRUE,"general"}</definedName>
    <definedName name="rthtrh" localSheetId="0">#REF!</definedName>
    <definedName name="rthtrh">{"via1",#N/A,TRUE,"general";"via2",#N/A,TRUE,"general";"via3",#N/A,TRUE,"general"}</definedName>
    <definedName name="rtkk" localSheetId="2">{"via1",#N/A,TRUE,"general";"via2",#N/A,TRUE,"general";"via3",#N/A,TRUE,"general"}</definedName>
    <definedName name="rtkk" localSheetId="4">{"via1",#N/A,TRUE,"general";"via2",#N/A,TRUE,"general";"via3",#N/A,TRUE,"general"}</definedName>
    <definedName name="rtkk" localSheetId="1">{"via1",#N/A,TRUE,"general";"via2",#N/A,TRUE,"general";"via3",#N/A,TRUE,"general"}</definedName>
    <definedName name="rtkk" localSheetId="3">{"via1",#N/A,TRUE,"general";"via2",#N/A,TRUE,"general";"via3",#N/A,TRUE,"general"}</definedName>
    <definedName name="rtkk" localSheetId="0">#REF!</definedName>
    <definedName name="rtkk">{"via1",#N/A,TRUE,"general";"via2",#N/A,TRUE,"general";"via3",#N/A,TRUE,"general"}</definedName>
    <definedName name="rttthy" localSheetId="2">{"via1",#N/A,TRUE,"general";"via2",#N/A,TRUE,"general";"via3",#N/A,TRUE,"general"}</definedName>
    <definedName name="rttthy" localSheetId="4">{"via1",#N/A,TRUE,"general";"via2",#N/A,TRUE,"general";"via3",#N/A,TRUE,"general"}</definedName>
    <definedName name="rttthy" localSheetId="1">{"via1",#N/A,TRUE,"general";"via2",#N/A,TRUE,"general";"via3",#N/A,TRUE,"general"}</definedName>
    <definedName name="rttthy" localSheetId="3">{"via1",#N/A,TRUE,"general";"via2",#N/A,TRUE,"general";"via3",#N/A,TRUE,"general"}</definedName>
    <definedName name="rttthy" localSheetId="0">#REF!</definedName>
    <definedName name="rttthy">{"via1",#N/A,TRUE,"general";"via2",#N/A,TRUE,"general";"via3",#N/A,TRUE,"general"}</definedName>
    <definedName name="rtu" localSheetId="2">{"via1",#N/A,TRUE,"general";"via2",#N/A,TRUE,"general";"via3",#N/A,TRUE,"general"}</definedName>
    <definedName name="rtu" localSheetId="4">{"via1",#N/A,TRUE,"general";"via2",#N/A,TRUE,"general";"via3",#N/A,TRUE,"general"}</definedName>
    <definedName name="rtu" localSheetId="1">{"via1",#N/A,TRUE,"general";"via2",#N/A,TRUE,"general";"via3",#N/A,TRUE,"general"}</definedName>
    <definedName name="rtu" localSheetId="3">{"via1",#N/A,TRUE,"general";"via2",#N/A,TRUE,"general";"via3",#N/A,TRUE,"general"}</definedName>
    <definedName name="rtu" localSheetId="0">#REF!</definedName>
    <definedName name="rtu">{"via1",#N/A,TRUE,"general";"via2",#N/A,TRUE,"general";"via3",#N/A,TRUE,"general"}</definedName>
    <definedName name="rtug" localSheetId="2">{"TAB1",#N/A,TRUE,"GENERAL";"TAB2",#N/A,TRUE,"GENERAL";"TAB3",#N/A,TRUE,"GENERAL";"TAB4",#N/A,TRUE,"GENERAL";"TAB5",#N/A,TRUE,"GENERAL"}</definedName>
    <definedName name="rtug" localSheetId="4">{"TAB1",#N/A,TRUE,"GENERAL";"TAB2",#N/A,TRUE,"GENERAL";"TAB3",#N/A,TRUE,"GENERAL";"TAB4",#N/A,TRUE,"GENERAL";"TAB5",#N/A,TRUE,"GENERAL"}</definedName>
    <definedName name="rtug" localSheetId="1">{"TAB1",#N/A,TRUE,"GENERAL";"TAB2",#N/A,TRUE,"GENERAL";"TAB3",#N/A,TRUE,"GENERAL";"TAB4",#N/A,TRUE,"GENERAL";"TAB5",#N/A,TRUE,"GENERAL"}</definedName>
    <definedName name="rtug" localSheetId="3">{"TAB1",#N/A,TRUE,"GENERAL";"TAB2",#N/A,TRUE,"GENERAL";"TAB3",#N/A,TRUE,"GENERAL";"TAB4",#N/A,TRUE,"GENERAL";"TAB5",#N/A,TRUE,"GENERAL"}</definedName>
    <definedName name="rtug" localSheetId="0">#REF!</definedName>
    <definedName name="rtug">{"TAB1",#N/A,TRUE,"GENERAL";"TAB2",#N/A,TRUE,"GENERAL";"TAB3",#N/A,TRUE,"GENERAL";"TAB4",#N/A,TRUE,"GENERAL";"TAB5",#N/A,TRUE,"GENERAL"}</definedName>
    <definedName name="rtugsd" localSheetId="2">{"TAB1",#N/A,TRUE,"GENERAL";"TAB2",#N/A,TRUE,"GENERAL";"TAB3",#N/A,TRUE,"GENERAL";"TAB4",#N/A,TRUE,"GENERAL";"TAB5",#N/A,TRUE,"GENERAL"}</definedName>
    <definedName name="rtugsd" localSheetId="4">{"TAB1",#N/A,TRUE,"GENERAL";"TAB2",#N/A,TRUE,"GENERAL";"TAB3",#N/A,TRUE,"GENERAL";"TAB4",#N/A,TRUE,"GENERAL";"TAB5",#N/A,TRUE,"GENERAL"}</definedName>
    <definedName name="rtugsd" localSheetId="1">{"TAB1",#N/A,TRUE,"GENERAL";"TAB2",#N/A,TRUE,"GENERAL";"TAB3",#N/A,TRUE,"GENERAL";"TAB4",#N/A,TRUE,"GENERAL";"TAB5",#N/A,TRUE,"GENERAL"}</definedName>
    <definedName name="rtugsd" localSheetId="3">{"TAB1",#N/A,TRUE,"GENERAL";"TAB2",#N/A,TRUE,"GENERAL";"TAB3",#N/A,TRUE,"GENERAL";"TAB4",#N/A,TRUE,"GENERAL";"TAB5",#N/A,TRUE,"GENERAL"}</definedName>
    <definedName name="rtugsd" localSheetId="0">#REF!</definedName>
    <definedName name="rtugsd">{"TAB1",#N/A,TRUE,"GENERAL";"TAB2",#N/A,TRUE,"GENERAL";"TAB3",#N/A,TRUE,"GENERAL";"TAB4",#N/A,TRUE,"GENERAL";"TAB5",#N/A,TRUE,"GENERAL"}</definedName>
    <definedName name="rturtu" localSheetId="2">{"via1",#N/A,TRUE,"general";"via2",#N/A,TRUE,"general";"via3",#N/A,TRUE,"general"}</definedName>
    <definedName name="rturtu" localSheetId="4">{"via1",#N/A,TRUE,"general";"via2",#N/A,TRUE,"general";"via3",#N/A,TRUE,"general"}</definedName>
    <definedName name="rturtu" localSheetId="1">{"via1",#N/A,TRUE,"general";"via2",#N/A,TRUE,"general";"via3",#N/A,TRUE,"general"}</definedName>
    <definedName name="rturtu" localSheetId="3">{"via1",#N/A,TRUE,"general";"via2",#N/A,TRUE,"general";"via3",#N/A,TRUE,"general"}</definedName>
    <definedName name="rturtu" localSheetId="0">#REF!</definedName>
    <definedName name="rturtu">{"via1",#N/A,TRUE,"general";"via2",#N/A,TRUE,"general";"via3",#N/A,TRUE,"general"}</definedName>
    <definedName name="rturu" localSheetId="2">{"via1",#N/A,TRUE,"general";"via2",#N/A,TRUE,"general";"via3",#N/A,TRUE,"general"}</definedName>
    <definedName name="rturu" localSheetId="4">{"via1",#N/A,TRUE,"general";"via2",#N/A,TRUE,"general";"via3",#N/A,TRUE,"general"}</definedName>
    <definedName name="rturu" localSheetId="1">{"via1",#N/A,TRUE,"general";"via2",#N/A,TRUE,"general";"via3",#N/A,TRUE,"general"}</definedName>
    <definedName name="rturu" localSheetId="3">{"via1",#N/A,TRUE,"general";"via2",#N/A,TRUE,"general";"via3",#N/A,TRUE,"general"}</definedName>
    <definedName name="rturu" localSheetId="0">#REF!</definedName>
    <definedName name="rturu">{"via1",#N/A,TRUE,"general";"via2",#N/A,TRUE,"general";"via3",#N/A,TRUE,"general"}</definedName>
    <definedName name="rtut" localSheetId="2">{"via1",#N/A,TRUE,"general";"via2",#N/A,TRUE,"general";"via3",#N/A,TRUE,"general"}</definedName>
    <definedName name="rtut" localSheetId="4">{"via1",#N/A,TRUE,"general";"via2",#N/A,TRUE,"general";"via3",#N/A,TRUE,"general"}</definedName>
    <definedName name="rtut" localSheetId="1">{"via1",#N/A,TRUE,"general";"via2",#N/A,TRUE,"general";"via3",#N/A,TRUE,"general"}</definedName>
    <definedName name="rtut" localSheetId="3">{"via1",#N/A,TRUE,"general";"via2",#N/A,TRUE,"general";"via3",#N/A,TRUE,"general"}</definedName>
    <definedName name="rtut" localSheetId="0">#REF!</definedName>
    <definedName name="rtut">{"via1",#N/A,TRUE,"general";"via2",#N/A,TRUE,"general";"via3",#N/A,TRUE,"general"}</definedName>
    <definedName name="rtutru" localSheetId="2">{"via1",#N/A,TRUE,"general";"via2",#N/A,TRUE,"general";"via3",#N/A,TRUE,"general"}</definedName>
    <definedName name="rtutru" localSheetId="4">{"via1",#N/A,TRUE,"general";"via2",#N/A,TRUE,"general";"via3",#N/A,TRUE,"general"}</definedName>
    <definedName name="rtutru" localSheetId="1">{"via1",#N/A,TRUE,"general";"via2",#N/A,TRUE,"general";"via3",#N/A,TRUE,"general"}</definedName>
    <definedName name="rtutru" localSheetId="3">{"via1",#N/A,TRUE,"general";"via2",#N/A,TRUE,"general";"via3",#N/A,TRUE,"general"}</definedName>
    <definedName name="rtutru" localSheetId="0">#REF!</definedName>
    <definedName name="rtutru">{"via1",#N/A,TRUE,"general";"via2",#N/A,TRUE,"general";"via3",#N/A,TRUE,"general"}</definedName>
    <definedName name="rtuy" localSheetId="2">{"via1",#N/A,TRUE,"general";"via2",#N/A,TRUE,"general";"via3",#N/A,TRUE,"general"}</definedName>
    <definedName name="rtuy" localSheetId="4">{"via1",#N/A,TRUE,"general";"via2",#N/A,TRUE,"general";"via3",#N/A,TRUE,"general"}</definedName>
    <definedName name="rtuy" localSheetId="1">{"via1",#N/A,TRUE,"general";"via2",#N/A,TRUE,"general";"via3",#N/A,TRUE,"general"}</definedName>
    <definedName name="rtuy" localSheetId="3">{"via1",#N/A,TRUE,"general";"via2",#N/A,TRUE,"general";"via3",#N/A,TRUE,"general"}</definedName>
    <definedName name="rtuy" localSheetId="0">#REF!</definedName>
    <definedName name="rtuy">{"via1",#N/A,TRUE,"general";"via2",#N/A,TRUE,"general";"via3",#N/A,TRUE,"general"}</definedName>
    <definedName name="RTYHJHERTH" localSheetId="2">#REF!</definedName>
    <definedName name="RTYHJHERTH" localSheetId="4">#REF!</definedName>
    <definedName name="RTYHJHERTH" localSheetId="1">#REF!</definedName>
    <definedName name="RTYHJHERTH" localSheetId="3">#REF!</definedName>
    <definedName name="RTYHJHERTH">#REF!</definedName>
    <definedName name="rtyhr" localSheetId="2">{"TAB1",#N/A,TRUE,"GENERAL";"TAB2",#N/A,TRUE,"GENERAL";"TAB3",#N/A,TRUE,"GENERAL";"TAB4",#N/A,TRUE,"GENERAL";"TAB5",#N/A,TRUE,"GENERAL"}</definedName>
    <definedName name="rtyhr" localSheetId="4">{"TAB1",#N/A,TRUE,"GENERAL";"TAB2",#N/A,TRUE,"GENERAL";"TAB3",#N/A,TRUE,"GENERAL";"TAB4",#N/A,TRUE,"GENERAL";"TAB5",#N/A,TRUE,"GENERAL"}</definedName>
    <definedName name="rtyhr" localSheetId="1">{"TAB1",#N/A,TRUE,"GENERAL";"TAB2",#N/A,TRUE,"GENERAL";"TAB3",#N/A,TRUE,"GENERAL";"TAB4",#N/A,TRUE,"GENERAL";"TAB5",#N/A,TRUE,"GENERAL"}</definedName>
    <definedName name="rtyhr" localSheetId="3">{"TAB1",#N/A,TRUE,"GENERAL";"TAB2",#N/A,TRUE,"GENERAL";"TAB3",#N/A,TRUE,"GENERAL";"TAB4",#N/A,TRUE,"GENERAL";"TAB5",#N/A,TRUE,"GENERAL"}</definedName>
    <definedName name="rtyhr" localSheetId="0">#REF!</definedName>
    <definedName name="rtyhr">{"TAB1",#N/A,TRUE,"GENERAL";"TAB2",#N/A,TRUE,"GENERAL";"TAB3",#N/A,TRUE,"GENERAL";"TAB4",#N/A,TRUE,"GENERAL";"TAB5",#N/A,TRUE,"GENERAL"}</definedName>
    <definedName name="rtym" localSheetId="2">{"via1",#N/A,TRUE,"general";"via2",#N/A,TRUE,"general";"via3",#N/A,TRUE,"general"}</definedName>
    <definedName name="rtym" localSheetId="4">{"via1",#N/A,TRUE,"general";"via2",#N/A,TRUE,"general";"via3",#N/A,TRUE,"general"}</definedName>
    <definedName name="rtym" localSheetId="1">{"via1",#N/A,TRUE,"general";"via2",#N/A,TRUE,"general";"via3",#N/A,TRUE,"general"}</definedName>
    <definedName name="rtym" localSheetId="3">{"via1",#N/A,TRUE,"general";"via2",#N/A,TRUE,"general";"via3",#N/A,TRUE,"general"}</definedName>
    <definedName name="rtym" localSheetId="0">#REF!</definedName>
    <definedName name="rtym">{"via1",#N/A,TRUE,"general";"via2",#N/A,TRUE,"general";"via3",#N/A,TRUE,"general"}</definedName>
    <definedName name="rtyrey" localSheetId="2">{"TAB1",#N/A,TRUE,"GENERAL";"TAB2",#N/A,TRUE,"GENERAL";"TAB3",#N/A,TRUE,"GENERAL";"TAB4",#N/A,TRUE,"GENERAL";"TAB5",#N/A,TRUE,"GENERAL"}</definedName>
    <definedName name="rtyrey" localSheetId="4">{"TAB1",#N/A,TRUE,"GENERAL";"TAB2",#N/A,TRUE,"GENERAL";"TAB3",#N/A,TRUE,"GENERAL";"TAB4",#N/A,TRUE,"GENERAL";"TAB5",#N/A,TRUE,"GENERAL"}</definedName>
    <definedName name="rtyrey" localSheetId="1">{"TAB1",#N/A,TRUE,"GENERAL";"TAB2",#N/A,TRUE,"GENERAL";"TAB3",#N/A,TRUE,"GENERAL";"TAB4",#N/A,TRUE,"GENERAL";"TAB5",#N/A,TRUE,"GENERAL"}</definedName>
    <definedName name="rtyrey" localSheetId="3">{"TAB1",#N/A,TRUE,"GENERAL";"TAB2",#N/A,TRUE,"GENERAL";"TAB3",#N/A,TRUE,"GENERAL";"TAB4",#N/A,TRUE,"GENERAL";"TAB5",#N/A,TRUE,"GENERAL"}</definedName>
    <definedName name="rtyrey" localSheetId="0">#REF!</definedName>
    <definedName name="rtyrey">{"TAB1",#N/A,TRUE,"GENERAL";"TAB2",#N/A,TRUE,"GENERAL";"TAB3",#N/A,TRUE,"GENERAL";"TAB4",#N/A,TRUE,"GENERAL";"TAB5",#N/A,TRUE,"GENERAL"}</definedName>
    <definedName name="rtyrh" localSheetId="2">{"via1",#N/A,TRUE,"general";"via2",#N/A,TRUE,"general";"via3",#N/A,TRUE,"general"}</definedName>
    <definedName name="rtyrh" localSheetId="4">{"via1",#N/A,TRUE,"general";"via2",#N/A,TRUE,"general";"via3",#N/A,TRUE,"general"}</definedName>
    <definedName name="rtyrh" localSheetId="1">{"via1",#N/A,TRUE,"general";"via2",#N/A,TRUE,"general";"via3",#N/A,TRUE,"general"}</definedName>
    <definedName name="rtyrh" localSheetId="3">{"via1",#N/A,TRUE,"general";"via2",#N/A,TRUE,"general";"via3",#N/A,TRUE,"general"}</definedName>
    <definedName name="rtyrh" localSheetId="0">#REF!</definedName>
    <definedName name="rtyrh">{"via1",#N/A,TRUE,"general";"via2",#N/A,TRUE,"general";"via3",#N/A,TRUE,"general"}</definedName>
    <definedName name="RTYRTY" localSheetId="2">{"via1",#N/A,TRUE,"general";"via2",#N/A,TRUE,"general";"via3",#N/A,TRUE,"general"}</definedName>
    <definedName name="RTYRTY" localSheetId="4">{"via1",#N/A,TRUE,"general";"via2",#N/A,TRUE,"general";"via3",#N/A,TRUE,"general"}</definedName>
    <definedName name="RTYRTY" localSheetId="1">{"via1",#N/A,TRUE,"general";"via2",#N/A,TRUE,"general";"via3",#N/A,TRUE,"general"}</definedName>
    <definedName name="RTYRTY" localSheetId="3">{"via1",#N/A,TRUE,"general";"via2",#N/A,TRUE,"general";"via3",#N/A,TRUE,"general"}</definedName>
    <definedName name="RTYRTY" localSheetId="0">#REF!</definedName>
    <definedName name="RTYRTY">{"via1",#N/A,TRUE,"general";"via2",#N/A,TRUE,"general";"via3",#N/A,TRUE,"general"}</definedName>
    <definedName name="rtyt" localSheetId="2">{"TAB1",#N/A,TRUE,"GENERAL";"TAB2",#N/A,TRUE,"GENERAL";"TAB3",#N/A,TRUE,"GENERAL";"TAB4",#N/A,TRUE,"GENERAL";"TAB5",#N/A,TRUE,"GENERAL"}</definedName>
    <definedName name="rtyt" localSheetId="4">{"TAB1",#N/A,TRUE,"GENERAL";"TAB2",#N/A,TRUE,"GENERAL";"TAB3",#N/A,TRUE,"GENERAL";"TAB4",#N/A,TRUE,"GENERAL";"TAB5",#N/A,TRUE,"GENERAL"}</definedName>
    <definedName name="rtyt" localSheetId="1">{"TAB1",#N/A,TRUE,"GENERAL";"TAB2",#N/A,TRUE,"GENERAL";"TAB3",#N/A,TRUE,"GENERAL";"TAB4",#N/A,TRUE,"GENERAL";"TAB5",#N/A,TRUE,"GENERAL"}</definedName>
    <definedName name="rtyt" localSheetId="3">{"TAB1",#N/A,TRUE,"GENERAL";"TAB2",#N/A,TRUE,"GENERAL";"TAB3",#N/A,TRUE,"GENERAL";"TAB4",#N/A,TRUE,"GENERAL";"TAB5",#N/A,TRUE,"GENERAL"}</definedName>
    <definedName name="rtyt" localSheetId="0">#REF!</definedName>
    <definedName name="rtyt">{"TAB1",#N/A,TRUE,"GENERAL";"TAB2",#N/A,TRUE,"GENERAL";"TAB3",#N/A,TRUE,"GENERAL";"TAB4",#N/A,TRUE,"GENERAL";"TAB5",#N/A,TRUE,"GENERAL"}</definedName>
    <definedName name="rtytry" localSheetId="2">{"via1",#N/A,TRUE,"general";"via2",#N/A,TRUE,"general";"via3",#N/A,TRUE,"general"}</definedName>
    <definedName name="rtytry" localSheetId="4">{"via1",#N/A,TRUE,"general";"via2",#N/A,TRUE,"general";"via3",#N/A,TRUE,"general"}</definedName>
    <definedName name="rtytry" localSheetId="1">{"via1",#N/A,TRUE,"general";"via2",#N/A,TRUE,"general";"via3",#N/A,TRUE,"general"}</definedName>
    <definedName name="rtytry" localSheetId="3">{"via1",#N/A,TRUE,"general";"via2",#N/A,TRUE,"general";"via3",#N/A,TRUE,"general"}</definedName>
    <definedName name="rtytry" localSheetId="0">#REF!</definedName>
    <definedName name="rtytry">{"via1",#N/A,TRUE,"general";"via2",#N/A,TRUE,"general";"via3",#N/A,TRUE,"general"}</definedName>
    <definedName name="ruir" localSheetId="1">#REF!</definedName>
    <definedName name="ruir" localSheetId="3">#REF!</definedName>
    <definedName name="ruir">[107]PRESUPUESTOS!$R$79</definedName>
    <definedName name="ruru" localSheetId="2">{"TAB1",#N/A,TRUE,"GENERAL";"TAB2",#N/A,TRUE,"GENERAL";"TAB3",#N/A,TRUE,"GENERAL";"TAB4",#N/A,TRUE,"GENERAL";"TAB5",#N/A,TRUE,"GENERAL"}</definedName>
    <definedName name="ruru" localSheetId="4">{"TAB1",#N/A,TRUE,"GENERAL";"TAB2",#N/A,TRUE,"GENERAL";"TAB3",#N/A,TRUE,"GENERAL";"TAB4",#N/A,TRUE,"GENERAL";"TAB5",#N/A,TRUE,"GENERAL"}</definedName>
    <definedName name="ruru" localSheetId="1">{"TAB1",#N/A,TRUE,"GENERAL";"TAB2",#N/A,TRUE,"GENERAL";"TAB3",#N/A,TRUE,"GENERAL";"TAB4",#N/A,TRUE,"GENERAL";"TAB5",#N/A,TRUE,"GENERAL"}</definedName>
    <definedName name="ruru" localSheetId="3">{"TAB1",#N/A,TRUE,"GENERAL";"TAB2",#N/A,TRUE,"GENERAL";"TAB3",#N/A,TRUE,"GENERAL";"TAB4",#N/A,TRUE,"GENERAL";"TAB5",#N/A,TRUE,"GENERAL"}</definedName>
    <definedName name="ruru" localSheetId="0">#REF!</definedName>
    <definedName name="ruru">{"TAB1",#N/A,TRUE,"GENERAL";"TAB2",#N/A,TRUE,"GENERAL";"TAB3",#N/A,TRUE,"GENERAL";"TAB4",#N/A,TRUE,"GENERAL";"TAB5",#N/A,TRUE,"GENERAL"}</definedName>
    <definedName name="RUT" localSheetId="2">#REF!</definedName>
    <definedName name="RUT" localSheetId="4">#REF!</definedName>
    <definedName name="RUT" localSheetId="1">#REF!</definedName>
    <definedName name="RUT" localSheetId="3">#REF!</definedName>
    <definedName name="RUT" localSheetId="0">#REF!</definedName>
    <definedName name="RUT">#REF!</definedName>
    <definedName name="rutu" localSheetId="2">{"via1",#N/A,TRUE,"general";"via2",#N/A,TRUE,"general";"via3",#N/A,TRUE,"general"}</definedName>
    <definedName name="rutu" localSheetId="4">{"via1",#N/A,TRUE,"general";"via2",#N/A,TRUE,"general";"via3",#N/A,TRUE,"general"}</definedName>
    <definedName name="rutu" localSheetId="1">{"via1",#N/A,TRUE,"general";"via2",#N/A,TRUE,"general";"via3",#N/A,TRUE,"general"}</definedName>
    <definedName name="rutu" localSheetId="3">{"via1",#N/A,TRUE,"general";"via2",#N/A,TRUE,"general";"via3",#N/A,TRUE,"general"}</definedName>
    <definedName name="rutu" localSheetId="0">#REF!</definedName>
    <definedName name="rutu">{"via1",#N/A,TRUE,"general";"via2",#N/A,TRUE,"general";"via3",#N/A,TRUE,"general"}</definedName>
    <definedName name="rwt" localSheetId="2">{"via1",#N/A,TRUE,"general";"via2",#N/A,TRUE,"general";"via3",#N/A,TRUE,"general"}</definedName>
    <definedName name="rwt" localSheetId="4">{"via1",#N/A,TRUE,"general";"via2",#N/A,TRUE,"general";"via3",#N/A,TRUE,"general"}</definedName>
    <definedName name="rwt" localSheetId="1">{"via1",#N/A,TRUE,"general";"via2",#N/A,TRUE,"general";"via3",#N/A,TRUE,"general"}</definedName>
    <definedName name="rwt" localSheetId="3">{"via1",#N/A,TRUE,"general";"via2",#N/A,TRUE,"general";"via3",#N/A,TRUE,"general"}</definedName>
    <definedName name="rwt" localSheetId="0">#REF!</definedName>
    <definedName name="rwt">{"via1",#N/A,TRUE,"general";"via2",#N/A,TRUE,"general";"via3",#N/A,TRUE,"general"}</definedName>
    <definedName name="ry" localSheetId="2">{"via1",#N/A,TRUE,"general";"via2",#N/A,TRUE,"general";"via3",#N/A,TRUE,"general"}</definedName>
    <definedName name="ry" localSheetId="4">{"via1",#N/A,TRUE,"general";"via2",#N/A,TRUE,"general";"via3",#N/A,TRUE,"general"}</definedName>
    <definedName name="ry" localSheetId="1">{"via1",#N/A,TRUE,"general";"via2",#N/A,TRUE,"general";"via3",#N/A,TRUE,"general"}</definedName>
    <definedName name="ry" localSheetId="3">{"via1",#N/A,TRUE,"general";"via2",#N/A,TRUE,"general";"via3",#N/A,TRUE,"general"}</definedName>
    <definedName name="ry" localSheetId="0">#REF!</definedName>
    <definedName name="ry">{"via1",#N/A,TRUE,"general";"via2",#N/A,TRUE,"general";"via3",#N/A,TRUE,"general"}</definedName>
    <definedName name="ryeryb" localSheetId="2">{"TAB1",#N/A,TRUE,"GENERAL";"TAB2",#N/A,TRUE,"GENERAL";"TAB3",#N/A,TRUE,"GENERAL";"TAB4",#N/A,TRUE,"GENERAL";"TAB5",#N/A,TRUE,"GENERAL"}</definedName>
    <definedName name="ryeryb" localSheetId="4">{"TAB1",#N/A,TRUE,"GENERAL";"TAB2",#N/A,TRUE,"GENERAL";"TAB3",#N/A,TRUE,"GENERAL";"TAB4",#N/A,TRUE,"GENERAL";"TAB5",#N/A,TRUE,"GENERAL"}</definedName>
    <definedName name="ryeryb" localSheetId="1">{"TAB1",#N/A,TRUE,"GENERAL";"TAB2",#N/A,TRUE,"GENERAL";"TAB3",#N/A,TRUE,"GENERAL";"TAB4",#N/A,TRUE,"GENERAL";"TAB5",#N/A,TRUE,"GENERAL"}</definedName>
    <definedName name="ryeryb" localSheetId="3">{"TAB1",#N/A,TRUE,"GENERAL";"TAB2",#N/A,TRUE,"GENERAL";"TAB3",#N/A,TRUE,"GENERAL";"TAB4",#N/A,TRUE,"GENERAL";"TAB5",#N/A,TRUE,"GENERAL"}</definedName>
    <definedName name="ryeryb" localSheetId="0">#REF!</definedName>
    <definedName name="ryeryb">{"TAB1",#N/A,TRUE,"GENERAL";"TAB2",#N/A,TRUE,"GENERAL";"TAB3",#N/A,TRUE,"GENERAL";"TAB4",#N/A,TRUE,"GENERAL";"TAB5",#N/A,TRUE,"GENERAL"}</definedName>
    <definedName name="rytrsdg" localSheetId="2">{"via1",#N/A,TRUE,"general";"via2",#N/A,TRUE,"general";"via3",#N/A,TRUE,"general"}</definedName>
    <definedName name="rytrsdg" localSheetId="4">{"via1",#N/A,TRUE,"general";"via2",#N/A,TRUE,"general";"via3",#N/A,TRUE,"general"}</definedName>
    <definedName name="rytrsdg" localSheetId="1">{"via1",#N/A,TRUE,"general";"via2",#N/A,TRUE,"general";"via3",#N/A,TRUE,"general"}</definedName>
    <definedName name="rytrsdg" localSheetId="3">{"via1",#N/A,TRUE,"general";"via2",#N/A,TRUE,"general";"via3",#N/A,TRUE,"general"}</definedName>
    <definedName name="rytrsdg" localSheetId="0">#REF!</definedName>
    <definedName name="rytrsdg">{"via1",#N/A,TRUE,"general";"via2",#N/A,TRUE,"general";"via3",#N/A,TRUE,"general"}</definedName>
    <definedName name="RYUKEDKYSTJR" localSheetId="2">#REF!</definedName>
    <definedName name="RYUKEDKYSTJR" localSheetId="4">#REF!</definedName>
    <definedName name="RYUKEDKYSTJR" localSheetId="1">#REF!</definedName>
    <definedName name="RYUKEDKYSTJR" localSheetId="3">#REF!</definedName>
    <definedName name="RYUKEDKYSTJR">#REF!</definedName>
    <definedName name="RYUKIRETYKIRTYU" localSheetId="2">#REF!</definedName>
    <definedName name="RYUKIRETYKIRTYU" localSheetId="4">#REF!</definedName>
    <definedName name="RYUKIRETYKIRTYU" localSheetId="1">#REF!</definedName>
    <definedName name="RYUKIRETYKIRTYU" localSheetId="3">#REF!</definedName>
    <definedName name="RYUKIRETYKIRTYU">#REF!</definedName>
    <definedName name="s" localSheetId="2">#REF!</definedName>
    <definedName name="s" localSheetId="4">#REF!</definedName>
    <definedName name="s" localSheetId="1">'APU SECTOR 1'!ERR</definedName>
    <definedName name="s" localSheetId="3">'APU SECTOR 2'!ERR</definedName>
    <definedName name="s" localSheetId="0">#REF!</definedName>
    <definedName name="s">[0]!ERR</definedName>
    <definedName name="S_M_D_S">#REF!</definedName>
    <definedName name="s220TT" localSheetId="2">'[46]Estructuras Concreto'!#REF!</definedName>
    <definedName name="s220TT" localSheetId="4">'[46]Estructuras Concreto'!#REF!</definedName>
    <definedName name="s220TT" localSheetId="1">#REF!</definedName>
    <definedName name="s220TT" localSheetId="3">#REF!</definedName>
    <definedName name="s220TT">'[46]Estructuras Concreto'!#REF!</definedName>
    <definedName name="s60PR" localSheetId="2">'[46]Estructuras Concreto'!#REF!</definedName>
    <definedName name="s60PR" localSheetId="4">'[46]Estructuras Concreto'!#REF!</definedName>
    <definedName name="s60PR" localSheetId="1">#REF!</definedName>
    <definedName name="s60PR" localSheetId="3">#REF!</definedName>
    <definedName name="s60PR">'[46]Estructuras Concreto'!#REF!</definedName>
    <definedName name="s60TT" localSheetId="2">'[46]Estructuras Concreto'!#REF!</definedName>
    <definedName name="s60TT" localSheetId="4">'[46]Estructuras Concreto'!#REF!</definedName>
    <definedName name="s60TT" localSheetId="1">#REF!</definedName>
    <definedName name="s60TT" localSheetId="3">#REF!</definedName>
    <definedName name="s60TT">'[46]Estructuras Concreto'!#REF!</definedName>
    <definedName name="sA" localSheetId="1">#REF!</definedName>
    <definedName name="sA" localSheetId="3">#REF!</definedName>
    <definedName name="sA">'[42]Estructuras Concreto'!$D$64</definedName>
    <definedName name="saa" localSheetId="2">{"via1",#N/A,TRUE,"general";"via2",#N/A,TRUE,"general";"via3",#N/A,TRUE,"general"}</definedName>
    <definedName name="saa" localSheetId="4">{"via1",#N/A,TRUE,"general";"via2",#N/A,TRUE,"general";"via3",#N/A,TRUE,"general"}</definedName>
    <definedName name="saa" localSheetId="1">{"via1",#N/A,TRUE,"general";"via2",#N/A,TRUE,"general";"via3",#N/A,TRUE,"general"}</definedName>
    <definedName name="saa" localSheetId="3">{"via1",#N/A,TRUE,"general";"via2",#N/A,TRUE,"general";"via3",#N/A,TRUE,"general"}</definedName>
    <definedName name="saa" localSheetId="0">#REF!</definedName>
    <definedName name="saa">{"via1",#N/A,TRUE,"general";"via2",#N/A,TRUE,"general";"via3",#N/A,TRUE,"general"}</definedName>
    <definedName name="Sabaneta" localSheetId="1">#REF!</definedName>
    <definedName name="Sabaneta" localSheetId="3">#REF!</definedName>
    <definedName name="Sabaneta">'[76]SABANETA 3335'!$B$7:$L$475</definedName>
    <definedName name="SAD" localSheetId="2">{"via1",#N/A,TRUE,"general";"via2",#N/A,TRUE,"general";"via3",#N/A,TRUE,"general"}</definedName>
    <definedName name="SAD" localSheetId="4">{"via1",#N/A,TRUE,"general";"via2",#N/A,TRUE,"general";"via3",#N/A,TRUE,"general"}</definedName>
    <definedName name="SAD" localSheetId="1">{"via1",#N/A,TRUE,"general";"via2",#N/A,TRUE,"general";"via3",#N/A,TRUE,"general"}</definedName>
    <definedName name="SAD" localSheetId="3">{"via1",#N/A,TRUE,"general";"via2",#N/A,TRUE,"general";"via3",#N/A,TRUE,"general"}</definedName>
    <definedName name="SAD" localSheetId="0">#REF!</definedName>
    <definedName name="SAD">{"via1",#N/A,TRUE,"general";"via2",#N/A,TRUE,"general";"via3",#N/A,TRUE,"general"}</definedName>
    <definedName name="SADF" localSheetId="2">{"via1",#N/A,TRUE,"general";"via2",#N/A,TRUE,"general";"via3",#N/A,TRUE,"general"}</definedName>
    <definedName name="SADF" localSheetId="4">{"via1",#N/A,TRUE,"general";"via2",#N/A,TRUE,"general";"via3",#N/A,TRUE,"general"}</definedName>
    <definedName name="SADF" localSheetId="1">{"via1",#N/A,TRUE,"general";"via2",#N/A,TRUE,"general";"via3",#N/A,TRUE,"general"}</definedName>
    <definedName name="SADF" localSheetId="3">{"via1",#N/A,TRUE,"general";"via2",#N/A,TRUE,"general";"via3",#N/A,TRUE,"general"}</definedName>
    <definedName name="SADF" localSheetId="0">#REF!</definedName>
    <definedName name="SADF">{"via1",#N/A,TRUE,"general";"via2",#N/A,TRUE,"general";"via3",#N/A,TRUE,"general"}</definedName>
    <definedName name="sadff" localSheetId="2">{"TAB1",#N/A,TRUE,"GENERAL";"TAB2",#N/A,TRUE,"GENERAL";"TAB3",#N/A,TRUE,"GENERAL";"TAB4",#N/A,TRUE,"GENERAL";"TAB5",#N/A,TRUE,"GENERAL"}</definedName>
    <definedName name="sadff" localSheetId="4">{"TAB1",#N/A,TRUE,"GENERAL";"TAB2",#N/A,TRUE,"GENERAL";"TAB3",#N/A,TRUE,"GENERAL";"TAB4",#N/A,TRUE,"GENERAL";"TAB5",#N/A,TRUE,"GENERAL"}</definedName>
    <definedName name="sadff" localSheetId="1">{"TAB1",#N/A,TRUE,"GENERAL";"TAB2",#N/A,TRUE,"GENERAL";"TAB3",#N/A,TRUE,"GENERAL";"TAB4",#N/A,TRUE,"GENERAL";"TAB5",#N/A,TRUE,"GENERAL"}</definedName>
    <definedName name="sadff" localSheetId="3">{"TAB1",#N/A,TRUE,"GENERAL";"TAB2",#N/A,TRUE,"GENERAL";"TAB3",#N/A,TRUE,"GENERAL";"TAB4",#N/A,TRUE,"GENERAL";"TAB5",#N/A,TRUE,"GENERAL"}</definedName>
    <definedName name="sadff" localSheetId="0">#REF!</definedName>
    <definedName name="sadff">{"TAB1",#N/A,TRUE,"GENERAL";"TAB2",#N/A,TRUE,"GENERAL";"TAB3",#N/A,TRUE,"GENERAL";"TAB4",#N/A,TRUE,"GENERAL";"TAB5",#N/A,TRUE,"GENERAL"}</definedName>
    <definedName name="sadfo" localSheetId="2">{"via1",#N/A,TRUE,"general";"via2",#N/A,TRUE,"general";"via3",#N/A,TRUE,"general"}</definedName>
    <definedName name="sadfo" localSheetId="4">{"via1",#N/A,TRUE,"general";"via2",#N/A,TRUE,"general";"via3",#N/A,TRUE,"general"}</definedName>
    <definedName name="sadfo" localSheetId="1">{"via1",#N/A,TRUE,"general";"via2",#N/A,TRUE,"general";"via3",#N/A,TRUE,"general"}</definedName>
    <definedName name="sadfo" localSheetId="3">{"via1",#N/A,TRUE,"general";"via2",#N/A,TRUE,"general";"via3",#N/A,TRUE,"general"}</definedName>
    <definedName name="sadfo" localSheetId="0">#REF!</definedName>
    <definedName name="sadfo">{"via1",#N/A,TRUE,"general";"via2",#N/A,TRUE,"general";"via3",#N/A,TRUE,"general"}</definedName>
    <definedName name="saf" localSheetId="2">{"Book1","my ddc.xls"}</definedName>
    <definedName name="saf" localSheetId="4">{"Book1","my ddc.xls"}</definedName>
    <definedName name="saf" localSheetId="1">{"Book1","my ddc.xls"}</definedName>
    <definedName name="saf" localSheetId="3">{"Book1","my ddc.xls"}</definedName>
    <definedName name="saf" localSheetId="0">{"Book1","my ddc.xls"}</definedName>
    <definedName name="saf">{"Book1","my ddc.xls"}</definedName>
    <definedName name="safdp" localSheetId="2">{"TAB1",#N/A,TRUE,"GENERAL";"TAB2",#N/A,TRUE,"GENERAL";"TAB3",#N/A,TRUE,"GENERAL";"TAB4",#N/A,TRUE,"GENERAL";"TAB5",#N/A,TRUE,"GENERAL"}</definedName>
    <definedName name="safdp" localSheetId="4">{"TAB1",#N/A,TRUE,"GENERAL";"TAB2",#N/A,TRUE,"GENERAL";"TAB3",#N/A,TRUE,"GENERAL";"TAB4",#N/A,TRUE,"GENERAL";"TAB5",#N/A,TRUE,"GENERAL"}</definedName>
    <definedName name="safdp" localSheetId="1">{"TAB1",#N/A,TRUE,"GENERAL";"TAB2",#N/A,TRUE,"GENERAL";"TAB3",#N/A,TRUE,"GENERAL";"TAB4",#N/A,TRUE,"GENERAL";"TAB5",#N/A,TRUE,"GENERAL"}</definedName>
    <definedName name="safdp" localSheetId="3">{"TAB1",#N/A,TRUE,"GENERAL";"TAB2",#N/A,TRUE,"GENERAL";"TAB3",#N/A,TRUE,"GENERAL";"TAB4",#N/A,TRUE,"GENERAL";"TAB5",#N/A,TRUE,"GENERAL"}</definedName>
    <definedName name="safdp" localSheetId="0">#REF!</definedName>
    <definedName name="safdp">{"TAB1",#N/A,TRUE,"GENERAL";"TAB2",#N/A,TRUE,"GENERAL";"TAB3",#N/A,TRUE,"GENERAL";"TAB4",#N/A,TRUE,"GENERAL";"TAB5",#N/A,TRUE,"GENERAL"}</definedName>
    <definedName name="SAL" localSheetId="1">#REF!</definedName>
    <definedName name="SAL" localSheetId="3">#REF!</definedName>
    <definedName name="SAL">[62]A!$D$52</definedName>
    <definedName name="salarios" localSheetId="1">'APU SECTOR 1'!ERR</definedName>
    <definedName name="salarios" localSheetId="3">'APU SECTOR 2'!ERR</definedName>
    <definedName name="salarios">[0]!ERR</definedName>
    <definedName name="SalConv" localSheetId="1">#REF!</definedName>
    <definedName name="SalConv" localSheetId="3">#REF!</definedName>
    <definedName name="SalConv">'[15]DATOS CONTRATO'!$G$14</definedName>
    <definedName name="SALESPLAN" localSheetId="2">#REF!</definedName>
    <definedName name="SALESPLAN" localSheetId="4">#REF!</definedName>
    <definedName name="SALESPLAN" localSheetId="1">#REF!</definedName>
    <definedName name="SALESPLAN" localSheetId="3">#REF!</definedName>
    <definedName name="SALESPLAN">#REF!</definedName>
    <definedName name="SALID1" localSheetId="2">#REF!</definedName>
    <definedName name="SALID1" localSheetId="4">#REF!</definedName>
    <definedName name="SALID1" localSheetId="0">#REF!</definedName>
    <definedName name="SALID1">#REF!</definedName>
    <definedName name="SalMinimo" localSheetId="1">#REF!</definedName>
    <definedName name="SalMinimo" localSheetId="3">#REF!</definedName>
    <definedName name="SalMinimo">[82]BASES!$E$41</definedName>
    <definedName name="SAN" localSheetId="1">#REF!</definedName>
    <definedName name="SAN" localSheetId="3">#REF!</definedName>
    <definedName name="SAN">[20]PRECIOS!$G$6</definedName>
    <definedName name="SANDI1" localSheetId="1">#REF!</definedName>
    <definedName name="SANDI1" localSheetId="3">#REF!</definedName>
    <definedName name="SANDI1">[20]PRECIOS!$G$4</definedName>
    <definedName name="SANDI2" localSheetId="1">#REF!</definedName>
    <definedName name="SANDI2" localSheetId="3">#REF!</definedName>
    <definedName name="SANDI2">[20]PRECIOS!$G$5</definedName>
    <definedName name="SAOG7" localSheetId="2">#REF!</definedName>
    <definedName name="SAOG7" localSheetId="4">#REF!</definedName>
    <definedName name="SAOG7" localSheetId="3">#REF!</definedName>
    <definedName name="SAOG7">#REF!</definedName>
    <definedName name="SAOG7OCTUBRE" localSheetId="2">#REF!</definedName>
    <definedName name="SAOG7OCTUBRE" localSheetId="4">#REF!</definedName>
    <definedName name="SAOG7OCTUBRE">#REF!</definedName>
    <definedName name="sap" localSheetId="2">#REF!</definedName>
    <definedName name="sap" localSheetId="4">#REF!</definedName>
    <definedName name="sap">#REF!</definedName>
    <definedName name="sara">#REF!</definedName>
    <definedName name="SARD40">#REF!</definedName>
    <definedName name="sas">#REF!</definedName>
    <definedName name="sbg" localSheetId="1">#REF!</definedName>
    <definedName name="sbg" localSheetId="3">#REF!</definedName>
    <definedName name="sbg">[49]PrecRec!$D$37</definedName>
    <definedName name="sbgfbgdr" localSheetId="2">{"via1",#N/A,TRUE,"general";"via2",#N/A,TRUE,"general";"via3",#N/A,TRUE,"general"}</definedName>
    <definedName name="sbgfbgdr" localSheetId="4">{"via1",#N/A,TRUE,"general";"via2",#N/A,TRUE,"general";"via3",#N/A,TRUE,"general"}</definedName>
    <definedName name="sbgfbgdr" localSheetId="1">{"via1",#N/A,TRUE,"general";"via2",#N/A,TRUE,"general";"via3",#N/A,TRUE,"general"}</definedName>
    <definedName name="sbgfbgdr" localSheetId="3">{"via1",#N/A,TRUE,"general";"via2",#N/A,TRUE,"general";"via3",#N/A,TRUE,"general"}</definedName>
    <definedName name="sbgfbgdr" localSheetId="0">#REF!</definedName>
    <definedName name="sbgfbgdr">{"via1",#N/A,TRUE,"general";"via2",#N/A,TRUE,"general";"via3",#N/A,TRUE,"general"}</definedName>
    <definedName name="SBS" localSheetId="2">#REF!</definedName>
    <definedName name="SBS" localSheetId="4">#REF!</definedName>
    <definedName name="SBS" localSheetId="1">#REF!</definedName>
    <definedName name="SBS" localSheetId="3">#REF!</definedName>
    <definedName name="SBS" localSheetId="0">#REF!</definedName>
    <definedName name="SBS">#REF!</definedName>
    <definedName name="SbtPpto" localSheetId="1">#REF!</definedName>
    <definedName name="SbtPpto" localSheetId="3">#REF!</definedName>
    <definedName name="SbtPpto">[66]PRESUPUESTO!$H$312</definedName>
    <definedName name="scft" localSheetId="1">#REF!</definedName>
    <definedName name="scft" localSheetId="3">#REF!</definedName>
    <definedName name="scft">'[10]Gabinetes ctrol, prot. y med. '!#REF!</definedName>
    <definedName name="Sched_Pay" localSheetId="2">#REF!</definedName>
    <definedName name="Sched_Pay" localSheetId="4">#REF!</definedName>
    <definedName name="Sched_Pay" localSheetId="0">#REF!</definedName>
    <definedName name="Sched_Pay">#REF!</definedName>
    <definedName name="Scheduled_Extra_Payments" localSheetId="2">#REF!</definedName>
    <definedName name="Scheduled_Extra_Payments" localSheetId="4">#REF!</definedName>
    <definedName name="Scheduled_Extra_Payments" localSheetId="0">#REF!</definedName>
    <definedName name="Scheduled_Extra_Payments">#REF!</definedName>
    <definedName name="Scheduled_Interest_Rate" localSheetId="2">#REF!</definedName>
    <definedName name="Scheduled_Interest_Rate" localSheetId="4">#REF!</definedName>
    <definedName name="Scheduled_Interest_Rate" localSheetId="0">#REF!</definedName>
    <definedName name="Scheduled_Interest_Rate">#REF!</definedName>
    <definedName name="Scheduled_Monthly_Payment">#REF!</definedName>
    <definedName name="SCREEN">#REF!</definedName>
    <definedName name="scT" localSheetId="1">#REF!</definedName>
    <definedName name="scT" localSheetId="3">#REF!</definedName>
    <definedName name="scT">'[42]Estructuras Concreto'!$D$181</definedName>
    <definedName name="sd" localSheetId="2">{"TAB1",#N/A,TRUE,"GENERAL";"TAB2",#N/A,TRUE,"GENERAL";"TAB3",#N/A,TRUE,"GENERAL";"TAB4",#N/A,TRUE,"GENERAL";"TAB5",#N/A,TRUE,"GENERAL"}</definedName>
    <definedName name="sd" localSheetId="4">{"TAB1",#N/A,TRUE,"GENERAL";"TAB2",#N/A,TRUE,"GENERAL";"TAB3",#N/A,TRUE,"GENERAL";"TAB4",#N/A,TRUE,"GENERAL";"TAB5",#N/A,TRUE,"GENERAL"}</definedName>
    <definedName name="sd" localSheetId="1">{"TAB1",#N/A,TRUE,"GENERAL";"TAB2",#N/A,TRUE,"GENERAL";"TAB3",#N/A,TRUE,"GENERAL";"TAB4",#N/A,TRUE,"GENERAL";"TAB5",#N/A,TRUE,"GENERAL"}</definedName>
    <definedName name="sd" localSheetId="3">{"TAB1",#N/A,TRUE,"GENERAL";"TAB2",#N/A,TRUE,"GENERAL";"TAB3",#N/A,TRUE,"GENERAL";"TAB4",#N/A,TRUE,"GENERAL";"TAB5",#N/A,TRUE,"GENERAL"}</definedName>
    <definedName name="sd" localSheetId="0">#REF!</definedName>
    <definedName name="sd">{"TAB1",#N/A,TRUE,"GENERAL";"TAB2",#N/A,TRUE,"GENERAL";"TAB3",#N/A,TRUE,"GENERAL";"TAB4",#N/A,TRUE,"GENERAL";"TAB5",#N/A,TRUE,"GENERAL"}</definedName>
    <definedName name="sdad" localSheetId="2">#REF!</definedName>
    <definedName name="sdad" localSheetId="4">#REF!</definedName>
    <definedName name="sdad" localSheetId="1">#REF!</definedName>
    <definedName name="sdad" localSheetId="3">#REF!</definedName>
    <definedName name="sdad">#REF!</definedName>
    <definedName name="sdaf" localSheetId="2">{"via1",#N/A,TRUE,"general";"via2",#N/A,TRUE,"general";"via3",#N/A,TRUE,"general"}</definedName>
    <definedName name="sdaf" localSheetId="4">{"via1",#N/A,TRUE,"general";"via2",#N/A,TRUE,"general";"via3",#N/A,TRUE,"general"}</definedName>
    <definedName name="sdaf" localSheetId="1">{"via1",#N/A,TRUE,"general";"via2",#N/A,TRUE,"general";"via3",#N/A,TRUE,"general"}</definedName>
    <definedName name="sdaf" localSheetId="3">{"via1",#N/A,TRUE,"general";"via2",#N/A,TRUE,"general";"via3",#N/A,TRUE,"general"}</definedName>
    <definedName name="sdaf" localSheetId="0">#REF!</definedName>
    <definedName name="sdaf">{"via1",#N/A,TRUE,"general";"via2",#N/A,TRUE,"general";"via3",#N/A,TRUE,"general"}</definedName>
    <definedName name="sdas" localSheetId="2">{"via1",#N/A,TRUE,"general";"via2",#N/A,TRUE,"general";"via3",#N/A,TRUE,"general"}</definedName>
    <definedName name="sdas" localSheetId="4">{"via1",#N/A,TRUE,"general";"via2",#N/A,TRUE,"general";"via3",#N/A,TRUE,"general"}</definedName>
    <definedName name="sdas" localSheetId="1">{"via1",#N/A,TRUE,"general";"via2",#N/A,TRUE,"general";"via3",#N/A,TRUE,"general"}</definedName>
    <definedName name="sdas" localSheetId="3">{"via1",#N/A,TRUE,"general";"via2",#N/A,TRUE,"general";"via3",#N/A,TRUE,"general"}</definedName>
    <definedName name="sdas" localSheetId="0">#REF!</definedName>
    <definedName name="sdas">{"via1",#N/A,TRUE,"general";"via2",#N/A,TRUE,"general";"via3",#N/A,TRUE,"general"}</definedName>
    <definedName name="sdasd" localSheetId="2">#REF!</definedName>
    <definedName name="sdasd" localSheetId="4">#REF!</definedName>
    <definedName name="sdasd" localSheetId="1">#REF!</definedName>
    <definedName name="sdasd" localSheetId="3">#REF!</definedName>
    <definedName name="sdasd">#REF!</definedName>
    <definedName name="sdasdf" localSheetId="2">{"via1",#N/A,TRUE,"general";"via2",#N/A,TRUE,"general";"via3",#N/A,TRUE,"general"}</definedName>
    <definedName name="sdasdf" localSheetId="4">{"via1",#N/A,TRUE,"general";"via2",#N/A,TRUE,"general";"via3",#N/A,TRUE,"general"}</definedName>
    <definedName name="sdasdf" localSheetId="1">{"via1",#N/A,TRUE,"general";"via2",#N/A,TRUE,"general";"via3",#N/A,TRUE,"general"}</definedName>
    <definedName name="sdasdf" localSheetId="3">{"via1",#N/A,TRUE,"general";"via2",#N/A,TRUE,"general";"via3",#N/A,TRUE,"general"}</definedName>
    <definedName name="sdasdf" localSheetId="0">#REF!</definedName>
    <definedName name="sdasdf">{"via1",#N/A,TRUE,"general";"via2",#N/A,TRUE,"general";"via3",#N/A,TRUE,"general"}</definedName>
    <definedName name="sdc" localSheetId="2">[0]!ERR</definedName>
    <definedName name="sdc" localSheetId="4">[0]!ERR</definedName>
    <definedName name="sdc" localSheetId="1">'APU SECTOR 1'!ERR</definedName>
    <definedName name="sdc" localSheetId="3">'APU SECTOR 2'!ERR</definedName>
    <definedName name="sdc" localSheetId="0">[0]!ERR</definedName>
    <definedName name="sdc">[0]!ERR</definedName>
    <definedName name="SDCDSCT" localSheetId="2">{"TAB1",#N/A,TRUE,"GENERAL";"TAB2",#N/A,TRUE,"GENERAL";"TAB3",#N/A,TRUE,"GENERAL";"TAB4",#N/A,TRUE,"GENERAL";"TAB5",#N/A,TRUE,"GENERAL"}</definedName>
    <definedName name="SDCDSCT" localSheetId="4">{"TAB1",#N/A,TRUE,"GENERAL";"TAB2",#N/A,TRUE,"GENERAL";"TAB3",#N/A,TRUE,"GENERAL";"TAB4",#N/A,TRUE,"GENERAL";"TAB5",#N/A,TRUE,"GENERAL"}</definedName>
    <definedName name="SDCDSCT" localSheetId="1">{"TAB1",#N/A,TRUE,"GENERAL";"TAB2",#N/A,TRUE,"GENERAL";"TAB3",#N/A,TRUE,"GENERAL";"TAB4",#N/A,TRUE,"GENERAL";"TAB5",#N/A,TRUE,"GENERAL"}</definedName>
    <definedName name="SDCDSCT" localSheetId="3">{"TAB1",#N/A,TRUE,"GENERAL";"TAB2",#N/A,TRUE,"GENERAL";"TAB3",#N/A,TRUE,"GENERAL";"TAB4",#N/A,TRUE,"GENERAL";"TAB5",#N/A,TRUE,"GENERAL"}</definedName>
    <definedName name="SDCDSCT" localSheetId="0">#REF!</definedName>
    <definedName name="SDCDSCT">{"TAB1",#N/A,TRUE,"GENERAL";"TAB2",#N/A,TRUE,"GENERAL";"TAB3",#N/A,TRUE,"GENERAL";"TAB4",#N/A,TRUE,"GENERAL";"TAB5",#N/A,TRUE,"GENERAL"}</definedName>
    <definedName name="SDCVEF" localSheetId="2">#REF!</definedName>
    <definedName name="SDCVEF" localSheetId="4">#REF!</definedName>
    <definedName name="SDCVEF" localSheetId="1">#REF!</definedName>
    <definedName name="SDCVEF" localSheetId="3">#REF!</definedName>
    <definedName name="SDCVEF">#REF!</definedName>
    <definedName name="SDDSAFF" localSheetId="2">#REF!</definedName>
    <definedName name="SDDSAFF" localSheetId="4">#REF!</definedName>
    <definedName name="SDDSAFF" localSheetId="1">{#N/A,#N/A,TRUE,"1842CWN0"}</definedName>
    <definedName name="SDDSAFF" localSheetId="3">{#N/A,#N/A,TRUE,"1842CWN0"}</definedName>
    <definedName name="SDDSAFF" localSheetId="0">#REF!</definedName>
    <definedName name="SDDSAFF">{#N/A,#N/A,TRUE,"1842CWN0"}</definedName>
    <definedName name="sdf" localSheetId="2">#REF!</definedName>
    <definedName name="sdf" localSheetId="4">#REF!</definedName>
    <definedName name="sdf" localSheetId="1">#REF!</definedName>
    <definedName name="sdf" localSheetId="3">#REF!</definedName>
    <definedName name="sdf">#REF!</definedName>
    <definedName name="SDFASDFDSDF" localSheetId="1">#REF!</definedName>
    <definedName name="SDFASDFDSDF" localSheetId="3">#REF!</definedName>
    <definedName name="SDFASDFDSDF">'[10]Gabinetes ctrol, prot. y med. '!#REF!</definedName>
    <definedName name="SDFCE" localSheetId="2">{"TAB1",#N/A,TRUE,"GENERAL";"TAB2",#N/A,TRUE,"GENERAL";"TAB3",#N/A,TRUE,"GENERAL";"TAB4",#N/A,TRUE,"GENERAL";"TAB5",#N/A,TRUE,"GENERAL"}</definedName>
    <definedName name="SDFCE" localSheetId="4">{"TAB1",#N/A,TRUE,"GENERAL";"TAB2",#N/A,TRUE,"GENERAL";"TAB3",#N/A,TRUE,"GENERAL";"TAB4",#N/A,TRUE,"GENERAL";"TAB5",#N/A,TRUE,"GENERAL"}</definedName>
    <definedName name="SDFCE" localSheetId="1">{"TAB1",#N/A,TRUE,"GENERAL";"TAB2",#N/A,TRUE,"GENERAL";"TAB3",#N/A,TRUE,"GENERAL";"TAB4",#N/A,TRUE,"GENERAL";"TAB5",#N/A,TRUE,"GENERAL"}</definedName>
    <definedName name="SDFCE" localSheetId="3">{"TAB1",#N/A,TRUE,"GENERAL";"TAB2",#N/A,TRUE,"GENERAL";"TAB3",#N/A,TRUE,"GENERAL";"TAB4",#N/A,TRUE,"GENERAL";"TAB5",#N/A,TRUE,"GENERAL"}</definedName>
    <definedName name="SDFCE" localSheetId="0">#REF!</definedName>
    <definedName name="SDFCE">{"TAB1",#N/A,TRUE,"GENERAL";"TAB2",#N/A,TRUE,"GENERAL";"TAB3",#N/A,TRUE,"GENERAL";"TAB4",#N/A,TRUE,"GENERAL";"TAB5",#N/A,TRUE,"GENERAL"}</definedName>
    <definedName name="sdfd" localSheetId="2">{"via1",#N/A,TRUE,"general";"via2",#N/A,TRUE,"general";"via3",#N/A,TRUE,"general"}</definedName>
    <definedName name="sdfd" localSheetId="4">{"via1",#N/A,TRUE,"general";"via2",#N/A,TRUE,"general";"via3",#N/A,TRUE,"general"}</definedName>
    <definedName name="sdfd" localSheetId="1">{"via1",#N/A,TRUE,"general";"via2",#N/A,TRUE,"general";"via3",#N/A,TRUE,"general"}</definedName>
    <definedName name="sdfd" localSheetId="3">{"via1",#N/A,TRUE,"general";"via2",#N/A,TRUE,"general";"via3",#N/A,TRUE,"general"}</definedName>
    <definedName name="sdfd" localSheetId="0">#REF!</definedName>
    <definedName name="sdfd">{"via1",#N/A,TRUE,"general";"via2",#N/A,TRUE,"general";"via3",#N/A,TRUE,"general"}</definedName>
    <definedName name="SDFDG" localSheetId="2">#REF!</definedName>
    <definedName name="SDFDG" localSheetId="4">#REF!</definedName>
    <definedName name="SDFDG" localSheetId="1">{#N/A,#N/A,TRUE,"1842CWN0"}</definedName>
    <definedName name="SDFDG" localSheetId="3">{#N/A,#N/A,TRUE,"1842CWN0"}</definedName>
    <definedName name="SDFDG" localSheetId="0">#REF!</definedName>
    <definedName name="SDFDG">{#N/A,#N/A,TRUE,"1842CWN0"}</definedName>
    <definedName name="sdfds" localSheetId="2">{"via1",#N/A,TRUE,"general";"via2",#N/A,TRUE,"general";"via3",#N/A,TRUE,"general"}</definedName>
    <definedName name="sdfds" localSheetId="4">{"via1",#N/A,TRUE,"general";"via2",#N/A,TRUE,"general";"via3",#N/A,TRUE,"general"}</definedName>
    <definedName name="sdfds" localSheetId="1">{"via1",#N/A,TRUE,"general";"via2",#N/A,TRUE,"general";"via3",#N/A,TRUE,"general"}</definedName>
    <definedName name="sdfds" localSheetId="3">{"via1",#N/A,TRUE,"general";"via2",#N/A,TRUE,"general";"via3",#N/A,TRUE,"general"}</definedName>
    <definedName name="sdfds" localSheetId="0">#REF!</definedName>
    <definedName name="sdfds">{"via1",#N/A,TRUE,"general";"via2",#N/A,TRUE,"general";"via3",#N/A,TRUE,"general"}</definedName>
    <definedName name="SDFDSO" localSheetId="2">{"via1",#N/A,TRUE,"general";"via2",#N/A,TRUE,"general";"via3",#N/A,TRUE,"general"}</definedName>
    <definedName name="SDFDSO" localSheetId="4">{"via1",#N/A,TRUE,"general";"via2",#N/A,TRUE,"general";"via3",#N/A,TRUE,"general"}</definedName>
    <definedName name="SDFDSO" localSheetId="1">{"via1",#N/A,TRUE,"general";"via2",#N/A,TRUE,"general";"via3",#N/A,TRUE,"general"}</definedName>
    <definedName name="SDFDSO" localSheetId="3">{"via1",#N/A,TRUE,"general";"via2",#N/A,TRUE,"general";"via3",#N/A,TRUE,"general"}</definedName>
    <definedName name="SDFDSO" localSheetId="0">#REF!</definedName>
    <definedName name="SDFDSO">{"via1",#N/A,TRUE,"general";"via2",#N/A,TRUE,"general";"via3",#N/A,TRUE,"general"}</definedName>
    <definedName name="sdfdstp" localSheetId="2">{"TAB1",#N/A,TRUE,"GENERAL";"TAB2",#N/A,TRUE,"GENERAL";"TAB3",#N/A,TRUE,"GENERAL";"TAB4",#N/A,TRUE,"GENERAL";"TAB5",#N/A,TRUE,"GENERAL"}</definedName>
    <definedName name="sdfdstp" localSheetId="4">{"TAB1",#N/A,TRUE,"GENERAL";"TAB2",#N/A,TRUE,"GENERAL";"TAB3",#N/A,TRUE,"GENERAL";"TAB4",#N/A,TRUE,"GENERAL";"TAB5",#N/A,TRUE,"GENERAL"}</definedName>
    <definedName name="sdfdstp" localSheetId="1">{"TAB1",#N/A,TRUE,"GENERAL";"TAB2",#N/A,TRUE,"GENERAL";"TAB3",#N/A,TRUE,"GENERAL";"TAB4",#N/A,TRUE,"GENERAL";"TAB5",#N/A,TRUE,"GENERAL"}</definedName>
    <definedName name="sdfdstp" localSheetId="3">{"TAB1",#N/A,TRUE,"GENERAL";"TAB2",#N/A,TRUE,"GENERAL";"TAB3",#N/A,TRUE,"GENERAL";"TAB4",#N/A,TRUE,"GENERAL";"TAB5",#N/A,TRUE,"GENERAL"}</definedName>
    <definedName name="sdfdstp" localSheetId="0">#REF!</definedName>
    <definedName name="sdfdstp">{"TAB1",#N/A,TRUE,"GENERAL";"TAB2",#N/A,TRUE,"GENERAL";"TAB3",#N/A,TRUE,"GENERAL";"TAB4",#N/A,TRUE,"GENERAL";"TAB5",#N/A,TRUE,"GENERAL"}</definedName>
    <definedName name="SDFEO" localSheetId="2">{"via1",#N/A,TRUE,"general";"via2",#N/A,TRUE,"general";"via3",#N/A,TRUE,"general"}</definedName>
    <definedName name="SDFEO" localSheetId="4">{"via1",#N/A,TRUE,"general";"via2",#N/A,TRUE,"general";"via3",#N/A,TRUE,"general"}</definedName>
    <definedName name="SDFEO" localSheetId="1">{"via1",#N/A,TRUE,"general";"via2",#N/A,TRUE,"general";"via3",#N/A,TRUE,"general"}</definedName>
    <definedName name="SDFEO" localSheetId="3">{"via1",#N/A,TRUE,"general";"via2",#N/A,TRUE,"general";"via3",#N/A,TRUE,"general"}</definedName>
    <definedName name="SDFEO" localSheetId="0">#REF!</definedName>
    <definedName name="SDFEO">{"via1",#N/A,TRUE,"general";"via2",#N/A,TRUE,"general";"via3",#N/A,TRUE,"general"}</definedName>
    <definedName name="sdfg" localSheetId="2">{"TAB1",#N/A,TRUE,"GENERAL";"TAB2",#N/A,TRUE,"GENERAL";"TAB3",#N/A,TRUE,"GENERAL";"TAB4",#N/A,TRUE,"GENERAL";"TAB5",#N/A,TRUE,"GENERAL"}</definedName>
    <definedName name="sdfg" localSheetId="4">{"TAB1",#N/A,TRUE,"GENERAL";"TAB2",#N/A,TRUE,"GENERAL";"TAB3",#N/A,TRUE,"GENERAL";"TAB4",#N/A,TRUE,"GENERAL";"TAB5",#N/A,TRUE,"GENERAL"}</definedName>
    <definedName name="sdfg" localSheetId="1">{"TAB1",#N/A,TRUE,"GENERAL";"TAB2",#N/A,TRUE,"GENERAL";"TAB3",#N/A,TRUE,"GENERAL";"TAB4",#N/A,TRUE,"GENERAL";"TAB5",#N/A,TRUE,"GENERAL"}</definedName>
    <definedName name="sdfg" localSheetId="3">{"TAB1",#N/A,TRUE,"GENERAL";"TAB2",#N/A,TRUE,"GENERAL";"TAB3",#N/A,TRUE,"GENERAL";"TAB4",#N/A,TRUE,"GENERAL";"TAB5",#N/A,TRUE,"GENERAL"}</definedName>
    <definedName name="sdfg" localSheetId="0">#REF!</definedName>
    <definedName name="sdfg">{"TAB1",#N/A,TRUE,"GENERAL";"TAB2",#N/A,TRUE,"GENERAL";"TAB3",#N/A,TRUE,"GENERAL";"TAB4",#N/A,TRUE,"GENERAL";"TAB5",#N/A,TRUE,"GENERAL"}</definedName>
    <definedName name="sdfgdsfk" localSheetId="2">{"via1",#N/A,TRUE,"general";"via2",#N/A,TRUE,"general";"via3",#N/A,TRUE,"general"}</definedName>
    <definedName name="sdfgdsfk" localSheetId="4">{"via1",#N/A,TRUE,"general";"via2",#N/A,TRUE,"general";"via3",#N/A,TRUE,"general"}</definedName>
    <definedName name="sdfgdsfk" localSheetId="1">{"via1",#N/A,TRUE,"general";"via2",#N/A,TRUE,"general";"via3",#N/A,TRUE,"general"}</definedName>
    <definedName name="sdfgdsfk" localSheetId="3">{"via1",#N/A,TRUE,"general";"via2",#N/A,TRUE,"general";"via3",#N/A,TRUE,"general"}</definedName>
    <definedName name="sdfgdsfk" localSheetId="0">#REF!</definedName>
    <definedName name="sdfgdsfk">{"via1",#N/A,TRUE,"general";"via2",#N/A,TRUE,"general";"via3",#N/A,TRUE,"general"}</definedName>
    <definedName name="sdfgsg" localSheetId="2">{"via1",#N/A,TRUE,"general";"via2",#N/A,TRUE,"general";"via3",#N/A,TRUE,"general"}</definedName>
    <definedName name="sdfgsg" localSheetId="4">{"via1",#N/A,TRUE,"general";"via2",#N/A,TRUE,"general";"via3",#N/A,TRUE,"general"}</definedName>
    <definedName name="sdfgsg" localSheetId="1">{"via1",#N/A,TRUE,"general";"via2",#N/A,TRUE,"general";"via3",#N/A,TRUE,"general"}</definedName>
    <definedName name="sdfgsg" localSheetId="3">{"via1",#N/A,TRUE,"general";"via2",#N/A,TRUE,"general";"via3",#N/A,TRUE,"general"}</definedName>
    <definedName name="sdfgsg" localSheetId="0">#REF!</definedName>
    <definedName name="sdfgsg">{"via1",#N/A,TRUE,"general";"via2",#N/A,TRUE,"general";"via3",#N/A,TRUE,"general"}</definedName>
    <definedName name="SDFLJK" localSheetId="2">{"TAB1",#N/A,TRUE,"GENERAL";"TAB2",#N/A,TRUE,"GENERAL";"TAB3",#N/A,TRUE,"GENERAL";"TAB4",#N/A,TRUE,"GENERAL";"TAB5",#N/A,TRUE,"GENERAL"}</definedName>
    <definedName name="SDFLJK" localSheetId="4">{"TAB1",#N/A,TRUE,"GENERAL";"TAB2",#N/A,TRUE,"GENERAL";"TAB3",#N/A,TRUE,"GENERAL";"TAB4",#N/A,TRUE,"GENERAL";"TAB5",#N/A,TRUE,"GENERAL"}</definedName>
    <definedName name="SDFLJK" localSheetId="1">{"TAB1",#N/A,TRUE,"GENERAL";"TAB2",#N/A,TRUE,"GENERAL";"TAB3",#N/A,TRUE,"GENERAL";"TAB4",#N/A,TRUE,"GENERAL";"TAB5",#N/A,TRUE,"GENERAL"}</definedName>
    <definedName name="SDFLJK" localSheetId="3">{"TAB1",#N/A,TRUE,"GENERAL";"TAB2",#N/A,TRUE,"GENERAL";"TAB3",#N/A,TRUE,"GENERAL";"TAB4",#N/A,TRUE,"GENERAL";"TAB5",#N/A,TRUE,"GENERAL"}</definedName>
    <definedName name="SDFLJK" localSheetId="0">#REF!</definedName>
    <definedName name="SDFLJK">{"TAB1",#N/A,TRUE,"GENERAL";"TAB2",#N/A,TRUE,"GENERAL";"TAB3",#N/A,TRUE,"GENERAL";"TAB4",#N/A,TRUE,"GENERAL";"TAB5",#N/A,TRUE,"GENERAL"}</definedName>
    <definedName name="sdfsd" localSheetId="2">#REF!</definedName>
    <definedName name="sdfsd" localSheetId="4">#REF!</definedName>
    <definedName name="sdfsd" localSheetId="1">#REF!</definedName>
    <definedName name="sdfsd" localSheetId="3">#REF!</definedName>
    <definedName name="sdfsd" localSheetId="0">#REF!</definedName>
    <definedName name="sdfsd">#REF!</definedName>
    <definedName name="sdfsd4" localSheetId="2">{"via1",#N/A,TRUE,"general";"via2",#N/A,TRUE,"general";"via3",#N/A,TRUE,"general"}</definedName>
    <definedName name="sdfsd4" localSheetId="4">{"via1",#N/A,TRUE,"general";"via2",#N/A,TRUE,"general";"via3",#N/A,TRUE,"general"}</definedName>
    <definedName name="sdfsd4" localSheetId="1">{"via1",#N/A,TRUE,"general";"via2",#N/A,TRUE,"general";"via3",#N/A,TRUE,"general"}</definedName>
    <definedName name="sdfsd4" localSheetId="3">{"via1",#N/A,TRUE,"general";"via2",#N/A,TRUE,"general";"via3",#N/A,TRUE,"general"}</definedName>
    <definedName name="sdfsd4" localSheetId="0">#REF!</definedName>
    <definedName name="sdfsd4">{"via1",#N/A,TRUE,"general";"via2",#N/A,TRUE,"general";"via3",#N/A,TRUE,"general"}</definedName>
    <definedName name="SDFSDF" localSheetId="2">{"TAB1",#N/A,TRUE,"GENERAL";"TAB2",#N/A,TRUE,"GENERAL";"TAB3",#N/A,TRUE,"GENERAL";"TAB4",#N/A,TRUE,"GENERAL";"TAB5",#N/A,TRUE,"GENERAL"}</definedName>
    <definedName name="SDFSDF" localSheetId="4">{"TAB1",#N/A,TRUE,"GENERAL";"TAB2",#N/A,TRUE,"GENERAL";"TAB3",#N/A,TRUE,"GENERAL";"TAB4",#N/A,TRUE,"GENERAL";"TAB5",#N/A,TRUE,"GENERAL"}</definedName>
    <definedName name="SDFSDF" localSheetId="1">{"TAB1",#N/A,TRUE,"GENERAL";"TAB2",#N/A,TRUE,"GENERAL";"TAB3",#N/A,TRUE,"GENERAL";"TAB4",#N/A,TRUE,"GENERAL";"TAB5",#N/A,TRUE,"GENERAL"}</definedName>
    <definedName name="SDFSDF" localSheetId="3">{"TAB1",#N/A,TRUE,"GENERAL";"TAB2",#N/A,TRUE,"GENERAL";"TAB3",#N/A,TRUE,"GENERAL";"TAB4",#N/A,TRUE,"GENERAL";"TAB5",#N/A,TRUE,"GENERAL"}</definedName>
    <definedName name="SDFSDF" localSheetId="0">#REF!</definedName>
    <definedName name="SDFSDF">{"TAB1",#N/A,TRUE,"GENERAL";"TAB2",#N/A,TRUE,"GENERAL";"TAB3",#N/A,TRUE,"GENERAL";"TAB4",#N/A,TRUE,"GENERAL";"TAB5",#N/A,TRUE,"GENERAL"}</definedName>
    <definedName name="sdfsdfb" localSheetId="2">{"via1",#N/A,TRUE,"general";"via2",#N/A,TRUE,"general";"via3",#N/A,TRUE,"general"}</definedName>
    <definedName name="sdfsdfb" localSheetId="4">{"via1",#N/A,TRUE,"general";"via2",#N/A,TRUE,"general";"via3",#N/A,TRUE,"general"}</definedName>
    <definedName name="sdfsdfb" localSheetId="1">{"via1",#N/A,TRUE,"general";"via2",#N/A,TRUE,"general";"via3",#N/A,TRUE,"general"}</definedName>
    <definedName name="sdfsdfb" localSheetId="3">{"via1",#N/A,TRUE,"general";"via2",#N/A,TRUE,"general";"via3",#N/A,TRUE,"general"}</definedName>
    <definedName name="sdfsdfb" localSheetId="0">#REF!</definedName>
    <definedName name="sdfsdfb">{"via1",#N/A,TRUE,"general";"via2",#N/A,TRUE,"general";"via3",#N/A,TRUE,"general"}</definedName>
    <definedName name="sdfsdgg" localSheetId="2">#REF!</definedName>
    <definedName name="sdfsdgg" localSheetId="4">#REF!</definedName>
    <definedName name="sdfsdgg" localSheetId="1">{#N/A,#N/A,TRUE,"INGENIERIA";#N/A,#N/A,TRUE,"COMPRAS";#N/A,#N/A,TRUE,"DIRECCION";#N/A,#N/A,TRUE,"RESUMEN"}</definedName>
    <definedName name="sdfsdgg" localSheetId="3">{#N/A,#N/A,TRUE,"INGENIERIA";#N/A,#N/A,TRUE,"COMPRAS";#N/A,#N/A,TRUE,"DIRECCION";#N/A,#N/A,TRUE,"RESUMEN"}</definedName>
    <definedName name="sdfsdgg" localSheetId="0">#REF!</definedName>
    <definedName name="sdfsdgg">{#N/A,#N/A,TRUE,"INGENIERIA";#N/A,#N/A,TRUE,"COMPRAS";#N/A,#N/A,TRUE,"DIRECCION";#N/A,#N/A,TRUE,"RESUMEN"}</definedName>
    <definedName name="SDFSF" localSheetId="2">{"TAB1",#N/A,TRUE,"GENERAL";"TAB2",#N/A,TRUE,"GENERAL";"TAB3",#N/A,TRUE,"GENERAL";"TAB4",#N/A,TRUE,"GENERAL";"TAB5",#N/A,TRUE,"GENERAL"}</definedName>
    <definedName name="SDFSF" localSheetId="4">{"TAB1",#N/A,TRUE,"GENERAL";"TAB2",#N/A,TRUE,"GENERAL";"TAB3",#N/A,TRUE,"GENERAL";"TAB4",#N/A,TRUE,"GENERAL";"TAB5",#N/A,TRUE,"GENERAL"}</definedName>
    <definedName name="SDFSF" localSheetId="1">{"TAB1",#N/A,TRUE,"GENERAL";"TAB2",#N/A,TRUE,"GENERAL";"TAB3",#N/A,TRUE,"GENERAL";"TAB4",#N/A,TRUE,"GENERAL";"TAB5",#N/A,TRUE,"GENERAL"}</definedName>
    <definedName name="SDFSF" localSheetId="3">{"TAB1",#N/A,TRUE,"GENERAL";"TAB2",#N/A,TRUE,"GENERAL";"TAB3",#N/A,TRUE,"GENERAL";"TAB4",#N/A,TRUE,"GENERAL";"TAB5",#N/A,TRUE,"GENERAL"}</definedName>
    <definedName name="SDFSF" localSheetId="0">#REF!</definedName>
    <definedName name="SDFSF">{"TAB1",#N/A,TRUE,"GENERAL";"TAB2",#N/A,TRUE,"GENERAL";"TAB3",#N/A,TRUE,"GENERAL";"TAB4",#N/A,TRUE,"GENERAL";"TAB5",#N/A,TRUE,"GENERAL"}</definedName>
    <definedName name="sdfsv" localSheetId="2">{"TAB1",#N/A,TRUE,"GENERAL";"TAB2",#N/A,TRUE,"GENERAL";"TAB3",#N/A,TRUE,"GENERAL";"TAB4",#N/A,TRUE,"GENERAL";"TAB5",#N/A,TRUE,"GENERAL"}</definedName>
    <definedName name="sdfsv" localSheetId="4">{"TAB1",#N/A,TRUE,"GENERAL";"TAB2",#N/A,TRUE,"GENERAL";"TAB3",#N/A,TRUE,"GENERAL";"TAB4",#N/A,TRUE,"GENERAL";"TAB5",#N/A,TRUE,"GENERAL"}</definedName>
    <definedName name="sdfsv" localSheetId="1">{"TAB1",#N/A,TRUE,"GENERAL";"TAB2",#N/A,TRUE,"GENERAL";"TAB3",#N/A,TRUE,"GENERAL";"TAB4",#N/A,TRUE,"GENERAL";"TAB5",#N/A,TRUE,"GENERAL"}</definedName>
    <definedName name="sdfsv" localSheetId="3">{"TAB1",#N/A,TRUE,"GENERAL";"TAB2",#N/A,TRUE,"GENERAL";"TAB3",#N/A,TRUE,"GENERAL";"TAB4",#N/A,TRUE,"GENERAL";"TAB5",#N/A,TRUE,"GENERAL"}</definedName>
    <definedName name="sdfsv" localSheetId="0">#REF!</definedName>
    <definedName name="sdfsv">{"TAB1",#N/A,TRUE,"GENERAL";"TAB2",#N/A,TRUE,"GENERAL";"TAB3",#N/A,TRUE,"GENERAL";"TAB4",#N/A,TRUE,"GENERAL";"TAB5",#N/A,TRUE,"GENERAL"}</definedName>
    <definedName name="sdft" localSheetId="2">'[10]Gabinetes ctrol, prot. y med. '!#REF!</definedName>
    <definedName name="sdft" localSheetId="4">'[10]Gabinetes ctrol, prot. y med. '!#REF!</definedName>
    <definedName name="sdft" localSheetId="1">#REF!</definedName>
    <definedName name="sdft" localSheetId="3">#REF!</definedName>
    <definedName name="sdft">'[10]Gabinetes ctrol, prot. y med. '!#REF!</definedName>
    <definedName name="SDFWE" localSheetId="2">#REF!</definedName>
    <definedName name="SDFWE" localSheetId="4">#REF!</definedName>
    <definedName name="SDFWE" localSheetId="3">#REF!</definedName>
    <definedName name="SDFWE">#REF!</definedName>
    <definedName name="sdgfd" localSheetId="2">{"TAB1",#N/A,TRUE,"GENERAL";"TAB2",#N/A,TRUE,"GENERAL";"TAB3",#N/A,TRUE,"GENERAL";"TAB4",#N/A,TRUE,"GENERAL";"TAB5",#N/A,TRUE,"GENERAL"}</definedName>
    <definedName name="sdgfd" localSheetId="4">{"TAB1",#N/A,TRUE,"GENERAL";"TAB2",#N/A,TRUE,"GENERAL";"TAB3",#N/A,TRUE,"GENERAL";"TAB4",#N/A,TRUE,"GENERAL";"TAB5",#N/A,TRUE,"GENERAL"}</definedName>
    <definedName name="sdgfd" localSheetId="1">{"TAB1",#N/A,TRUE,"GENERAL";"TAB2",#N/A,TRUE,"GENERAL";"TAB3",#N/A,TRUE,"GENERAL";"TAB4",#N/A,TRUE,"GENERAL";"TAB5",#N/A,TRUE,"GENERAL"}</definedName>
    <definedName name="sdgfd" localSheetId="3">{"TAB1",#N/A,TRUE,"GENERAL";"TAB2",#N/A,TRUE,"GENERAL";"TAB3",#N/A,TRUE,"GENERAL";"TAB4",#N/A,TRUE,"GENERAL";"TAB5",#N/A,TRUE,"GENERAL"}</definedName>
    <definedName name="sdgfd" localSheetId="0">#REF!</definedName>
    <definedName name="sdgfd">{"TAB1",#N/A,TRUE,"GENERAL";"TAB2",#N/A,TRUE,"GENERAL";"TAB3",#N/A,TRUE,"GENERAL";"TAB4",#N/A,TRUE,"GENERAL";"TAB5",#N/A,TRUE,"GENERAL"}</definedName>
    <definedName name="sdgfgp" localSheetId="2">{"via1",#N/A,TRUE,"general";"via2",#N/A,TRUE,"general";"via3",#N/A,TRUE,"general"}</definedName>
    <definedName name="sdgfgp" localSheetId="4">{"via1",#N/A,TRUE,"general";"via2",#N/A,TRUE,"general";"via3",#N/A,TRUE,"general"}</definedName>
    <definedName name="sdgfgp" localSheetId="1">{"via1",#N/A,TRUE,"general";"via2",#N/A,TRUE,"general";"via3",#N/A,TRUE,"general"}</definedName>
    <definedName name="sdgfgp" localSheetId="3">{"via1",#N/A,TRUE,"general";"via2",#N/A,TRUE,"general";"via3",#N/A,TRUE,"general"}</definedName>
    <definedName name="sdgfgp" localSheetId="0">#REF!</definedName>
    <definedName name="sdgfgp">{"via1",#N/A,TRUE,"general";"via2",#N/A,TRUE,"general";"via3",#N/A,TRUE,"general"}</definedName>
    <definedName name="sdgfiu" localSheetId="2">{"via1",#N/A,TRUE,"general";"via2",#N/A,TRUE,"general";"via3",#N/A,TRUE,"general"}</definedName>
    <definedName name="sdgfiu" localSheetId="4">{"via1",#N/A,TRUE,"general";"via2",#N/A,TRUE,"general";"via3",#N/A,TRUE,"general"}</definedName>
    <definedName name="sdgfiu" localSheetId="1">{"via1",#N/A,TRUE,"general";"via2",#N/A,TRUE,"general";"via3",#N/A,TRUE,"general"}</definedName>
    <definedName name="sdgfiu" localSheetId="3">{"via1",#N/A,TRUE,"general";"via2",#N/A,TRUE,"general";"via3",#N/A,TRUE,"general"}</definedName>
    <definedName name="sdgfiu" localSheetId="0">#REF!</definedName>
    <definedName name="sdgfiu">{"via1",#N/A,TRUE,"general";"via2",#N/A,TRUE,"general";"via3",#N/A,TRUE,"general"}</definedName>
    <definedName name="sdgsd" localSheetId="2">{"TAB1",#N/A,TRUE,"GENERAL";"TAB2",#N/A,TRUE,"GENERAL";"TAB3",#N/A,TRUE,"GENERAL";"TAB4",#N/A,TRUE,"GENERAL";"TAB5",#N/A,TRUE,"GENERAL"}</definedName>
    <definedName name="sdgsd" localSheetId="4">{"TAB1",#N/A,TRUE,"GENERAL";"TAB2",#N/A,TRUE,"GENERAL";"TAB3",#N/A,TRUE,"GENERAL";"TAB4",#N/A,TRUE,"GENERAL";"TAB5",#N/A,TRUE,"GENERAL"}</definedName>
    <definedName name="sdgsd" localSheetId="1">{"TAB1",#N/A,TRUE,"GENERAL";"TAB2",#N/A,TRUE,"GENERAL";"TAB3",#N/A,TRUE,"GENERAL";"TAB4",#N/A,TRUE,"GENERAL";"TAB5",#N/A,TRUE,"GENERAL"}</definedName>
    <definedName name="sdgsd" localSheetId="3">{"TAB1",#N/A,TRUE,"GENERAL";"TAB2",#N/A,TRUE,"GENERAL";"TAB3",#N/A,TRUE,"GENERAL";"TAB4",#N/A,TRUE,"GENERAL";"TAB5",#N/A,TRUE,"GENERAL"}</definedName>
    <definedName name="sdgsd" localSheetId="0">#REF!</definedName>
    <definedName name="sdgsd">{"TAB1",#N/A,TRUE,"GENERAL";"TAB2",#N/A,TRUE,"GENERAL";"TAB3",#N/A,TRUE,"GENERAL";"TAB4",#N/A,TRUE,"GENERAL";"TAB5",#N/A,TRUE,"GENERAL"}</definedName>
    <definedName name="sdgsg" localSheetId="2">{"via1",#N/A,TRUE,"general";"via2",#N/A,TRUE,"general";"via3",#N/A,TRUE,"general"}</definedName>
    <definedName name="sdgsg" localSheetId="4">{"via1",#N/A,TRUE,"general";"via2",#N/A,TRUE,"general";"via3",#N/A,TRUE,"general"}</definedName>
    <definedName name="sdgsg" localSheetId="1">{"via1",#N/A,TRUE,"general";"via2",#N/A,TRUE,"general";"via3",#N/A,TRUE,"general"}</definedName>
    <definedName name="sdgsg" localSheetId="3">{"via1",#N/A,TRUE,"general";"via2",#N/A,TRUE,"general";"via3",#N/A,TRUE,"general"}</definedName>
    <definedName name="sdgsg" localSheetId="0">#REF!</definedName>
    <definedName name="sdgsg">{"via1",#N/A,TRUE,"general";"via2",#N/A,TRUE,"general";"via3",#N/A,TRUE,"general"}</definedName>
    <definedName name="SDIKOM" localSheetId="2">{"TAB1",#N/A,TRUE,"GENERAL";"TAB2",#N/A,TRUE,"GENERAL";"TAB3",#N/A,TRUE,"GENERAL";"TAB4",#N/A,TRUE,"GENERAL";"TAB5",#N/A,TRUE,"GENERAL"}</definedName>
    <definedName name="SDIKOM" localSheetId="4">{"TAB1",#N/A,TRUE,"GENERAL";"TAB2",#N/A,TRUE,"GENERAL";"TAB3",#N/A,TRUE,"GENERAL";"TAB4",#N/A,TRUE,"GENERAL";"TAB5",#N/A,TRUE,"GENERAL"}</definedName>
    <definedName name="SDIKOM" localSheetId="1">{"TAB1",#N/A,TRUE,"GENERAL";"TAB2",#N/A,TRUE,"GENERAL";"TAB3",#N/A,TRUE,"GENERAL";"TAB4",#N/A,TRUE,"GENERAL";"TAB5",#N/A,TRUE,"GENERAL"}</definedName>
    <definedName name="SDIKOM" localSheetId="3">{"TAB1",#N/A,TRUE,"GENERAL";"TAB2",#N/A,TRUE,"GENERAL";"TAB3",#N/A,TRUE,"GENERAL";"TAB4",#N/A,TRUE,"GENERAL";"TAB5",#N/A,TRUE,"GENERAL"}</definedName>
    <definedName name="SDIKOM" localSheetId="0">#REF!</definedName>
    <definedName name="SDIKOM">{"TAB1",#N/A,TRUE,"GENERAL";"TAB2",#N/A,TRUE,"GENERAL";"TAB3",#N/A,TRUE,"GENERAL";"TAB4",#N/A,TRUE,"GENERAL";"TAB5",#N/A,TRUE,"GENERAL"}</definedName>
    <definedName name="sdqd" localSheetId="2">#REF!</definedName>
    <definedName name="sdqd" localSheetId="4">#REF!</definedName>
    <definedName name="sdqd" localSheetId="1">#REF!</definedName>
    <definedName name="sdqd" localSheetId="3">#REF!</definedName>
    <definedName name="sdqd">#REF!</definedName>
    <definedName name="sdsad" localSheetId="2">#REF!</definedName>
    <definedName name="sdsad" localSheetId="4">#REF!</definedName>
    <definedName name="sdsad" localSheetId="1">#REF!</definedName>
    <definedName name="sdsad" localSheetId="3">#REF!</definedName>
    <definedName name="sdsad">#REF!</definedName>
    <definedName name="sdsdfh" localSheetId="2">{"via1",#N/A,TRUE,"general";"via2",#N/A,TRUE,"general";"via3",#N/A,TRUE,"general"}</definedName>
    <definedName name="sdsdfh" localSheetId="4">{"via1",#N/A,TRUE,"general";"via2",#N/A,TRUE,"general";"via3",#N/A,TRUE,"general"}</definedName>
    <definedName name="sdsdfh" localSheetId="1">{"via1",#N/A,TRUE,"general";"via2",#N/A,TRUE,"general";"via3",#N/A,TRUE,"general"}</definedName>
    <definedName name="sdsdfh" localSheetId="3">{"via1",#N/A,TRUE,"general";"via2",#N/A,TRUE,"general";"via3",#N/A,TRUE,"general"}</definedName>
    <definedName name="sdsdfh" localSheetId="0">#REF!</definedName>
    <definedName name="sdsdfh">{"via1",#N/A,TRUE,"general";"via2",#N/A,TRUE,"general";"via3",#N/A,TRUE,"general"}</definedName>
    <definedName name="sdsdfsdff" localSheetId="2">#REF!</definedName>
    <definedName name="sdsdfsdff" localSheetId="4">#REF!</definedName>
    <definedName name="sdsdfsdff" localSheetId="1">{#N/A,#N/A,TRUE,"1842CWN0"}</definedName>
    <definedName name="sdsdfsdff" localSheetId="3">{#N/A,#N/A,TRUE,"1842CWN0"}</definedName>
    <definedName name="sdsdfsdff" localSheetId="0">#REF!</definedName>
    <definedName name="sdsdfsdff">{#N/A,#N/A,TRUE,"1842CWN0"}</definedName>
    <definedName name="sdsds" localSheetId="2">#REF!</definedName>
    <definedName name="sdsds" localSheetId="4">#REF!</definedName>
    <definedName name="sdsds" localSheetId="1">#REF!</definedName>
    <definedName name="sdsds" localSheetId="3">#REF!</definedName>
    <definedName name="sdsds">#REF!</definedName>
    <definedName name="SDSDSD" localSheetId="2">#REF!</definedName>
    <definedName name="SDSDSD" localSheetId="4">#REF!</definedName>
    <definedName name="SDSDSD" localSheetId="1">#REF!</definedName>
    <definedName name="SDSDSD" localSheetId="3">#REF!</definedName>
    <definedName name="SDSDSD">#REF!</definedName>
    <definedName name="SECTOR" localSheetId="2">#REF!</definedName>
    <definedName name="SECTOR" localSheetId="4">#REF!</definedName>
    <definedName name="SECTOR" localSheetId="0">#REF!</definedName>
    <definedName name="SECTOR">#REF!</definedName>
    <definedName name="sem" localSheetId="1">#REF!</definedName>
    <definedName name="sem" localSheetId="3">#REF!</definedName>
    <definedName name="sem">[49]PrecRec!$D$63</definedName>
    <definedName name="SEMANA_C3" localSheetId="2">#REF!</definedName>
    <definedName name="SEMANA_C3" localSheetId="4">#REF!</definedName>
    <definedName name="SEMANA_C3" localSheetId="0">#REF!</definedName>
    <definedName name="SEMANA_C3">#REF!</definedName>
    <definedName name="semanal" localSheetId="1">#REF!</definedName>
    <definedName name="semanal" localSheetId="3">#REF!</definedName>
    <definedName name="semanal">'[218]Informe Obra Cívil'!$C$5</definedName>
    <definedName name="semilla" localSheetId="2">#REF!</definedName>
    <definedName name="semilla" localSheetId="4">#REF!</definedName>
    <definedName name="semilla" localSheetId="0">#REF!</definedName>
    <definedName name="semilla">#REF!</definedName>
    <definedName name="sena" localSheetId="1">#REF!</definedName>
    <definedName name="sena" localSheetId="3">#REF!</definedName>
    <definedName name="sena">[118]Hoja1!$C$14</definedName>
    <definedName name="SENSIBILIDADES" localSheetId="2">#REF!</definedName>
    <definedName name="SENSIBILIDADES" localSheetId="4">#REF!</definedName>
    <definedName name="SENSIBILIDADES" localSheetId="0">#REF!</definedName>
    <definedName name="SENSIBILIDADES">#REF!</definedName>
    <definedName name="Señales" localSheetId="1">#REF!</definedName>
    <definedName name="Señales">#REF!</definedName>
    <definedName name="señv" localSheetId="1">#REF!</definedName>
    <definedName name="señv" localSheetId="3">#REF!</definedName>
    <definedName name="señv">[49]PrecRec!$D$48</definedName>
    <definedName name="SepOct" localSheetId="1">#REF!</definedName>
    <definedName name="SepOct" localSheetId="3">#REF!</definedName>
    <definedName name="SepOct">'[144]Sep-Oct'!$A$12:$H$30</definedName>
    <definedName name="SepOct_C" localSheetId="1">#REF!</definedName>
    <definedName name="SepOct_C" localSheetId="3">#REF!</definedName>
    <definedName name="SepOct_C">'[180]Sep-Oct'!$A$31:$H$45</definedName>
    <definedName name="septico" localSheetId="2">#REF!</definedName>
    <definedName name="septico" localSheetId="4">#REF!</definedName>
    <definedName name="septico" localSheetId="0">#REF!</definedName>
    <definedName name="septico">#REF!</definedName>
    <definedName name="ser" localSheetId="2">#REF!</definedName>
    <definedName name="ser" localSheetId="4">#REF!</definedName>
    <definedName name="ser" localSheetId="0">#REF!</definedName>
    <definedName name="ser">#REF!</definedName>
    <definedName name="SERO" localSheetId="2">[0]!ERR</definedName>
    <definedName name="SERO" localSheetId="4">[0]!ERR</definedName>
    <definedName name="SERO" localSheetId="1">'APU SECTOR 1'!ERR</definedName>
    <definedName name="SERO" localSheetId="3">'APU SECTOR 2'!ERR</definedName>
    <definedName name="SERO" localSheetId="0">[0]!ERR</definedName>
    <definedName name="SERO">[0]!ERR</definedName>
    <definedName name="ServerName" localSheetId="2">#REF!</definedName>
    <definedName name="ServerName" localSheetId="4">#REF!</definedName>
    <definedName name="ServerName" localSheetId="1">#REF!</definedName>
    <definedName name="ServerName" localSheetId="3">#REF!</definedName>
    <definedName name="ServerName" localSheetId="0">#REF!</definedName>
    <definedName name="ServerName">#REF!</definedName>
    <definedName name="servicio" localSheetId="1">#REF!</definedName>
    <definedName name="servicio" localSheetId="3">#REF!</definedName>
    <definedName name="servicio">'[219]Solicitud de Servicios'!$B$4</definedName>
    <definedName name="setrj" localSheetId="2">{"via1",#N/A,TRUE,"general";"via2",#N/A,TRUE,"general";"via3",#N/A,TRUE,"general"}</definedName>
    <definedName name="setrj" localSheetId="4">{"via1",#N/A,TRUE,"general";"via2",#N/A,TRUE,"general";"via3",#N/A,TRUE,"general"}</definedName>
    <definedName name="setrj" localSheetId="1">{"via1",#N/A,TRUE,"general";"via2",#N/A,TRUE,"general";"via3",#N/A,TRUE,"general"}</definedName>
    <definedName name="setrj" localSheetId="3">{"via1",#N/A,TRUE,"general";"via2",#N/A,TRUE,"general";"via3",#N/A,TRUE,"general"}</definedName>
    <definedName name="setrj" localSheetId="0">#REF!</definedName>
    <definedName name="setrj">{"via1",#N/A,TRUE,"general";"via2",#N/A,TRUE,"general";"via3",#N/A,TRUE,"general"}</definedName>
    <definedName name="sett" localSheetId="2">{"via1",#N/A,TRUE,"general";"via2",#N/A,TRUE,"general";"via3",#N/A,TRUE,"general"}</definedName>
    <definedName name="sett" localSheetId="4">{"via1",#N/A,TRUE,"general";"via2",#N/A,TRUE,"general";"via3",#N/A,TRUE,"general"}</definedName>
    <definedName name="sett" localSheetId="1">{"via1",#N/A,TRUE,"general";"via2",#N/A,TRUE,"general";"via3",#N/A,TRUE,"general"}</definedName>
    <definedName name="sett" localSheetId="3">{"via1",#N/A,TRUE,"general";"via2",#N/A,TRUE,"general";"via3",#N/A,TRUE,"general"}</definedName>
    <definedName name="sett" localSheetId="0">#REF!</definedName>
    <definedName name="sett">{"via1",#N/A,TRUE,"general";"via2",#N/A,TRUE,"general";"via3",#N/A,TRUE,"general"}</definedName>
    <definedName name="SF" localSheetId="2">#REF!</definedName>
    <definedName name="SF" localSheetId="4">#REF!</definedName>
    <definedName name="sf" localSheetId="1">#REF!</definedName>
    <definedName name="sf" localSheetId="3">#REF!</definedName>
    <definedName name="SF" localSheetId="0">#REF!</definedName>
    <definedName name="sf">[118]Hoja1!$C$12</definedName>
    <definedName name="SFA" localSheetId="2">#REF!</definedName>
    <definedName name="SFA" localSheetId="4">#REF!</definedName>
    <definedName name="SFA" localSheetId="3">#REF!</definedName>
    <definedName name="SFA">#REF!</definedName>
    <definedName name="sfasf" localSheetId="2">{"TAB1",#N/A,TRUE,"GENERAL";"TAB2",#N/A,TRUE,"GENERAL";"TAB3",#N/A,TRUE,"GENERAL";"TAB4",#N/A,TRUE,"GENERAL";"TAB5",#N/A,TRUE,"GENERAL"}</definedName>
    <definedName name="sfasf" localSheetId="4">{"TAB1",#N/A,TRUE,"GENERAL";"TAB2",#N/A,TRUE,"GENERAL";"TAB3",#N/A,TRUE,"GENERAL";"TAB4",#N/A,TRUE,"GENERAL";"TAB5",#N/A,TRUE,"GENERAL"}</definedName>
    <definedName name="sfasf" localSheetId="1">{"TAB1",#N/A,TRUE,"GENERAL";"TAB2",#N/A,TRUE,"GENERAL";"TAB3",#N/A,TRUE,"GENERAL";"TAB4",#N/A,TRUE,"GENERAL";"TAB5",#N/A,TRUE,"GENERAL"}</definedName>
    <definedName name="sfasf" localSheetId="3">{"TAB1",#N/A,TRUE,"GENERAL";"TAB2",#N/A,TRUE,"GENERAL";"TAB3",#N/A,TRUE,"GENERAL";"TAB4",#N/A,TRUE,"GENERAL";"TAB5",#N/A,TRUE,"GENERAL"}</definedName>
    <definedName name="sfasf" localSheetId="0">#REF!</definedName>
    <definedName name="sfasf">{"TAB1",#N/A,TRUE,"GENERAL";"TAB2",#N/A,TRUE,"GENERAL";"TAB3",#N/A,TRUE,"GENERAL";"TAB4",#N/A,TRUE,"GENERAL";"TAB5",#N/A,TRUE,"GENERAL"}</definedName>
    <definedName name="sfb" localSheetId="2">'[10]Gabinetes ctrol, prot. y med. '!#REF!</definedName>
    <definedName name="sfb" localSheetId="4">'[10]Gabinetes ctrol, prot. y med. '!#REF!</definedName>
    <definedName name="sfb" localSheetId="1">#REF!</definedName>
    <definedName name="sfb" localSheetId="3">#REF!</definedName>
    <definedName name="sfb">'[10]Gabinetes ctrol, prot. y med. '!#REF!</definedName>
    <definedName name="SFC" localSheetId="2">#REF!</definedName>
    <definedName name="SFC" localSheetId="4">#REF!</definedName>
    <definedName name="SFC" localSheetId="3">#REF!</definedName>
    <definedName name="SFC">#REF!</definedName>
    <definedName name="sffsaf" localSheetId="2">#REF!</definedName>
    <definedName name="sffsaf" localSheetId="4">#REF!</definedName>
    <definedName name="sffsaf">#REF!</definedName>
    <definedName name="SFHSGFH" localSheetId="2">{"TAB1",#N/A,TRUE,"GENERAL";"TAB2",#N/A,TRUE,"GENERAL";"TAB3",#N/A,TRUE,"GENERAL";"TAB4",#N/A,TRUE,"GENERAL";"TAB5",#N/A,TRUE,"GENERAL"}</definedName>
    <definedName name="SFHSGFH" localSheetId="4">{"TAB1",#N/A,TRUE,"GENERAL";"TAB2",#N/A,TRUE,"GENERAL";"TAB3",#N/A,TRUE,"GENERAL";"TAB4",#N/A,TRUE,"GENERAL";"TAB5",#N/A,TRUE,"GENERAL"}</definedName>
    <definedName name="SFHSGFH" localSheetId="1">{"TAB1",#N/A,TRUE,"GENERAL";"TAB2",#N/A,TRUE,"GENERAL";"TAB3",#N/A,TRUE,"GENERAL";"TAB4",#N/A,TRUE,"GENERAL";"TAB5",#N/A,TRUE,"GENERAL"}</definedName>
    <definedName name="SFHSGFH" localSheetId="3">{"TAB1",#N/A,TRUE,"GENERAL";"TAB2",#N/A,TRUE,"GENERAL";"TAB3",#N/A,TRUE,"GENERAL";"TAB4",#N/A,TRUE,"GENERAL";"TAB5",#N/A,TRUE,"GENERAL"}</definedName>
    <definedName name="SFHSGFH" localSheetId="0">#REF!</definedName>
    <definedName name="SFHSGFH">{"TAB1",#N/A,TRUE,"GENERAL";"TAB2",#N/A,TRUE,"GENERAL";"TAB3",#N/A,TRUE,"GENERAL";"TAB4",#N/A,TRUE,"GENERAL";"TAB5",#N/A,TRUE,"GENERAL"}</definedName>
    <definedName name="sfsd" localSheetId="2">{"via1",#N/A,TRUE,"general";"via2",#N/A,TRUE,"general";"via3",#N/A,TRUE,"general"}</definedName>
    <definedName name="sfsd" localSheetId="4">{"via1",#N/A,TRUE,"general";"via2",#N/A,TRUE,"general";"via3",#N/A,TRUE,"general"}</definedName>
    <definedName name="sfsd" localSheetId="1">{"via1",#N/A,TRUE,"general";"via2",#N/A,TRUE,"general";"via3",#N/A,TRUE,"general"}</definedName>
    <definedName name="sfsd" localSheetId="3">{"via1",#N/A,TRUE,"general";"via2",#N/A,TRUE,"general";"via3",#N/A,TRUE,"general"}</definedName>
    <definedName name="sfsd" localSheetId="0">#REF!</definedName>
    <definedName name="sfsd">{"via1",#N/A,TRUE,"general";"via2",#N/A,TRUE,"general";"via3",#N/A,TRUE,"general"}</definedName>
    <definedName name="sfsdf" localSheetId="2">{"TAB1",#N/A,TRUE,"GENERAL";"TAB2",#N/A,TRUE,"GENERAL";"TAB3",#N/A,TRUE,"GENERAL";"TAB4",#N/A,TRUE,"GENERAL";"TAB5",#N/A,TRUE,"GENERAL"}</definedName>
    <definedName name="sfsdf" localSheetId="4">{"TAB1",#N/A,TRUE,"GENERAL";"TAB2",#N/A,TRUE,"GENERAL";"TAB3",#N/A,TRUE,"GENERAL";"TAB4",#N/A,TRUE,"GENERAL";"TAB5",#N/A,TRUE,"GENERAL"}</definedName>
    <definedName name="sfsdf" localSheetId="1">{"TAB1",#N/A,TRUE,"GENERAL";"TAB2",#N/A,TRUE,"GENERAL";"TAB3",#N/A,TRUE,"GENERAL";"TAB4",#N/A,TRUE,"GENERAL";"TAB5",#N/A,TRUE,"GENERAL"}</definedName>
    <definedName name="sfsdf" localSheetId="3">{"TAB1",#N/A,TRUE,"GENERAL";"TAB2",#N/A,TRUE,"GENERAL";"TAB3",#N/A,TRUE,"GENERAL";"TAB4",#N/A,TRUE,"GENERAL";"TAB5",#N/A,TRUE,"GENERAL"}</definedName>
    <definedName name="sfsdf" localSheetId="0">#REF!</definedName>
    <definedName name="sfsdf">{"TAB1",#N/A,TRUE,"GENERAL";"TAB2",#N/A,TRUE,"GENERAL";"TAB3",#N/A,TRUE,"GENERAL";"TAB4",#N/A,TRUE,"GENERAL";"TAB5",#N/A,TRUE,"GENERAL"}</definedName>
    <definedName name="sfsdferg" localSheetId="2">{"TAB1",#N/A,TRUE,"GENERAL";"TAB2",#N/A,TRUE,"GENERAL";"TAB3",#N/A,TRUE,"GENERAL";"TAB4",#N/A,TRUE,"GENERAL";"TAB5",#N/A,TRUE,"GENERAL"}</definedName>
    <definedName name="sfsdferg" localSheetId="4">{"TAB1",#N/A,TRUE,"GENERAL";"TAB2",#N/A,TRUE,"GENERAL";"TAB3",#N/A,TRUE,"GENERAL";"TAB4",#N/A,TRUE,"GENERAL";"TAB5",#N/A,TRUE,"GENERAL"}</definedName>
    <definedName name="sfsdferg" localSheetId="1">{"TAB1",#N/A,TRUE,"GENERAL";"TAB2",#N/A,TRUE,"GENERAL";"TAB3",#N/A,TRUE,"GENERAL";"TAB4",#N/A,TRUE,"GENERAL";"TAB5",#N/A,TRUE,"GENERAL"}</definedName>
    <definedName name="sfsdferg" localSheetId="3">{"TAB1",#N/A,TRUE,"GENERAL";"TAB2",#N/A,TRUE,"GENERAL";"TAB3",#N/A,TRUE,"GENERAL";"TAB4",#N/A,TRUE,"GENERAL";"TAB5",#N/A,TRUE,"GENERAL"}</definedName>
    <definedName name="sfsdferg" localSheetId="0">#REF!</definedName>
    <definedName name="sfsdferg">{"TAB1",#N/A,TRUE,"GENERAL";"TAB2",#N/A,TRUE,"GENERAL";"TAB3",#N/A,TRUE,"GENERAL";"TAB4",#N/A,TRUE,"GENERAL";"TAB5",#N/A,TRUE,"GENERAL"}</definedName>
    <definedName name="sfsdfs" localSheetId="2">{"TAB1",#N/A,TRUE,"GENERAL";"TAB2",#N/A,TRUE,"GENERAL";"TAB3",#N/A,TRUE,"GENERAL";"TAB4",#N/A,TRUE,"GENERAL";"TAB5",#N/A,TRUE,"GENERAL"}</definedName>
    <definedName name="sfsdfs" localSheetId="4">{"TAB1",#N/A,TRUE,"GENERAL";"TAB2",#N/A,TRUE,"GENERAL";"TAB3",#N/A,TRUE,"GENERAL";"TAB4",#N/A,TRUE,"GENERAL";"TAB5",#N/A,TRUE,"GENERAL"}</definedName>
    <definedName name="sfsdfs" localSheetId="1">{"TAB1",#N/A,TRUE,"GENERAL";"TAB2",#N/A,TRUE,"GENERAL";"TAB3",#N/A,TRUE,"GENERAL";"TAB4",#N/A,TRUE,"GENERAL";"TAB5",#N/A,TRUE,"GENERAL"}</definedName>
    <definedName name="sfsdfs" localSheetId="3">{"TAB1",#N/A,TRUE,"GENERAL";"TAB2",#N/A,TRUE,"GENERAL";"TAB3",#N/A,TRUE,"GENERAL";"TAB4",#N/A,TRUE,"GENERAL";"TAB5",#N/A,TRUE,"GENERAL"}</definedName>
    <definedName name="sfsdfs" localSheetId="0">#REF!</definedName>
    <definedName name="sfsdfs">{"TAB1",#N/A,TRUE,"GENERAL";"TAB2",#N/A,TRUE,"GENERAL";"TAB3",#N/A,TRUE,"GENERAL";"TAB4",#N/A,TRUE,"GENERAL";"TAB5",#N/A,TRUE,"GENERAL"}</definedName>
    <definedName name="sghd" localSheetId="2">#REF!</definedName>
    <definedName name="sghd" localSheetId="4">#REF!</definedName>
    <definedName name="sghd" localSheetId="1">#REF!</definedName>
    <definedName name="sghd" localSheetId="3">#REF!</definedName>
    <definedName name="sghd">#REF!</definedName>
    <definedName name="SHA" localSheetId="2">#REF!</definedName>
    <definedName name="SHA" localSheetId="4">#REF!</definedName>
    <definedName name="SHA" localSheetId="1">#REF!</definedName>
    <definedName name="SHA" localSheetId="3">#REF!</definedName>
    <definedName name="SHA">#REF!</definedName>
    <definedName name="SHARED_FORMULA_0">#REF!</definedName>
    <definedName name="SHARED_FORMULA_1">#REF!</definedName>
    <definedName name="SHARED_FORMULA_21">#REF!</definedName>
    <definedName name="SHEE_INT" localSheetId="2">#REF!</definedName>
    <definedName name="SHEE_INT" localSheetId="4">#REF!</definedName>
    <definedName name="SHEE_INT" localSheetId="1">#REF!</definedName>
    <definedName name="SHEE_INT" localSheetId="3">#REF!</definedName>
    <definedName name="SHEE_INT" localSheetId="0">#REF!</definedName>
    <definedName name="SHEE_INT">[100]steel!#REF!</definedName>
    <definedName name="SHEET" localSheetId="2">#REF!</definedName>
    <definedName name="SHEET" localSheetId="4">#REF!</definedName>
    <definedName name="SHEET" localSheetId="1">#REF!</definedName>
    <definedName name="SHEET" localSheetId="3">#REF!</definedName>
    <definedName name="SHEET" localSheetId="0">#REF!</definedName>
    <definedName name="SHEET">'[52]7422CW00'!#REF!</definedName>
    <definedName name="SHEET_KP" localSheetId="1">#REF!</definedName>
    <definedName name="SHEET_KP" localSheetId="3">#REF!</definedName>
    <definedName name="SHEET_KP">[100]steel!$C$7:$L$47</definedName>
    <definedName name="SHEET_MR" localSheetId="1">#REF!</definedName>
    <definedName name="SHEET_MR" localSheetId="3">#REF!</definedName>
    <definedName name="SHEET_MR">[100]steel!$C$7:$J$47</definedName>
    <definedName name="SHEET1" localSheetId="2">#REF!</definedName>
    <definedName name="SHEET1" localSheetId="4">#REF!</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 localSheetId="2">#REF!</definedName>
    <definedName name="sheet3" localSheetId="4">#REF!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'[42]Estructuras Concreto'!$D$9</definedName>
    <definedName name="SI" localSheetId="4">'[42]Estructuras Concreto'!$D$9</definedName>
    <definedName name="SI" localSheetId="1">'APU SECTOR 1'!ERR</definedName>
    <definedName name="SI" localSheetId="3">'APU SECTOR 2'!ERR</definedName>
    <definedName name="SI" localSheetId="0">'[42]Estructuras Concreto'!$D$9</definedName>
    <definedName name="SI">[0]!ERR</definedName>
    <definedName name="si60KV" localSheetId="2">'[46]Estructuras Concreto'!#REF!</definedName>
    <definedName name="si60KV" localSheetId="4">'[46]Estructuras Concreto'!#REF!</definedName>
    <definedName name="si60KV" localSheetId="1">#REF!</definedName>
    <definedName name="si60KV" localSheetId="3">#REF!</definedName>
    <definedName name="si60KV">'[46]Estructuras Concreto'!#REF!</definedName>
    <definedName name="SIKA1" localSheetId="2">#REF!</definedName>
    <definedName name="SIKA1" localSheetId="4">#REF!</definedName>
    <definedName name="SIKA1" localSheetId="3">#REF!</definedName>
    <definedName name="SIKA1">#REF!</definedName>
    <definedName name="SIKAD" localSheetId="2">#REF!</definedName>
    <definedName name="SIKAD" localSheetId="4">#REF!</definedName>
    <definedName name="SIKAD">#REF!</definedName>
    <definedName name="sIN" localSheetId="1">#REF!</definedName>
    <definedName name="sIN" localSheetId="3">#REF!</definedName>
    <definedName name="sIN">'[42]Estructuras Concreto'!$D$76</definedName>
    <definedName name="Sin_nombre" localSheetId="2">#REF!</definedName>
    <definedName name="Sin_nombre" localSheetId="4">#REF!</definedName>
    <definedName name="Sin_nombre" localSheetId="3">#REF!</definedName>
    <definedName name="Sin_nombre">#REF!</definedName>
    <definedName name="SINGOLO" localSheetId="2">#REF!</definedName>
    <definedName name="SINGOLO" localSheetId="4">#REF!</definedName>
    <definedName name="SINGOLO" localSheetId="1">#REF!</definedName>
    <definedName name="SINGOLO" localSheetId="3">#REF!</definedName>
    <definedName name="SINGOLO" localSheetId="0">#REF!</definedName>
    <definedName name="SINGOLO">'[52]7422CW00'!#REF!</definedName>
    <definedName name="Sinnombre" localSheetId="2">#REF!</definedName>
    <definedName name="Sinnombre" localSheetId="4">#REF!</definedName>
    <definedName name="Sinnombre" localSheetId="3">#REF!</definedName>
    <definedName name="Sinnombre">#REF!</definedName>
    <definedName name="SISISIS" localSheetId="2">[0]!ERR</definedName>
    <definedName name="SISISIS" localSheetId="4">[0]!ERR</definedName>
    <definedName name="SISISIS" localSheetId="1">'APU SECTOR 1'!ERR</definedName>
    <definedName name="SISISIS" localSheetId="3">'APU SECTOR 2'!ERR</definedName>
    <definedName name="SISISIS" localSheetId="0">[0]!ERR</definedName>
    <definedName name="SISISIS">[0]!ERR</definedName>
    <definedName name="SIZE" localSheetId="2">#REF!</definedName>
    <definedName name="SIZE" localSheetId="4">#REF!</definedName>
    <definedName name="SIZE" localSheetId="1">#REF!</definedName>
    <definedName name="SIZE" localSheetId="3">#REF!</definedName>
    <definedName name="SIZE" localSheetId="0">#REF!</definedName>
    <definedName name="SIZE">#REF!</definedName>
    <definedName name="SIZEC" localSheetId="2">#REF!</definedName>
    <definedName name="SIZEC" localSheetId="4">#REF!</definedName>
    <definedName name="SIZEC" localSheetId="0">#REF!</definedName>
    <definedName name="SIZEC">#REF!</definedName>
    <definedName name="SK" localSheetId="2">#REF!</definedName>
    <definedName name="SK" localSheetId="4">#REF!</definedName>
    <definedName name="SK" localSheetId="0">#REF!</definedName>
    <definedName name="SK">#REF!</definedName>
    <definedName name="SLPVC">#REF!</definedName>
    <definedName name="sm">#REF!</definedName>
    <definedName name="SMLTOOLS">#REF!</definedName>
    <definedName name="Smlv" localSheetId="1">#REF!</definedName>
    <definedName name="Smlv" localSheetId="3">#REF!</definedName>
    <definedName name="Smlv">'[15]DATOS CONTRATO'!$I$9</definedName>
    <definedName name="smlv01" localSheetId="1">#REF!</definedName>
    <definedName name="smlv01" localSheetId="3">#REF!</definedName>
    <definedName name="smlv01">[94]CONTRATO!$I$9</definedName>
    <definedName name="smlv2001" localSheetId="1">#REF!</definedName>
    <definedName name="smlv2001" localSheetId="3">#REF!</definedName>
    <definedName name="smlv2001">[94]CONTRATO!$H$9</definedName>
    <definedName name="SMML" localSheetId="1">#REF!</definedName>
    <definedName name="SMML" localSheetId="3">#REF!</definedName>
    <definedName name="SMML">'[136]ASPECTOS TECNICOS'!$O$12:$P$32</definedName>
    <definedName name="SMMLV" localSheetId="1">#REF!</definedName>
    <definedName name="SMMLV" localSheetId="3">#REF!</definedName>
    <definedName name="SMMLV">[41]PRESTA!$D$13</definedName>
    <definedName name="SN" localSheetId="1">#REF!</definedName>
    <definedName name="SN" localSheetId="3">#REF!</definedName>
    <definedName name="SN">[15]EMPRESA!$G$29</definedName>
    <definedName name="SOFT" localSheetId="2">#REF!</definedName>
    <definedName name="SOFT" localSheetId="4">#REF!</definedName>
    <definedName name="SOFT" localSheetId="0">#REF!</definedName>
    <definedName name="SOFT">#REF!</definedName>
    <definedName name="SOL" localSheetId="2">#REF!</definedName>
    <definedName name="SOL" localSheetId="4">#REF!</definedName>
    <definedName name="SOL" localSheetId="0">#REF!</definedName>
    <definedName name="SOL">#REF!</definedName>
    <definedName name="SOLAD" localSheetId="2">#REF!</definedName>
    <definedName name="SOLAD" localSheetId="4">#REF!</definedName>
    <definedName name="SOLAD" localSheetId="0">#REF!</definedName>
    <definedName name="SOLAD">#REF!</definedName>
    <definedName name="solb2" localSheetId="2">'[61]Estructuras Concreto'!#REF!</definedName>
    <definedName name="solb2" localSheetId="4">'[61]Estructuras Concreto'!#REF!</definedName>
    <definedName name="solb2" localSheetId="1">#REF!</definedName>
    <definedName name="solb2" localSheetId="3">#REF!</definedName>
    <definedName name="solb2" localSheetId="0">'[61]Estructuras Concreto'!#REF!</definedName>
    <definedName name="solb2">'[61]Estructuras Concreto'!#REF!</definedName>
    <definedName name="solC" localSheetId="1">#REF!</definedName>
    <definedName name="solC" localSheetId="3">#REF!</definedName>
    <definedName name="solC">'[42]Estructuras Concreto'!$D$196</definedName>
    <definedName name="solC1" localSheetId="1">#REF!</definedName>
    <definedName name="solC1" localSheetId="3">#REF!</definedName>
    <definedName name="solC1">'[42]Estructuras Concreto'!$D$212</definedName>
    <definedName name="solC2" localSheetId="2">#REF!</definedName>
    <definedName name="solC2" localSheetId="4">#REF!</definedName>
    <definedName name="solC2" localSheetId="3">#REF!</definedName>
    <definedName name="solC2">#REF!</definedName>
    <definedName name="SOLCASETA" localSheetId="1">#REF!</definedName>
    <definedName name="SOLCASETA" localSheetId="3">#REF!</definedName>
    <definedName name="SOLCASETA">'[42]Estructuras Concreto'!$D$350</definedName>
    <definedName name="SOLD._4_" localSheetId="2">#REF!</definedName>
    <definedName name="SOLD._4_" localSheetId="4">#REF!</definedName>
    <definedName name="SOLD._4_" localSheetId="0">#REF!</definedName>
    <definedName name="SOLD._4_">#REF!</definedName>
    <definedName name="SOLD._6_" localSheetId="2">#REF!</definedName>
    <definedName name="SOLD._6_" localSheetId="4">#REF!</definedName>
    <definedName name="SOLD._6_" localSheetId="0">#REF!</definedName>
    <definedName name="SOLD._6_">#REF!</definedName>
    <definedName name="SOLD._8_" localSheetId="2">#REF!</definedName>
    <definedName name="SOLD._8_" localSheetId="4">#REF!</definedName>
    <definedName name="SOLD._8_" localSheetId="0">#REF!</definedName>
    <definedName name="SOLD._8_">#REF!</definedName>
    <definedName name="SOLDA">#REF!</definedName>
    <definedName name="solo">#REF!</definedName>
    <definedName name="SOLPVC">#REF!</definedName>
    <definedName name="solver_adj" localSheetId="0">'PRESUPUESTO OFICIAL 2026 LOTE 1'!#REF!</definedName>
    <definedName name="solver_lhs1" localSheetId="0">'PRESUPUESTO OFICIAL 2026 LOTE 1'!#REF!</definedName>
    <definedName name="solver_opt" localSheetId="0">'PRESUPUESTO OFICIAL 2026 LOTE 1'!#REF!</definedName>
    <definedName name="solver_rhs1" localSheetId="0">'PRESUPUESTO OFICIAL 2026 LOTE 1'!#REF!</definedName>
    <definedName name="soT" localSheetId="1">#REF!</definedName>
    <definedName name="soT" localSheetId="3">#REF!</definedName>
    <definedName name="soT">'[42]Estructuras Concreto'!$D$154</definedName>
    <definedName name="sP" localSheetId="1">#REF!</definedName>
    <definedName name="sP" localSheetId="3">#REF!</definedName>
    <definedName name="sP">'[42]Estructuras Concreto'!$D$53</definedName>
    <definedName name="SP.T1" localSheetId="1">#REF!</definedName>
    <definedName name="SP.T1" localSheetId="3">#REF!</definedName>
    <definedName name="SP.T1">[168]Cargas!#REF!</definedName>
    <definedName name="SP.T2" localSheetId="1">#REF!</definedName>
    <definedName name="SP.T2" localSheetId="3">#REF!</definedName>
    <definedName name="SP.T2">[168]Cargas!#REF!</definedName>
    <definedName name="SP.T3" localSheetId="1">#REF!</definedName>
    <definedName name="SP.T3" localSheetId="3">#REF!</definedName>
    <definedName name="SP.T3">[168]Cargas!#REF!</definedName>
    <definedName name="SPOR" localSheetId="2">#REF!</definedName>
    <definedName name="SPOR" localSheetId="4">#REF!</definedName>
    <definedName name="SPOR" localSheetId="0">#REF!</definedName>
    <definedName name="SPOR">#REF!</definedName>
    <definedName name="SPOR2" localSheetId="1">#REF!</definedName>
    <definedName name="SPOR2" localSheetId="3">#REF!</definedName>
    <definedName name="SPOR2">'[42]Estructuras Concreto'!$D$276</definedName>
    <definedName name="sPOR3" localSheetId="1">#REF!</definedName>
    <definedName name="sPOR3" localSheetId="3">#REF!</definedName>
    <definedName name="sPOR3">'[42]Estructuras Concreto'!$D$399</definedName>
    <definedName name="srwrwr" localSheetId="2">{"TAB1",#N/A,TRUE,"GENERAL";"TAB2",#N/A,TRUE,"GENERAL";"TAB3",#N/A,TRUE,"GENERAL";"TAB4",#N/A,TRUE,"GENERAL";"TAB5",#N/A,TRUE,"GENERAL"}</definedName>
    <definedName name="srwrwr" localSheetId="4">{"TAB1",#N/A,TRUE,"GENERAL";"TAB2",#N/A,TRUE,"GENERAL";"TAB3",#N/A,TRUE,"GENERAL";"TAB4",#N/A,TRUE,"GENERAL";"TAB5",#N/A,TRUE,"GENERAL"}</definedName>
    <definedName name="srwrwr" localSheetId="1">{"TAB1",#N/A,TRUE,"GENERAL";"TAB2",#N/A,TRUE,"GENERAL";"TAB3",#N/A,TRUE,"GENERAL";"TAB4",#N/A,TRUE,"GENERAL";"TAB5",#N/A,TRUE,"GENERAL"}</definedName>
    <definedName name="srwrwr" localSheetId="3">{"TAB1",#N/A,TRUE,"GENERAL";"TAB2",#N/A,TRUE,"GENERAL";"TAB3",#N/A,TRUE,"GENERAL";"TAB4",#N/A,TRUE,"GENERAL";"TAB5",#N/A,TRUE,"GENERAL"}</definedName>
    <definedName name="srwrwr" localSheetId="0">#REF!</definedName>
    <definedName name="srwrwr">{"TAB1",#N/A,TRUE,"GENERAL";"TAB2",#N/A,TRUE,"GENERAL";"TAB3",#N/A,TRUE,"GENERAL";"TAB4",#N/A,TRUE,"GENERAL";"TAB5",#N/A,TRUE,"GENERAL"}</definedName>
    <definedName name="ss" localSheetId="2">#REF!</definedName>
    <definedName name="ss" localSheetId="4">#REF!</definedName>
    <definedName name="SS" localSheetId="1">#REF!</definedName>
    <definedName name="SS" localSheetId="3">#REF!</definedName>
    <definedName name="SS" localSheetId="0">#REF!</definedName>
    <definedName name="SS">#REF!</definedName>
    <definedName name="SS_AVG_SIZE" localSheetId="1">#REF!</definedName>
    <definedName name="SS_AVG_SIZE" localSheetId="3">#REF!</definedName>
    <definedName name="SS_AVG_SIZE" localSheetId="0">#REF!</definedName>
    <definedName name="SS_AVG_SIZE">#REF!</definedName>
    <definedName name="SS_WELDING">#REF!</definedName>
    <definedName name="sS60kv" localSheetId="1">#REF!</definedName>
    <definedName name="sS60kv" localSheetId="3">#REF!</definedName>
    <definedName name="sS60kv">'[46]Estructuras Concreto'!#REF!</definedName>
    <definedName name="ssa" localSheetId="1">#REF!</definedName>
    <definedName name="ssa" localSheetId="3">#REF!</definedName>
    <definedName name="ssa">[118]Hoja1!$C$25</definedName>
    <definedName name="sSEC" localSheetId="1">#REF!</definedName>
    <definedName name="sSEC" localSheetId="3">#REF!</definedName>
    <definedName name="sSEC">'[42]Estructuras Concreto'!$D$87</definedName>
    <definedName name="ssh" localSheetId="1">#REF!</definedName>
    <definedName name="ssh" localSheetId="3">#REF!</definedName>
    <definedName name="ssh">[118]Hoja1!$C$24</definedName>
    <definedName name="SSIZE" localSheetId="2">#REF!</definedName>
    <definedName name="SSIZE" localSheetId="4">#REF!</definedName>
    <definedName name="SSIZE" localSheetId="3">#REF!</definedName>
    <definedName name="SSIZE">#REF!</definedName>
    <definedName name="sss" localSheetId="2">#REF!</definedName>
    <definedName name="sss" localSheetId="4">#REF!</definedName>
    <definedName name="sss" localSheetId="1">MODULO10.auto_abrir</definedName>
    <definedName name="sss" localSheetId="3">MODULO10.auto_abrir</definedName>
    <definedName name="sss" localSheetId="0">#REF!</definedName>
    <definedName name="sss">MODULO10.auto_abrir</definedName>
    <definedName name="ssss" localSheetId="2">#REF!</definedName>
    <definedName name="ssss" localSheetId="4">#REF!</definedName>
    <definedName name="SSSS" localSheetId="1">'APU SECTOR 1'!ERR</definedName>
    <definedName name="SSSS" localSheetId="3">'APU SECTOR 2'!ERR</definedName>
    <definedName name="ssss" localSheetId="0">#REF!</definedName>
    <definedName name="SSSS">[0]!ERR</definedName>
    <definedName name="sssss7" localSheetId="2">{"via1",#N/A,TRUE,"general";"via2",#N/A,TRUE,"general";"via3",#N/A,TRUE,"general"}</definedName>
    <definedName name="sssss7" localSheetId="4">{"via1",#N/A,TRUE,"general";"via2",#N/A,TRUE,"general";"via3",#N/A,TRUE,"general"}</definedName>
    <definedName name="sssss7" localSheetId="1">{"via1",#N/A,TRUE,"general";"via2",#N/A,TRUE,"general";"via3",#N/A,TRUE,"general"}</definedName>
    <definedName name="sssss7" localSheetId="3">{"via1",#N/A,TRUE,"general";"via2",#N/A,TRUE,"general";"via3",#N/A,TRUE,"general"}</definedName>
    <definedName name="sssss7" localSheetId="0">#REF!</definedName>
    <definedName name="sssss7">{"via1",#N/A,TRUE,"general";"via2",#N/A,TRUE,"general";"via3",#N/A,TRUE,"general"}</definedName>
    <definedName name="sssssa" localSheetId="2">{"TAB1",#N/A,TRUE,"GENERAL";"TAB2",#N/A,TRUE,"GENERAL";"TAB3",#N/A,TRUE,"GENERAL";"TAB4",#N/A,TRUE,"GENERAL";"TAB5",#N/A,TRUE,"GENERAL"}</definedName>
    <definedName name="sssssa" localSheetId="4">{"TAB1",#N/A,TRUE,"GENERAL";"TAB2",#N/A,TRUE,"GENERAL";"TAB3",#N/A,TRUE,"GENERAL";"TAB4",#N/A,TRUE,"GENERAL";"TAB5",#N/A,TRUE,"GENERAL"}</definedName>
    <definedName name="sssssa" localSheetId="1">{"TAB1",#N/A,TRUE,"GENERAL";"TAB2",#N/A,TRUE,"GENERAL";"TAB3",#N/A,TRUE,"GENERAL";"TAB4",#N/A,TRUE,"GENERAL";"TAB5",#N/A,TRUE,"GENERAL"}</definedName>
    <definedName name="sssssa" localSheetId="3">{"TAB1",#N/A,TRUE,"GENERAL";"TAB2",#N/A,TRUE,"GENERAL";"TAB3",#N/A,TRUE,"GENERAL";"TAB4",#N/A,TRUE,"GENERAL";"TAB5",#N/A,TRUE,"GENERAL"}</definedName>
    <definedName name="sssssa" localSheetId="0">#REF!</definedName>
    <definedName name="sssssa">{"TAB1",#N/A,TRUE,"GENERAL";"TAB2",#N/A,TRUE,"GENERAL";"TAB3",#N/A,TRUE,"GENERAL";"TAB4",#N/A,TRUE,"GENERAL";"TAB5",#N/A,TRUE,"GENERAL"}</definedName>
    <definedName name="sssssssssss" localSheetId="2">#REF!</definedName>
    <definedName name="sssssssssss" localSheetId="4">#REF!</definedName>
    <definedName name="sssssssssss" localSheetId="1">#REF!</definedName>
    <definedName name="sssssssssss" localSheetId="3">#REF!</definedName>
    <definedName name="sssssssssss">#REF!</definedName>
    <definedName name="sssssy" localSheetId="2">{"via1",#N/A,TRUE,"general";"via2",#N/A,TRUE,"general";"via3",#N/A,TRUE,"general"}</definedName>
    <definedName name="sssssy" localSheetId="4">{"via1",#N/A,TRUE,"general";"via2",#N/A,TRUE,"general";"via3",#N/A,TRUE,"general"}</definedName>
    <definedName name="sssssy" localSheetId="1">{"via1",#N/A,TRUE,"general";"via2",#N/A,TRUE,"general";"via3",#N/A,TRUE,"general"}</definedName>
    <definedName name="sssssy" localSheetId="3">{"via1",#N/A,TRUE,"general";"via2",#N/A,TRUE,"general";"via3",#N/A,TRUE,"general"}</definedName>
    <definedName name="sssssy" localSheetId="0">#REF!</definedName>
    <definedName name="sssssy">{"via1",#N/A,TRUE,"general";"via2",#N/A,TRUE,"general";"via3",#N/A,TRUE,"general"}</definedName>
    <definedName name="sT" localSheetId="2">'[42]Estructuras Concreto'!$D$31</definedName>
    <definedName name="sT" localSheetId="4">'[42]Estructuras Concreto'!$D$31</definedName>
    <definedName name="St" localSheetId="1">#REF!</definedName>
    <definedName name="St" localSheetId="3">#REF!</definedName>
    <definedName name="St" localSheetId="0">#REF!</definedName>
    <definedName name="St">#REF!</definedName>
    <definedName name="ST_BLDG" localSheetId="2">#REF!</definedName>
    <definedName name="ST_BLDG" localSheetId="4">#REF!</definedName>
    <definedName name="ST_BLDG" localSheetId="1">#REF!</definedName>
    <definedName name="ST_BLDG" localSheetId="3">#REF!</definedName>
    <definedName name="ST_BLDG" localSheetId="0">#REF!</definedName>
    <definedName name="ST_BLDG">'[52]7422CW00'!#REF!</definedName>
    <definedName name="ST_CW" localSheetId="2">#REF!</definedName>
    <definedName name="ST_CW" localSheetId="4">#REF!</definedName>
    <definedName name="ST_CW" localSheetId="1">#REF!</definedName>
    <definedName name="ST_CW" localSheetId="3">#REF!</definedName>
    <definedName name="ST_CW" localSheetId="0">#REF!</definedName>
    <definedName name="ST_CW">'[52]7422CW00'!#REF!</definedName>
    <definedName name="STALO1" localSheetId="2">#REF!</definedName>
    <definedName name="STALO1" localSheetId="4">#REF!</definedName>
    <definedName name="STALO1" localSheetId="1">#REF!</definedName>
    <definedName name="STALO1" localSheetId="3">#REF!</definedName>
    <definedName name="STALO1" localSheetId="0">#REF!</definedName>
    <definedName name="STALO1">'[52]7422CW00'!#REF!</definedName>
    <definedName name="STAMPA" localSheetId="0">#REF!</definedName>
    <definedName name="STAMPA">#REF!</definedName>
    <definedName name="STANU" localSheetId="2">#REF!</definedName>
    <definedName name="STANU" localSheetId="4">#REF!</definedName>
    <definedName name="STANU" localSheetId="1">#REF!</definedName>
    <definedName name="STANU" localSheetId="3">#REF!</definedName>
    <definedName name="STANU" localSheetId="0">#REF!</definedName>
    <definedName name="STANU">'[52]7422CW00'!#REF!</definedName>
    <definedName name="START" localSheetId="2">#REF!</definedName>
    <definedName name="START" localSheetId="4">#REF!</definedName>
    <definedName name="START" localSheetId="0">#REF!</definedName>
    <definedName name="START">#REF!</definedName>
    <definedName name="START1" localSheetId="2">#REF!</definedName>
    <definedName name="START1" localSheetId="4">#REF!</definedName>
    <definedName name="START1" localSheetId="1">#REF!</definedName>
    <definedName name="START1" localSheetId="3">#REF!</definedName>
    <definedName name="START1" localSheetId="0">#REF!</definedName>
    <definedName name="START1">'[52]7422CW00'!#REF!</definedName>
    <definedName name="StartTime" localSheetId="2">#REF!</definedName>
    <definedName name="StartTime" localSheetId="4">#REF!</definedName>
    <definedName name="StartTime" localSheetId="3">#REF!</definedName>
    <definedName name="StartTime">#REF!</definedName>
    <definedName name="sTC" localSheetId="1">#REF!</definedName>
    <definedName name="sTC" localSheetId="3">#REF!</definedName>
    <definedName name="sTC">'[42]Estructuras Concreto'!$D$109</definedName>
    <definedName name="steam_trap" localSheetId="2">#REF!</definedName>
    <definedName name="steam_trap" localSheetId="4">#REF!</definedName>
    <definedName name="steam_trap" localSheetId="3">#REF!</definedName>
    <definedName name="steam_trap">#REF!</definedName>
    <definedName name="STEEL" localSheetId="1">#REF!</definedName>
    <definedName name="STEEL" localSheetId="3">#REF!</definedName>
    <definedName name="STEEL">'[48]A.P.U.'!$G$453</definedName>
    <definedName name="STENU" localSheetId="2">#REF!</definedName>
    <definedName name="STENU" localSheetId="4">#REF!</definedName>
    <definedName name="STENU" localSheetId="1">#REF!</definedName>
    <definedName name="STENU" localSheetId="3">#REF!</definedName>
    <definedName name="STENU" localSheetId="0">#REF!</definedName>
    <definedName name="STENU">'[52]7422CW00'!#REF!</definedName>
    <definedName name="STHK" localSheetId="2">#REF!</definedName>
    <definedName name="STHK" localSheetId="4">#REF!</definedName>
    <definedName name="STHK" localSheetId="3">#REF!</definedName>
    <definedName name="STHK">#REF!</definedName>
    <definedName name="Stm" localSheetId="2">#REF!</definedName>
    <definedName name="Stm" localSheetId="4">#REF!</definedName>
    <definedName name="Stm">#REF!</definedName>
    <definedName name="Stock" localSheetId="2">#REF!</definedName>
    <definedName name="Stock" localSheetId="4">#REF!</definedName>
    <definedName name="Stock" localSheetId="1">#REF!</definedName>
    <definedName name="Stock" localSheetId="3">#REF!</definedName>
    <definedName name="Stock" localSheetId="0">#REF!</definedName>
    <definedName name="Stock">'[220]PxQ Cantidades'!#REF!</definedName>
    <definedName name="STONU" localSheetId="2">#REF!</definedName>
    <definedName name="STONU" localSheetId="4">#REF!</definedName>
    <definedName name="STONU" localSheetId="1">#REF!</definedName>
    <definedName name="STONU" localSheetId="3">#REF!</definedName>
    <definedName name="STONU" localSheetId="0">#REF!</definedName>
    <definedName name="STONU">'[52]7422CW00'!#REF!</definedName>
    <definedName name="sTP" localSheetId="2">#REF!</definedName>
    <definedName name="sTP" localSheetId="4">#REF!</definedName>
    <definedName name="sTP" localSheetId="3">#REF!</definedName>
    <definedName name="sTP">#REF!</definedName>
    <definedName name="str" localSheetId="2">#REF!</definedName>
    <definedName name="str" localSheetId="4">#REF!</definedName>
    <definedName name="str">#REF!</definedName>
    <definedName name="STRESS_RELIEVIN" localSheetId="0">#REF!</definedName>
    <definedName name="STRESS_RELIEVIN">#REF!</definedName>
    <definedName name="Strike" localSheetId="1">#REF!</definedName>
    <definedName name="Strike" localSheetId="3">#REF!</definedName>
    <definedName name="Strike">'[65]INGRESOS - COP'!#REF!</definedName>
    <definedName name="STSUMM" localSheetId="2">#REF!</definedName>
    <definedName name="STSUMM" localSheetId="4">#REF!</definedName>
    <definedName name="STSUMM" localSheetId="1">#REF!</definedName>
    <definedName name="STSUMM" localSheetId="3">#REF!</definedName>
    <definedName name="STSUMM" localSheetId="0">#REF!</definedName>
    <definedName name="STSUMM">'[52]7422CW00'!#REF!</definedName>
    <definedName name="stt" localSheetId="2">{"via1",#N/A,TRUE,"general";"via2",#N/A,TRUE,"general";"via3",#N/A,TRUE,"general"}</definedName>
    <definedName name="stt" localSheetId="4">{"via1",#N/A,TRUE,"general";"via2",#N/A,TRUE,"general";"via3",#N/A,TRUE,"general"}</definedName>
    <definedName name="stt" localSheetId="1">{"via1",#N/A,TRUE,"general";"via2",#N/A,TRUE,"general";"via3",#N/A,TRUE,"general"}</definedName>
    <definedName name="stt" localSheetId="3">{"via1",#N/A,TRUE,"general";"via2",#N/A,TRUE,"general";"via3",#N/A,TRUE,"general"}</definedName>
    <definedName name="stt" localSheetId="0">#REF!</definedName>
    <definedName name="stt">{"via1",#N/A,TRUE,"general";"via2",#N/A,TRUE,"general";"via3",#N/A,TRUE,"general"}</definedName>
    <definedName name="sTTO" localSheetId="2">#REF!</definedName>
    <definedName name="sTTO" localSheetId="4">#REF!</definedName>
    <definedName name="sTTO" localSheetId="1">#REF!</definedName>
    <definedName name="sTTO" localSheetId="3">#REF!</definedName>
    <definedName name="sTTO">#REF!</definedName>
    <definedName name="sTZ" localSheetId="2">'[42]Estructuras Concreto'!#REF!</definedName>
    <definedName name="sTZ" localSheetId="4">'[42]Estructuras Concreto'!#REF!</definedName>
    <definedName name="sTZ" localSheetId="1">#REF!</definedName>
    <definedName name="sTZ" localSheetId="3">#REF!</definedName>
    <definedName name="sTZ">'[42]Estructuras Concreto'!#REF!</definedName>
    <definedName name="SUBA" localSheetId="2">#REF!</definedName>
    <definedName name="SUBA" localSheetId="4">#REF!</definedName>
    <definedName name="SUBA" localSheetId="3">#REF!</definedName>
    <definedName name="SUBA">#REF!</definedName>
    <definedName name="SUBB" localSheetId="2">#REF!</definedName>
    <definedName name="SUBB" localSheetId="4">#REF!</definedName>
    <definedName name="SUBB">#REF!</definedName>
    <definedName name="SUBBASE" localSheetId="2">#REF!</definedName>
    <definedName name="SUBBASE" localSheetId="4">#REF!</definedName>
    <definedName name="SUBBASE">#REF!</definedName>
    <definedName name="SUBCUENTA">#REF!</definedName>
    <definedName name="SUBPROCESO" localSheetId="1">#REF!</definedName>
    <definedName name="SUBPROCESO">#REF!</definedName>
    <definedName name="SUBR">#REF!</definedName>
    <definedName name="SUBSUELO" localSheetId="0">#REF!</definedName>
    <definedName name="SUBSUELO">#REF!</definedName>
    <definedName name="Subtotal" localSheetId="0">#REF!</definedName>
    <definedName name="Subtotal">#REF!</definedName>
    <definedName name="SUELDO" localSheetId="0">#REF!</definedName>
    <definedName name="SUELDO">#REF!</definedName>
    <definedName name="sum" localSheetId="1">#REF!</definedName>
    <definedName name="sum" localSheetId="3">#REF!</definedName>
    <definedName name="sum">'[221]Tabla 1.1'!#REF!</definedName>
    <definedName name="suma" localSheetId="2">[222]Hoja1!$F$60</definedName>
    <definedName name="suma" localSheetId="4">[222]Hoja1!$F$60</definedName>
    <definedName name="suma" localSheetId="1">#REF!</definedName>
    <definedName name="suma" localSheetId="3">#REF!</definedName>
    <definedName name="suma" localSheetId="0">[222]Hoja1!$F$60</definedName>
    <definedName name="suma">[113]Hoja1!$F$60</definedName>
    <definedName name="SUMARY" localSheetId="2">#REF!</definedName>
    <definedName name="SUMARY" localSheetId="4">#REF!</definedName>
    <definedName name="SUMARY" localSheetId="0">#REF!</definedName>
    <definedName name="SUMARY">#REF!</definedName>
    <definedName name="SUMIN" localSheetId="2">#REF!</definedName>
    <definedName name="SUMIN" localSheetId="4">#REF!</definedName>
    <definedName name="SUMIN" localSheetId="0">#REF!</definedName>
    <definedName name="SUMIN">#REF!</definedName>
    <definedName name="SUMINISTRO" localSheetId="1">#REF!</definedName>
    <definedName name="SUMINISTRO" localSheetId="3">#REF!</definedName>
    <definedName name="SUMINISTRO">[62]A!$D$73</definedName>
    <definedName name="Summary" localSheetId="2">#REF!</definedName>
    <definedName name="Summary" localSheetId="4">#REF!</definedName>
    <definedName name="Summary" localSheetId="0">#REF!</definedName>
    <definedName name="Summary">#REF!</definedName>
    <definedName name="SUMMARY2" localSheetId="0">#REF!</definedName>
    <definedName name="SUMMARY2">#REF!</definedName>
    <definedName name="SUMMARY3">#REF!</definedName>
    <definedName name="summec" localSheetId="1">#REF!</definedName>
    <definedName name="summec" localSheetId="3">#REF!</definedName>
    <definedName name="summec">[203]Mechanical!$L$159</definedName>
    <definedName name="sumtub" localSheetId="1">#REF!</definedName>
    <definedName name="sumtub" localSheetId="3">#REF!</definedName>
    <definedName name="sumtub">[203]Tuberia!$O$88</definedName>
    <definedName name="SUP_ART" localSheetId="2">#REF!</definedName>
    <definedName name="SUP_ART" localSheetId="4">#REF!</definedName>
    <definedName name="SUP_ART" localSheetId="1">#REF!</definedName>
    <definedName name="SUP_ART" localSheetId="3">#REF!</definedName>
    <definedName name="SUP_ART" localSheetId="0">#REF!</definedName>
    <definedName name="SUP_ART">[100]steel!#REF!</definedName>
    <definedName name="SUP_VEX" localSheetId="2">#REF!</definedName>
    <definedName name="SUP_VEX" localSheetId="4">#REF!</definedName>
    <definedName name="SUP_VEX" localSheetId="0">#REF!</definedName>
    <definedName name="SUP_VEX">#REF!</definedName>
    <definedName name="SUP_VPR" localSheetId="2">#REF!</definedName>
    <definedName name="SUP_VPR" localSheetId="4">#REF!</definedName>
    <definedName name="SUP_VPR" localSheetId="0">#REF!</definedName>
    <definedName name="SUP_VPR">#REF!</definedName>
    <definedName name="SUP_VPR_GEC" localSheetId="0">#REF!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 localSheetId="2">#REF!</definedName>
    <definedName name="SUP_VPR_GTP" localSheetId="4">#REF!</definedName>
    <definedName name="SUP_VPR_GTP" localSheetId="1">#REF!</definedName>
    <definedName name="SUP_VPR_GTP" localSheetId="3">#REF!</definedName>
    <definedName name="SUP_VPR_GTP" localSheetId="0">#REF!</definedName>
    <definedName name="SUP_VPR_GTP">[17]Tablas!#REF!</definedName>
    <definedName name="SUP_VPR_NA" localSheetId="0">#REF!</definedName>
    <definedName name="SUP_VPR_NA">#REF!</definedName>
    <definedName name="SUPER" localSheetId="1">#REF!</definedName>
    <definedName name="SUPER" localSheetId="3">#REF!</definedName>
    <definedName name="SUPER">[122]Tablas!$H$1:$H$65536</definedName>
    <definedName name="SUPERFICIE" localSheetId="0">#REF!</definedName>
    <definedName name="SUPERFICIE">#REF!</definedName>
    <definedName name="supues">#REF!</definedName>
    <definedName name="SUSTIT">#REF!</definedName>
    <definedName name="sw" localSheetId="1">'APU SECTOR 1'!ERR</definedName>
    <definedName name="sw" localSheetId="3">'APU SECTOR 2'!ERR</definedName>
    <definedName name="sw">[0]!ERR</definedName>
    <definedName name="swsw" localSheetId="2">{"via1",#N/A,TRUE,"general";"via2",#N/A,TRUE,"general";"via3",#N/A,TRUE,"general"}</definedName>
    <definedName name="swsw" localSheetId="4">{"via1",#N/A,TRUE,"general";"via2",#N/A,TRUE,"general";"via3",#N/A,TRUE,"general"}</definedName>
    <definedName name="swsw" localSheetId="1">{"via1",#N/A,TRUE,"general";"via2",#N/A,TRUE,"general";"via3",#N/A,TRUE,"general"}</definedName>
    <definedName name="swsw" localSheetId="3">{"via1",#N/A,TRUE,"general";"via2",#N/A,TRUE,"general";"via3",#N/A,TRUE,"general"}</definedName>
    <definedName name="swsw" localSheetId="0">#REF!</definedName>
    <definedName name="swsw">{"via1",#N/A,TRUE,"general";"via2",#N/A,TRUE,"general";"via3",#N/A,TRUE,"general"}</definedName>
    <definedName name="swsw3" localSheetId="2">{"TAB1",#N/A,TRUE,"GENERAL";"TAB2",#N/A,TRUE,"GENERAL";"TAB3",#N/A,TRUE,"GENERAL";"TAB4",#N/A,TRUE,"GENERAL";"TAB5",#N/A,TRUE,"GENERAL"}</definedName>
    <definedName name="swsw3" localSheetId="4">{"TAB1",#N/A,TRUE,"GENERAL";"TAB2",#N/A,TRUE,"GENERAL";"TAB3",#N/A,TRUE,"GENERAL";"TAB4",#N/A,TRUE,"GENERAL";"TAB5",#N/A,TRUE,"GENERAL"}</definedName>
    <definedName name="swsw3" localSheetId="1">{"TAB1",#N/A,TRUE,"GENERAL";"TAB2",#N/A,TRUE,"GENERAL";"TAB3",#N/A,TRUE,"GENERAL";"TAB4",#N/A,TRUE,"GENERAL";"TAB5",#N/A,TRUE,"GENERAL"}</definedName>
    <definedName name="swsw3" localSheetId="3">{"TAB1",#N/A,TRUE,"GENERAL";"TAB2",#N/A,TRUE,"GENERAL";"TAB3",#N/A,TRUE,"GENERAL";"TAB4",#N/A,TRUE,"GENERAL";"TAB5",#N/A,TRUE,"GENERAL"}</definedName>
    <definedName name="swsw3" localSheetId="0">#REF!</definedName>
    <definedName name="swsw3">{"TAB1",#N/A,TRUE,"GENERAL";"TAB2",#N/A,TRUE,"GENERAL";"TAB3",#N/A,TRUE,"GENERAL";"TAB4",#N/A,TRUE,"GENERAL";"TAB5",#N/A,TRUE,"GENERAL"}</definedName>
    <definedName name="Swvu.TAB1." localSheetId="2">#REF!</definedName>
    <definedName name="Swvu.TAB1." localSheetId="4">#REF!</definedName>
    <definedName name="Swvu.TAB1." localSheetId="1">#REF!</definedName>
    <definedName name="Swvu.TAB1." localSheetId="3">#REF!</definedName>
    <definedName name="Swvu.TAB1.">#REF!</definedName>
    <definedName name="Swvu.TAB2." localSheetId="2">#REF!</definedName>
    <definedName name="Swvu.TAB2." localSheetId="4">#REF!</definedName>
    <definedName name="Swvu.TAB2." localSheetId="1">#REF!</definedName>
    <definedName name="Swvu.TAB2." localSheetId="3">#REF!</definedName>
    <definedName name="Swvu.TAB2.">#REF!</definedName>
    <definedName name="Swvu.TAB3." localSheetId="2">#REF!</definedName>
    <definedName name="Swvu.TAB3." localSheetId="4">#REF!</definedName>
    <definedName name="Swvu.TAB3.">#REF!</definedName>
    <definedName name="Swvu.TAB4.">#REF!</definedName>
    <definedName name="Swvu.TAB5.">#REF!</definedName>
    <definedName name="SYS">#REF!</definedName>
    <definedName name="t" localSheetId="2">[45]!absc</definedName>
    <definedName name="t" localSheetId="4">[45]!absc</definedName>
    <definedName name="t" localSheetId="1">#REF!</definedName>
    <definedName name="t" localSheetId="3">#REF!</definedName>
    <definedName name="t" localSheetId="0">[45]!absc</definedName>
    <definedName name="t">[45]!absc</definedName>
    <definedName name="t_1" localSheetId="1">Scheduled_Payment+Extra_Payment</definedName>
    <definedName name="t_1" localSheetId="3">Scheduled_Payment+Extra_Payment</definedName>
    <definedName name="t_1" localSheetId="0">Scheduled_Payment+Extra_Payment</definedName>
    <definedName name="t_1">Scheduled_Payment+Extra_Payment</definedName>
    <definedName name="T_2">#REF!</definedName>
    <definedName name="T_3">#REF!</definedName>
    <definedName name="T_4">#REF!</definedName>
    <definedName name="T_RMG" localSheetId="1">#REF!</definedName>
    <definedName name="T_RMG" localSheetId="3">#REF!</definedName>
    <definedName name="T_RMG">[35]D_AWG!$D$51:$E$54</definedName>
    <definedName name="T2_">#REF!</definedName>
    <definedName name="T220TT" localSheetId="1">#REF!</definedName>
    <definedName name="T220TT" localSheetId="3">#REF!</definedName>
    <definedName name="T220TT">'[46]Estructuras Concreto'!#REF!</definedName>
    <definedName name="T22JH" localSheetId="2">#REF!</definedName>
    <definedName name="T22JH" localSheetId="4">#REF!</definedName>
    <definedName name="T22JH" localSheetId="1">#REF!</definedName>
    <definedName name="T22JH" localSheetId="3">#REF!</definedName>
    <definedName name="T22JH">#REF!</definedName>
    <definedName name="T32JH" localSheetId="2">#REF!</definedName>
    <definedName name="T32JH" localSheetId="4">#REF!</definedName>
    <definedName name="T32JH">#REF!</definedName>
    <definedName name="T33JH" localSheetId="2">#REF!</definedName>
    <definedName name="T33JH" localSheetId="4">#REF!</definedName>
    <definedName name="T33JH">#REF!</definedName>
    <definedName name="T42JH">#REF!</definedName>
    <definedName name="T43JH">#REF!</definedName>
    <definedName name="T44JH">#REF!</definedName>
    <definedName name="t5t5" localSheetId="2">{"TAB1",#N/A,TRUE,"GENERAL";"TAB2",#N/A,TRUE,"GENERAL";"TAB3",#N/A,TRUE,"GENERAL";"TAB4",#N/A,TRUE,"GENERAL";"TAB5",#N/A,TRUE,"GENERAL"}</definedName>
    <definedName name="t5t5" localSheetId="4">{"TAB1",#N/A,TRUE,"GENERAL";"TAB2",#N/A,TRUE,"GENERAL";"TAB3",#N/A,TRUE,"GENERAL";"TAB4",#N/A,TRUE,"GENERAL";"TAB5",#N/A,TRUE,"GENERAL"}</definedName>
    <definedName name="t5t5" localSheetId="1">{"TAB1",#N/A,TRUE,"GENERAL";"TAB2",#N/A,TRUE,"GENERAL";"TAB3",#N/A,TRUE,"GENERAL";"TAB4",#N/A,TRUE,"GENERAL";"TAB5",#N/A,TRUE,"GENERAL"}</definedName>
    <definedName name="t5t5" localSheetId="3">{"TAB1",#N/A,TRUE,"GENERAL";"TAB2",#N/A,TRUE,"GENERAL";"TAB3",#N/A,TRUE,"GENERAL";"TAB4",#N/A,TRUE,"GENERAL";"TAB5",#N/A,TRUE,"GENERAL"}</definedName>
    <definedName name="t5t5" localSheetId="0">#REF!</definedName>
    <definedName name="t5t5">{"TAB1",#N/A,TRUE,"GENERAL";"TAB2",#N/A,TRUE,"GENERAL";"TAB3",#N/A,TRUE,"GENERAL";"TAB4",#N/A,TRUE,"GENERAL";"TAB5",#N/A,TRUE,"GENERAL"}</definedName>
    <definedName name="T60PR" localSheetId="2">'[46]Estructuras Concreto'!#REF!</definedName>
    <definedName name="T60PR" localSheetId="4">'[46]Estructuras Concreto'!#REF!</definedName>
    <definedName name="T60PR" localSheetId="1">#REF!</definedName>
    <definedName name="T60PR" localSheetId="3">#REF!</definedName>
    <definedName name="T60PR">'[46]Estructuras Concreto'!#REF!</definedName>
    <definedName name="T60TT" localSheetId="2">'[46]Estructuras Concreto'!#REF!</definedName>
    <definedName name="T60TT" localSheetId="4">'[46]Estructuras Concreto'!#REF!</definedName>
    <definedName name="T60TT" localSheetId="1">#REF!</definedName>
    <definedName name="T60TT" localSheetId="3">#REF!</definedName>
    <definedName name="T60TT">'[46]Estructuras Concreto'!#REF!</definedName>
    <definedName name="T62JH" localSheetId="2">#REF!</definedName>
    <definedName name="T62JH" localSheetId="4">#REF!</definedName>
    <definedName name="T62JH" localSheetId="3">#REF!</definedName>
    <definedName name="T62JH">#REF!</definedName>
    <definedName name="T63JH" localSheetId="2">#REF!</definedName>
    <definedName name="T63JH" localSheetId="4">#REF!</definedName>
    <definedName name="T63JH">#REF!</definedName>
    <definedName name="T64JH" localSheetId="2">#REF!</definedName>
    <definedName name="T64JH" localSheetId="4">#REF!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 localSheetId="1">#REF!</definedName>
    <definedName name="T88JH" localSheetId="3">#REF!</definedName>
    <definedName name="T88JH">[28]BASE!$D$259</definedName>
    <definedName name="TA" localSheetId="1">#REF!</definedName>
    <definedName name="TA" localSheetId="3">#REF!</definedName>
    <definedName name="TA">'[42]Estructuras Concreto'!$D$59</definedName>
    <definedName name="tab" localSheetId="2">{"CONCABL1.1",#N/A,FALSE,"1.1.1a1.1.3 ACSR";"AISL1.2",#N/A,FALSE,"1.1.1a1.1.3 ACSR";"torr1.1.3",#N/A,FALSE,"1.1.1a1.1.3 ACSR";"cm1.2",#N/A,FALSE,"1.2 ACSR";"cm2.2",#N/A,FALSE,"1.2 ACSR";#N/A,#N/A,FALSE,"1.3 ACSR";#N/A,#N/A,FALSE,"2.1.1A2.1.3 ACAR";"ac2.1",#N/A,FALSE,"1.2 ACAR";"ac2.2",#N/A,FALSE,"1.2 ACAR";#N/A,#N/A,FALSE,"2.3 ACAR"}</definedName>
    <definedName name="tab" localSheetId="4">{"CONCABL1.1",#N/A,FALSE,"1.1.1a1.1.3 ACSR";"AISL1.2",#N/A,FALSE,"1.1.1a1.1.3 ACSR";"torr1.1.3",#N/A,FALSE,"1.1.1a1.1.3 ACSR";"cm1.2",#N/A,FALSE,"1.2 ACSR";"cm2.2",#N/A,FALSE,"1.2 ACSR";#N/A,#N/A,FALSE,"1.3 ACSR";#N/A,#N/A,FALSE,"2.1.1A2.1.3 ACAR";"ac2.1",#N/A,FALSE,"1.2 ACAR";"ac2.2",#N/A,FALSE,"1.2 ACAR";#N/A,#N/A,FALSE,"2.3 ACAR"}</definedName>
    <definedName name="tab" localSheetId="1">{"CONCABL1.1",#N/A,FALSE,"1.1.1a1.1.3 ACSR";"AISL1.2",#N/A,FALSE,"1.1.1a1.1.3 ACSR";"torr1.1.3",#N/A,FALSE,"1.1.1a1.1.3 ACSR";"cm1.2",#N/A,FALSE,"1.2 ACSR";"cm2.2",#N/A,FALSE,"1.2 ACSR";#N/A,#N/A,FALSE,"1.3 ACSR";#N/A,#N/A,FALSE,"2.1.1A2.1.3 ACAR";"ac2.1",#N/A,FALSE,"1.2 ACAR";"ac2.2",#N/A,FALSE,"1.2 ACAR";#N/A,#N/A,FALSE,"2.3 ACAR"}</definedName>
    <definedName name="tab" localSheetId="3">{"CONCABL1.1",#N/A,FALSE,"1.1.1a1.1.3 ACSR";"AISL1.2",#N/A,FALSE,"1.1.1a1.1.3 ACSR";"torr1.1.3",#N/A,FALSE,"1.1.1a1.1.3 ACSR";"cm1.2",#N/A,FALSE,"1.2 ACSR";"cm2.2",#N/A,FALSE,"1.2 ACSR";#N/A,#N/A,FALSE,"1.3 ACSR";#N/A,#N/A,FALSE,"2.1.1A2.1.3 ACAR";"ac2.1",#N/A,FALSE,"1.2 ACAR";"ac2.2",#N/A,FALSE,"1.2 ACAR";#N/A,#N/A,FALSE,"2.3 ACAR"}</definedName>
    <definedName name="tab" localSheetId="0">{"CONCABL1.1",#N/A,FALSE,"1.1.1a1.1.3 ACSR";"AISL1.2",#N/A,FALSE,"1.1.1a1.1.3 ACSR";"torr1.1.3",#N/A,FALSE,"1.1.1a1.1.3 ACSR";"cm1.2",#N/A,FALSE,"1.2 ACSR";"cm2.2",#N/A,FALSE,"1.2 ACSR";#N/A,#N/A,FALSE,"1.3 ACSR";#N/A,#N/A,FALSE,"2.1.1A2.1.3 ACAR";"ac2.1",#N/A,FALSE,"1.2 ACAR";"ac2.2",#N/A,FALSE,"1.2 ACAR";#N/A,#N/A,FALSE,"2.3 ACAR"}</definedName>
    <definedName name="tab">{"CONCABL1.1",#N/A,FALSE,"1.1.1a1.1.3 ACSR";"AISL1.2",#N/A,FALSE,"1.1.1a1.1.3 ACSR";"torr1.1.3",#N/A,FALSE,"1.1.1a1.1.3 ACSR";"cm1.2",#N/A,FALSE,"1.2 ACSR";"cm2.2",#N/A,FALSE,"1.2 ACSR";#N/A,#N/A,FALSE,"1.3 ACSR";#N/A,#N/A,FALSE,"2.1.1A2.1.3 ACAR";"ac2.1",#N/A,FALSE,"1.2 ACAR";"ac2.2",#N/A,FALSE,"1.2 ACAR";#N/A,#N/A,FALSE,"2.3 ACAR"}</definedName>
    <definedName name="TAB_FECHA" localSheetId="1">#REF!</definedName>
    <definedName name="TAB_FECHA" localSheetId="3">#REF!</definedName>
    <definedName name="TAB_FECHA">[122]Tablas!$B$1:$B$65536</definedName>
    <definedName name="TABLA" localSheetId="2">#REF!</definedName>
    <definedName name="TABLA" localSheetId="4">#REF!</definedName>
    <definedName name="TABLA" localSheetId="1">#REF!</definedName>
    <definedName name="TABLA" localSheetId="3">#REF!</definedName>
    <definedName name="TABLA" localSheetId="0">#REF!</definedName>
    <definedName name="TABLA">#REF!</definedName>
    <definedName name="TABLA1" localSheetId="2">#REF!</definedName>
    <definedName name="TABLA1" localSheetId="4">#REF!</definedName>
    <definedName name="tabla1" localSheetId="1">#REF!</definedName>
    <definedName name="tabla1" localSheetId="3">#REF!</definedName>
    <definedName name="TABLA1" localSheetId="0">#REF!</definedName>
    <definedName name="tabla1">[223]Hoja3!$B$4:$F$28</definedName>
    <definedName name="TABLA2" localSheetId="2">#REF!</definedName>
    <definedName name="TABLA2" localSheetId="4">#REF!</definedName>
    <definedName name="TABLA2" localSheetId="3">#REF!</definedName>
    <definedName name="TABLA2">#REF!</definedName>
    <definedName name="TABLA3" localSheetId="2">#REF!</definedName>
    <definedName name="TABLA3" localSheetId="4">#REF!</definedName>
    <definedName name="TABLA3">#REF!</definedName>
    <definedName name="tabla4" localSheetId="2">#REF!</definedName>
    <definedName name="tabla4" localSheetId="4">#REF!</definedName>
    <definedName name="tabla4">#REF!</definedName>
    <definedName name="TABLAB" localSheetId="1">#REF!</definedName>
    <definedName name="TABLAB" localSheetId="3">#REF!</definedName>
    <definedName name="TABLAB">[162]INSUMOS!$D$801</definedName>
    <definedName name="tabladatos" localSheetId="2">#REF!</definedName>
    <definedName name="tabladatos" localSheetId="4">#REF!</definedName>
    <definedName name="tabladatos" localSheetId="0">#REF!</definedName>
    <definedName name="tabladatos">#REF!</definedName>
    <definedName name="Table" localSheetId="2">#REF!</definedName>
    <definedName name="Table" localSheetId="4">#REF!</definedName>
    <definedName name="Table" localSheetId="0">#REF!</definedName>
    <definedName name="Table">#REF!</definedName>
    <definedName name="Table1" localSheetId="2">#REF!</definedName>
    <definedName name="Table1" localSheetId="4">#REF!</definedName>
    <definedName name="Table1" localSheetId="0">#REF!</definedName>
    <definedName name="Table1">#REF!</definedName>
    <definedName name="TABLEKP" localSheetId="2">#REF!</definedName>
    <definedName name="TABLEKP" localSheetId="4">#REF!</definedName>
    <definedName name="TABLEKP" localSheetId="1">#REF!</definedName>
    <definedName name="TABLEKP" localSheetId="3">#REF!</definedName>
    <definedName name="TABLEKP" localSheetId="0">#REF!</definedName>
    <definedName name="TABLEKP">'[52]7422CW00'!#REF!</definedName>
    <definedName name="TABLEPRI" localSheetId="0">#REF!</definedName>
    <definedName name="TABLEPRI">#REF!</definedName>
    <definedName name="TABLERO" localSheetId="1">#REF!</definedName>
    <definedName name="TABLERO" localSheetId="3">#REF!</definedName>
    <definedName name="TABLERO">[48]INSUMOS!$D$177</definedName>
    <definedName name="TABLILLA" localSheetId="1">#REF!</definedName>
    <definedName name="TABLILLA" localSheetId="3">#REF!</definedName>
    <definedName name="TABLILLA">[108]BASE!$D$396</definedName>
    <definedName name="TAc" localSheetId="2">#REF!</definedName>
    <definedName name="TAc" localSheetId="4">#REF!</definedName>
    <definedName name="TAc" localSheetId="0">#REF!</definedName>
    <definedName name="TAc">#REF!</definedName>
    <definedName name="tacha" localSheetId="1">#REF!</definedName>
    <definedName name="tacha" localSheetId="3">#REF!</definedName>
    <definedName name="tacha">[49]PrecRec!$D$53</definedName>
    <definedName name="TACO" localSheetId="1">#REF!</definedName>
    <definedName name="TACO" localSheetId="3">#REF!</definedName>
    <definedName name="TACO">[48]INSUMOS!$D$179</definedName>
    <definedName name="TACOM" localSheetId="1">#REF!</definedName>
    <definedName name="TACOM" localSheetId="3">#REF!</definedName>
    <definedName name="TACOM">[41]BASE!$D$480</definedName>
    <definedName name="TACOM1" localSheetId="1">#REF!</definedName>
    <definedName name="TACOM1" localSheetId="3">#REF!</definedName>
    <definedName name="TACOM1">[224]BASE!$D$306</definedName>
    <definedName name="TACOR" localSheetId="1">#REF!</definedName>
    <definedName name="TACOR" localSheetId="3">#REF!</definedName>
    <definedName name="TACOR">[41]BASE!$D$478</definedName>
    <definedName name="Tag_no." localSheetId="2">#REF!</definedName>
    <definedName name="Tag_no." localSheetId="4">#REF!</definedName>
    <definedName name="Tag_no." localSheetId="3">#REF!</definedName>
    <definedName name="Tag_no.">#REF!</definedName>
    <definedName name="TagRange" localSheetId="2">#REF!</definedName>
    <definedName name="TagRange" localSheetId="4">#REF!</definedName>
    <definedName name="TagRange">#REF!</definedName>
    <definedName name="TagTable" localSheetId="2">#REF!</definedName>
    <definedName name="TagTable" localSheetId="4">#REF!</definedName>
    <definedName name="TagTable">#REF!</definedName>
    <definedName name="Tambores" localSheetId="0">#REF!</definedName>
    <definedName name="Tambores">#REF!</definedName>
    <definedName name="TANQUE">#REF!</definedName>
    <definedName name="Tanques" localSheetId="0">#REF!</definedName>
    <definedName name="Tanques">#REF!</definedName>
    <definedName name="TAPAM">#REF!</definedName>
    <definedName name="TAPON" localSheetId="1">#REF!</definedName>
    <definedName name="TAPON" localSheetId="3">#REF!</definedName>
    <definedName name="TAPON">#REF!</definedName>
    <definedName name="TAREAS_INICIALES" localSheetId="3">#REF!</definedName>
    <definedName name="TAREAS_INICIALES">#REF!</definedName>
    <definedName name="TARIFA" localSheetId="3">#REF!</definedName>
    <definedName name="TARIFA">#REF!</definedName>
    <definedName name="TarifaPension" localSheetId="1">#REF!</definedName>
    <definedName name="TarifaPension" localSheetId="3">#REF!</definedName>
    <definedName name="TarifaPension">[94]EMPRESA!$F$24</definedName>
    <definedName name="TARIFAS" localSheetId="2">#REF!</definedName>
    <definedName name="TARIFAS" localSheetId="4">#REF!</definedName>
    <definedName name="TARIFAS" localSheetId="1">#REF!</definedName>
    <definedName name="TARIFAS" localSheetId="3">#REF!</definedName>
    <definedName name="TARIFAS" localSheetId="0">#REF!</definedName>
    <definedName name="TARIFAS">[225]TARIFAS!$A$1:$F$52</definedName>
    <definedName name="TarifaSalud" localSheetId="1">#REF!</definedName>
    <definedName name="TarifaSalud" localSheetId="3">#REF!</definedName>
    <definedName name="TarifaSalud">[94]EMPRESA!$F$26</definedName>
    <definedName name="Tasa" localSheetId="0">#REF!</definedName>
    <definedName name="Tasa">#REF!</definedName>
    <definedName name="TASA_DE_CAMBIO" localSheetId="0">#REF!</definedName>
    <definedName name="TASA_DE_CAMBIO">#REF!</definedName>
    <definedName name="Tasa1" localSheetId="1">#REF!</definedName>
    <definedName name="Tasa1" localSheetId="3">#REF!</definedName>
    <definedName name="Tasa1">'[226]Bases 2A'!$C$20</definedName>
    <definedName name="TasaCCP" localSheetId="0">#REF!</definedName>
    <definedName name="TasaCCP">#REF!</definedName>
    <definedName name="TASATOT">#REF!</definedName>
    <definedName name="TASH2_" localSheetId="1">#REF!</definedName>
    <definedName name="TASH2_" localSheetId="3">#REF!</definedName>
    <definedName name="TASH2_">[73]BASE!$D$137</definedName>
    <definedName name="TASH4_" localSheetId="1">#REF!</definedName>
    <definedName name="TASH4_" localSheetId="3">#REF!</definedName>
    <definedName name="TASH4_">[73]BASE!$D$234</definedName>
    <definedName name="TASP1" localSheetId="2">#REF!</definedName>
    <definedName name="TASP1" localSheetId="4">#REF!</definedName>
    <definedName name="TASP1" localSheetId="0">#REF!</definedName>
    <definedName name="TASP1">#REF!</definedName>
    <definedName name="TASP2" localSheetId="2">#REF!</definedName>
    <definedName name="TASP2" localSheetId="4">#REF!</definedName>
    <definedName name="TASP2" localSheetId="0">#REF!</definedName>
    <definedName name="TASP2">#REF!</definedName>
    <definedName name="TASP3" localSheetId="2">#REF!</definedName>
    <definedName name="TASP3" localSheetId="4">#REF!</definedName>
    <definedName name="TASP3" localSheetId="0">#REF!</definedName>
    <definedName name="TASP3">#REF!</definedName>
    <definedName name="TASP4">#REF!</definedName>
    <definedName name="TASR4">#REF!</definedName>
    <definedName name="Tax" localSheetId="0">#REF!</definedName>
    <definedName name="Tax">#REF!</definedName>
    <definedName name="TB_EVENTOS_OTS_ANUAL" localSheetId="0">#REF!</definedName>
    <definedName name="TB_EVENTOS_OTS_ANUAL">#REF!</definedName>
    <definedName name="tblUnidades">#REF!</definedName>
    <definedName name="tc">#REF!</definedName>
    <definedName name="TCD" localSheetId="1">#REF!</definedName>
    <definedName name="TCD" localSheetId="3">#REF!</definedName>
    <definedName name="TCD">'[227]Presupuesto '!$G$161</definedName>
    <definedName name="TD" localSheetId="2">#REF!</definedName>
    <definedName name="TD" localSheetId="4">#REF!</definedName>
    <definedName name="TD" localSheetId="0">#REF!</definedName>
    <definedName name="TD">#REF!</definedName>
    <definedName name="tdy" localSheetId="2">{"TAB1",#N/A,TRUE,"GENERAL";"TAB2",#N/A,TRUE,"GENERAL";"TAB3",#N/A,TRUE,"GENERAL";"TAB4",#N/A,TRUE,"GENERAL";"TAB5",#N/A,TRUE,"GENERAL"}</definedName>
    <definedName name="tdy" localSheetId="4">{"TAB1",#N/A,TRUE,"GENERAL";"TAB2",#N/A,TRUE,"GENERAL";"TAB3",#N/A,TRUE,"GENERAL";"TAB4",#N/A,TRUE,"GENERAL";"TAB5",#N/A,TRUE,"GENERAL"}</definedName>
    <definedName name="tdy" localSheetId="1">{"TAB1",#N/A,TRUE,"GENERAL";"TAB2",#N/A,TRUE,"GENERAL";"TAB3",#N/A,TRUE,"GENERAL";"TAB4",#N/A,TRUE,"GENERAL";"TAB5",#N/A,TRUE,"GENERAL"}</definedName>
    <definedName name="tdy" localSheetId="3">{"TAB1",#N/A,TRUE,"GENERAL";"TAB2",#N/A,TRUE,"GENERAL";"TAB3",#N/A,TRUE,"GENERAL";"TAB4",#N/A,TRUE,"GENERAL";"TAB5",#N/A,TRUE,"GENERAL"}</definedName>
    <definedName name="tdy" localSheetId="0">#REF!</definedName>
    <definedName name="tdy">{"TAB1",#N/A,TRUE,"GENERAL";"TAB2",#N/A,TRUE,"GENERAL";"TAB3",#N/A,TRUE,"GENERAL";"TAB4",#N/A,TRUE,"GENERAL";"TAB5",#N/A,TRUE,"GENERAL"}</definedName>
    <definedName name="TEE" localSheetId="2">#REF!</definedName>
    <definedName name="TEE" localSheetId="4">#REF!</definedName>
    <definedName name="TEE" localSheetId="1">#REF!</definedName>
    <definedName name="TEE" localSheetId="3">#REF!</definedName>
    <definedName name="TEE">#REF!</definedName>
    <definedName name="TEE_HD_PN10_DN_200x200mm_3BR" localSheetId="1">#REF!</definedName>
    <definedName name="TEE_HD_PN10_DN_200x200mm_3BR" localSheetId="3">#REF!</definedName>
    <definedName name="TEE_HD_PN10_DN_200x200mm_3BR">#REF!</definedName>
    <definedName name="TEEREDUCIDA" localSheetId="1">#REF!</definedName>
    <definedName name="TEEREDUCIDA" localSheetId="3">#REF!</definedName>
    <definedName name="TEEREDUCIDA">#REF!</definedName>
    <definedName name="TEJAB" localSheetId="3">#REF!</definedName>
    <definedName name="TEJAB">#REF!</definedName>
    <definedName name="TEJAJ" localSheetId="3">#REF!</definedName>
    <definedName name="TEJAJ">#REF!</definedName>
    <definedName name="TEJBAR" localSheetId="1">#REF!</definedName>
    <definedName name="TEJBAR" localSheetId="3">#REF!</definedName>
    <definedName name="TEJBAR">[37]BASE!#REF!</definedName>
    <definedName name="telefono" localSheetId="1">#REF!</definedName>
    <definedName name="telefono" localSheetId="3">#REF!</definedName>
    <definedName name="telefono">[94]EMPRESA!$F$16</definedName>
    <definedName name="TELEP" localSheetId="1">#REF!</definedName>
    <definedName name="TELEP" localSheetId="3">#REF!</definedName>
    <definedName name="TELEP">[41]BASE!$D$477</definedName>
    <definedName name="TELERA" localSheetId="1">#REF!</definedName>
    <definedName name="TELERA" localSheetId="3">#REF!</definedName>
    <definedName name="TELERA">[48]INSUMOS!$D$120</definedName>
    <definedName name="TEMA1" localSheetId="2">#REF!</definedName>
    <definedName name="TEMA1" localSheetId="4">#REF!</definedName>
    <definedName name="TEMA1" localSheetId="0">#REF!</definedName>
    <definedName name="TEMA1">#REF!</definedName>
    <definedName name="TEMA10" localSheetId="2">#REF!</definedName>
    <definedName name="TEMA10" localSheetId="4">#REF!</definedName>
    <definedName name="TEMA10" localSheetId="0">#REF!</definedName>
    <definedName name="TEMA10">#REF!</definedName>
    <definedName name="TEMA2" localSheetId="2">#REF!</definedName>
    <definedName name="TEMA2" localSheetId="4">#REF!</definedName>
    <definedName name="TEMA2" localSheetId="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_strainer">#REF!</definedName>
    <definedName name="TEMPORAL">#REF!</definedName>
    <definedName name="TER" localSheetId="1">'APU SECTOR 1'!ERR</definedName>
    <definedName name="TER" localSheetId="3">'APU SECTOR 2'!ERR</definedName>
    <definedName name="TER">[0]!ERR</definedName>
    <definedName name="term" localSheetId="2">[49]PrecRec!$D$49</definedName>
    <definedName name="term" localSheetId="4">[49]PrecRec!$D$49</definedName>
    <definedName name="TERM" localSheetId="1">'APU SECTOR 1'!ERR</definedName>
    <definedName name="TERM" localSheetId="3">'APU SECTOR 2'!ERR</definedName>
    <definedName name="term" localSheetId="0">[49]PrecRec!$D$49</definedName>
    <definedName name="TERM">[0]!ERR</definedName>
    <definedName name="terminadora" localSheetId="1">#REF!</definedName>
    <definedName name="terminadora" localSheetId="3">#REF!</definedName>
    <definedName name="terminadora">[49]PrecRec!$D$12</definedName>
    <definedName name="terminales" localSheetId="2">#REF!</definedName>
    <definedName name="terminales" localSheetId="4">#REF!</definedName>
    <definedName name="terminales" localSheetId="1">#REF!</definedName>
    <definedName name="terminales" localSheetId="3">#REF!</definedName>
    <definedName name="terminales">#REF!</definedName>
    <definedName name="TÉRMINOS" localSheetId="1">'APU SECTOR 1'!ERR</definedName>
    <definedName name="TÉRMINOS" localSheetId="3">'APU SECTOR 2'!ERR</definedName>
    <definedName name="TÉRMINOS">[0]!ERR</definedName>
    <definedName name="TERR" localSheetId="2">#REF!</definedName>
    <definedName name="TERR" localSheetId="4">#REF!</definedName>
    <definedName name="TERR" localSheetId="1">#REF!</definedName>
    <definedName name="TERR" localSheetId="3">#REF!</definedName>
    <definedName name="TERR" localSheetId="0">'PRESUPUESTO OFICIAL 2026 LOTE 1'!$F$7</definedName>
    <definedName name="TERR">[58]PRESUPUESTO!$I$7</definedName>
    <definedName name="TEST" localSheetId="2">#REF!</definedName>
    <definedName name="TEST" localSheetId="4">#REF!</definedName>
    <definedName name="TEST" localSheetId="0">#REF!</definedName>
    <definedName name="TEST">#REF!</definedName>
    <definedName name="TEST0" localSheetId="2">#REF!</definedName>
    <definedName name="TEST0" localSheetId="4">#REF!</definedName>
    <definedName name="TEST0" localSheetId="0">#REF!</definedName>
    <definedName name="TEST0">#REF!</definedName>
    <definedName name="TESTHKEY">#REF!</definedName>
    <definedName name="TESTKEYS">#REF!</definedName>
    <definedName name="testtt">#REF!</definedName>
    <definedName name="TESTVKEY">#REF!</definedName>
    <definedName name="tewst" localSheetId="2">{"TAB1",#N/A,TRUE,"GENERAL";"TAB2",#N/A,TRUE,"GENERAL";"TAB3",#N/A,TRUE,"GENERAL";"TAB4",#N/A,TRUE,"GENERAL";"TAB5",#N/A,TRUE,"GENERAL"}</definedName>
    <definedName name="tewst" localSheetId="4">{"TAB1",#N/A,TRUE,"GENERAL";"TAB2",#N/A,TRUE,"GENERAL";"TAB3",#N/A,TRUE,"GENERAL";"TAB4",#N/A,TRUE,"GENERAL";"TAB5",#N/A,TRUE,"GENERAL"}</definedName>
    <definedName name="tewst" localSheetId="1">{"TAB1",#N/A,TRUE,"GENERAL";"TAB2",#N/A,TRUE,"GENERAL";"TAB3",#N/A,TRUE,"GENERAL";"TAB4",#N/A,TRUE,"GENERAL";"TAB5",#N/A,TRUE,"GENERAL"}</definedName>
    <definedName name="tewst" localSheetId="3">{"TAB1",#N/A,TRUE,"GENERAL";"TAB2",#N/A,TRUE,"GENERAL";"TAB3",#N/A,TRUE,"GENERAL";"TAB4",#N/A,TRUE,"GENERAL";"TAB5",#N/A,TRUE,"GENERAL"}</definedName>
    <definedName name="tewst" localSheetId="0">#REF!</definedName>
    <definedName name="tewst">{"TAB1",#N/A,TRUE,"GENERAL";"TAB2",#N/A,TRUE,"GENERAL";"TAB3",#N/A,TRUE,"GENERAL";"TAB4",#N/A,TRUE,"GENERAL";"TAB5",#N/A,TRUE,"GENERAL"}</definedName>
    <definedName name="teytrh" localSheetId="2">{"via1",#N/A,TRUE,"general";"via2",#N/A,TRUE,"general";"via3",#N/A,TRUE,"general"}</definedName>
    <definedName name="teytrh" localSheetId="4">{"via1",#N/A,TRUE,"general";"via2",#N/A,TRUE,"general";"via3",#N/A,TRUE,"general"}</definedName>
    <definedName name="teytrh" localSheetId="1">{"via1",#N/A,TRUE,"general";"via2",#N/A,TRUE,"general";"via3",#N/A,TRUE,"general"}</definedName>
    <definedName name="teytrh" localSheetId="3">{"via1",#N/A,TRUE,"general";"via2",#N/A,TRUE,"general";"via3",#N/A,TRUE,"general"}</definedName>
    <definedName name="teytrh" localSheetId="0">#REF!</definedName>
    <definedName name="teytrh">{"via1",#N/A,TRUE,"general";"via2",#N/A,TRUE,"general";"via3",#N/A,TRUE,"general"}</definedName>
    <definedName name="TGALV" localSheetId="2">#REF!</definedName>
    <definedName name="TGALV" localSheetId="4">#REF!</definedName>
    <definedName name="TGALV" localSheetId="1">#REF!</definedName>
    <definedName name="TGALV" localSheetId="3">#REF!</definedName>
    <definedName name="TGALV" localSheetId="0">#REF!</definedName>
    <definedName name="TGALV">#REF!</definedName>
    <definedName name="TGB" localSheetId="1">#REF!</definedName>
    <definedName name="TGB" localSheetId="3">#REF!</definedName>
    <definedName name="TGB" localSheetId="0">#REF!</definedName>
    <definedName name="TGB">#REF!</definedName>
    <definedName name="TGRASA" localSheetId="1">#REF!</definedName>
    <definedName name="TGRASA" localSheetId="3">#REF!</definedName>
    <definedName name="TGRASA">[228]BASE!$D$280</definedName>
    <definedName name="TH" localSheetId="2">#REF!</definedName>
    <definedName name="TH" localSheetId="4">#REF!</definedName>
    <definedName name="TH" localSheetId="0">#REF!</definedName>
    <definedName name="TH">#REF!</definedName>
    <definedName name="TH10J" localSheetId="2">#REF!</definedName>
    <definedName name="TH10J" localSheetId="4">#REF!</definedName>
    <definedName name="TH10J" localSheetId="0">#REF!</definedName>
    <definedName name="TH10J">#REF!</definedName>
    <definedName name="thdh" localSheetId="2">{"TAB1",#N/A,TRUE,"GENERAL";"TAB2",#N/A,TRUE,"GENERAL";"TAB3",#N/A,TRUE,"GENERAL";"TAB4",#N/A,TRUE,"GENERAL";"TAB5",#N/A,TRUE,"GENERAL"}</definedName>
    <definedName name="thdh" localSheetId="4">{"TAB1",#N/A,TRUE,"GENERAL";"TAB2",#N/A,TRUE,"GENERAL";"TAB3",#N/A,TRUE,"GENERAL";"TAB4",#N/A,TRUE,"GENERAL";"TAB5",#N/A,TRUE,"GENERAL"}</definedName>
    <definedName name="thdh" localSheetId="1">{"TAB1",#N/A,TRUE,"GENERAL";"TAB2",#N/A,TRUE,"GENERAL";"TAB3",#N/A,TRUE,"GENERAL";"TAB4",#N/A,TRUE,"GENERAL";"TAB5",#N/A,TRUE,"GENERAL"}</definedName>
    <definedName name="thdh" localSheetId="3">{"TAB1",#N/A,TRUE,"GENERAL";"TAB2",#N/A,TRUE,"GENERAL";"TAB3",#N/A,TRUE,"GENERAL";"TAB4",#N/A,TRUE,"GENERAL";"TAB5",#N/A,TRUE,"GENERAL"}</definedName>
    <definedName name="thdh" localSheetId="0">#REF!</definedName>
    <definedName name="thdh">{"TAB1",#N/A,TRUE,"GENERAL";"TAB2",#N/A,TRUE,"GENERAL";"TAB3",#N/A,TRUE,"GENERAL";"TAB4",#N/A,TRUE,"GENERAL";"TAB5",#N/A,TRUE,"GENERAL"}</definedName>
    <definedName name="THF6JH" localSheetId="2">#REF!</definedName>
    <definedName name="THF6JH" localSheetId="4">#REF!</definedName>
    <definedName name="THF6JH" localSheetId="1">#REF!</definedName>
    <definedName name="THF6JH" localSheetId="3">#REF!</definedName>
    <definedName name="THF6JH">#REF!</definedName>
    <definedName name="THF6RO" localSheetId="2">#REF!</definedName>
    <definedName name="THF6RO" localSheetId="4">#REF!</definedName>
    <definedName name="THF6RO" localSheetId="1">#REF!</definedName>
    <definedName name="THF6RO" localSheetId="3">#REF!</definedName>
    <definedName name="THF6RO">#REF!</definedName>
    <definedName name="THF8JH" localSheetId="2">#REF!</definedName>
    <definedName name="THF8JH" localSheetId="4">#REF!</definedName>
    <definedName name="THF8JH">#REF!</definedName>
    <definedName name="THK">#REF!</definedName>
    <definedName name="THP" localSheetId="2">#REF!</definedName>
    <definedName name="THP" localSheetId="4">#REF!</definedName>
    <definedName name="THP" localSheetId="1">#REF!</definedName>
    <definedName name="THP" localSheetId="3">#REF!</definedName>
    <definedName name="THP" localSheetId="0">#REF!</definedName>
    <definedName name="THP">#REF!</definedName>
    <definedName name="thtj" localSheetId="2">{"via1",#N/A,TRUE,"general";"via2",#N/A,TRUE,"general";"via3",#N/A,TRUE,"general"}</definedName>
    <definedName name="thtj" localSheetId="4">{"via1",#N/A,TRUE,"general";"via2",#N/A,TRUE,"general";"via3",#N/A,TRUE,"general"}</definedName>
    <definedName name="thtj" localSheetId="1">{"via1",#N/A,TRUE,"general";"via2",#N/A,TRUE,"general";"via3",#N/A,TRUE,"general"}</definedName>
    <definedName name="thtj" localSheetId="3">{"via1",#N/A,TRUE,"general";"via2",#N/A,TRUE,"general";"via3",#N/A,TRUE,"general"}</definedName>
    <definedName name="thtj" localSheetId="0">#REF!</definedName>
    <definedName name="thtj">{"via1",#N/A,TRUE,"general";"via2",#N/A,TRUE,"general";"via3",#N/A,TRUE,"general"}</definedName>
    <definedName name="TI" localSheetId="1">#REF!</definedName>
    <definedName name="TI" localSheetId="3">#REF!</definedName>
    <definedName name="TI">'[42]Estructuras Concreto'!$D$4</definedName>
    <definedName name="TI60kv" localSheetId="1">#REF!</definedName>
    <definedName name="TI60kv" localSheetId="3">#REF!</definedName>
    <definedName name="TI60kv">'[46]Estructuras Concreto'!#REF!</definedName>
    <definedName name="TIEMPO" localSheetId="1">#REF!</definedName>
    <definedName name="TIEMPO" localSheetId="3">#REF!</definedName>
    <definedName name="TIEMPO">[83]BASES!$E$27</definedName>
    <definedName name="TIME1" localSheetId="2">#REF!</definedName>
    <definedName name="TIME1" localSheetId="4">#REF!</definedName>
    <definedName name="TIME1" localSheetId="3">#REF!</definedName>
    <definedName name="TIME1">#REF!</definedName>
    <definedName name="TIME2" localSheetId="2">#REF!</definedName>
    <definedName name="TIME2" localSheetId="4">#REF!</definedName>
    <definedName name="TIME2">#REF!</definedName>
    <definedName name="TimeRange" localSheetId="2">#REF!</definedName>
    <definedName name="TimeRange" localSheetId="4">#REF!</definedName>
    <definedName name="TimeRange">#REF!</definedName>
    <definedName name="TIN" localSheetId="1">#REF!</definedName>
    <definedName name="TIN" localSheetId="3">#REF!</definedName>
    <definedName name="TIN">'[42]Estructuras Concreto'!$D$71</definedName>
    <definedName name="tipo" localSheetId="2">#REF!</definedName>
    <definedName name="tipo" localSheetId="4">#REF!</definedName>
    <definedName name="TIPO" localSheetId="0">#REF!</definedName>
    <definedName name="TIPO">#REF!</definedName>
    <definedName name="TIPO_GRUPO" localSheetId="0">#REF!</definedName>
    <definedName name="TIPO_GRUPO">#REF!</definedName>
    <definedName name="Tipocimentacion">#REF!</definedName>
    <definedName name="TipoGC" localSheetId="1">#REF!</definedName>
    <definedName name="TipoGC" localSheetId="3">#REF!</definedName>
    <definedName name="TipoGC">[202]Tablas!$U$6:$U$15</definedName>
    <definedName name="TipoNeces" localSheetId="1">#REF!</definedName>
    <definedName name="TipoNeces" localSheetId="3">#REF!</definedName>
    <definedName name="TipoNeces">[202]Tablas!$Q$6:$Q$8</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ran" localSheetId="1">#REF!</definedName>
    <definedName name="Tiran">#REF!</definedName>
    <definedName name="tirant" localSheetId="1">#REF!</definedName>
    <definedName name="tirant">#REF!</definedName>
    <definedName name="tirante" localSheetId="1">#REF!</definedName>
    <definedName name="tirante" localSheetId="3">#REF!</definedName>
    <definedName name="tirante">#REF!</definedName>
    <definedName name="TIT" localSheetId="3">#REF!</definedName>
    <definedName name="TIT">#REF!</definedName>
    <definedName name="TITLE" localSheetId="3">#REF!</definedName>
    <definedName name="TITLE">#REF!</definedName>
    <definedName name="TITLE1">#REF!</definedName>
    <definedName name="titu">#REF!</definedName>
    <definedName name="titu2">#REF!</definedName>
    <definedName name="TITULO">#REF!</definedName>
    <definedName name="TÍTULOS_A_IMPRI">#REF!</definedName>
    <definedName name="Títulos_a_imprimir_IM" localSheetId="2">#REF!</definedName>
    <definedName name="Títulos_a_imprimir_IM" localSheetId="4">#REF!</definedName>
    <definedName name="Títulos_a_imprimir_IM" localSheetId="1">#REF!</definedName>
    <definedName name="Títulos_a_imprimir_IM" localSheetId="3">#REF!</definedName>
    <definedName name="Títulos_a_imprimir_IM" localSheetId="0">#REF!</definedName>
    <definedName name="Títulos_a_imprimir_IM">#REF!</definedName>
    <definedName name="TITULOSUPERIOR">#REF!</definedName>
    <definedName name="TJK">#REF!</definedName>
    <definedName name="tk" localSheetId="1">#REF!</definedName>
    <definedName name="tk" localSheetId="3">#REF!</definedName>
    <definedName name="tk">'[15]DATOS CONTRATO'!$E$18</definedName>
    <definedName name="TK_1" localSheetId="2">#REF!</definedName>
    <definedName name="TK_1" localSheetId="4">#REF!</definedName>
    <definedName name="TK_1" localSheetId="1">#REF!</definedName>
    <definedName name="TK_1" localSheetId="3">#REF!</definedName>
    <definedName name="TK_1" localSheetId="0">#REF!</definedName>
    <definedName name="TK_1">[50]INST!#REF!</definedName>
    <definedName name="TKSLCI07" localSheetId="1">#REF!</definedName>
    <definedName name="TKSLCI07" localSheetId="3">#REF!</definedName>
    <definedName name="TKSLCI07">[15]EMPRESA!$F$22</definedName>
    <definedName name="TLc" localSheetId="2">#REF!</definedName>
    <definedName name="TLc" localSheetId="4">#REF!</definedName>
    <definedName name="TLc" localSheetId="3">#REF!</definedName>
    <definedName name="TLc">#REF!</definedName>
    <definedName name="tld" localSheetId="1">#REF!</definedName>
    <definedName name="tld" localSheetId="3">#REF!</definedName>
    <definedName name="tld">[118]Datos!$D$14</definedName>
    <definedName name="TNOV10" localSheetId="1">#REF!</definedName>
    <definedName name="TNOV10" localSheetId="3">#REF!</definedName>
    <definedName name="TNOV10">[41]BASE!$D$220</definedName>
    <definedName name="TNOV12" localSheetId="1">#REF!</definedName>
    <definedName name="TNOV12" localSheetId="3">#REF!</definedName>
    <definedName name="TNOV12">[41]BASE!$D$221</definedName>
    <definedName name="TNOV16" localSheetId="1">#REF!</definedName>
    <definedName name="TNOV16" localSheetId="3">#REF!</definedName>
    <definedName name="TNOV16">[41]BASE!$D$222</definedName>
    <definedName name="TNOV18" localSheetId="1">#REF!</definedName>
    <definedName name="TNOV18" localSheetId="3">#REF!</definedName>
    <definedName name="TNOV18">[41]BASE!$D$223</definedName>
    <definedName name="TNOV20" localSheetId="1">#REF!</definedName>
    <definedName name="TNOV20" localSheetId="3">#REF!</definedName>
    <definedName name="TNOV20">[41]BASE!$D$224</definedName>
    <definedName name="TNOV6" localSheetId="1">#REF!</definedName>
    <definedName name="TNOV6" localSheetId="3">#REF!</definedName>
    <definedName name="TNOV6">[41]BASE!$D$218</definedName>
    <definedName name="TNOV8" localSheetId="1">#REF!</definedName>
    <definedName name="TNOV8" localSheetId="3">#REF!</definedName>
    <definedName name="TNOV8">[41]BASE!$D$219</definedName>
    <definedName name="to" localSheetId="2">#REF!</definedName>
    <definedName name="to" localSheetId="4">#REF!</definedName>
    <definedName name="to" localSheetId="3">#REF!</definedName>
    <definedName name="to">#REF!</definedName>
    <definedName name="TO_MAT" localSheetId="1">#REF!</definedName>
    <definedName name="TO_MAT" localSheetId="3">#REF!</definedName>
    <definedName name="TO_MAT">[62]A!$D$42</definedName>
    <definedName name="TODOANA" localSheetId="1">#REF!</definedName>
    <definedName name="TODOANA" localSheetId="3">#REF!</definedName>
    <definedName name="TODOANA">'[8]APU PVC'!#REF!</definedName>
    <definedName name="TODOINSU" localSheetId="1">#REF!</definedName>
    <definedName name="TODOINSU" localSheetId="3">#REF!</definedName>
    <definedName name="TODOINSU">'[8]APU PVC'!#REF!</definedName>
    <definedName name="TODOITEM" localSheetId="1">#REF!</definedName>
    <definedName name="TODOITEM" localSheetId="3">#REF!</definedName>
    <definedName name="TODOITEM">'[8]APU PVC'!#REF!</definedName>
    <definedName name="TOL" localSheetId="2">#REF!</definedName>
    <definedName name="TOL" localSheetId="4">#REF!</definedName>
    <definedName name="TOL" localSheetId="3">#REF!</definedName>
    <definedName name="TOL">#REF!</definedName>
    <definedName name="TollEquipment" localSheetId="1">#REF!</definedName>
    <definedName name="TollEquipment" localSheetId="3">#REF!</definedName>
    <definedName name="TollEquipment">'[65]INGRESOS - COP'!#REF!</definedName>
    <definedName name="TOPEBRIDA" localSheetId="1">#REF!</definedName>
    <definedName name="TOPEBRIDA" localSheetId="3">#REF!</definedName>
    <definedName name="TOPEBRIDA">#REF!</definedName>
    <definedName name="TopEncargado" localSheetId="2">#REF!</definedName>
    <definedName name="TopEncargado" localSheetId="4">#REF!</definedName>
    <definedName name="TopEncargado" localSheetId="3">#REF!</definedName>
    <definedName name="TopEncargado">#REF!</definedName>
    <definedName name="TOPGENER" localSheetId="2">#REF!</definedName>
    <definedName name="TOPGENER" localSheetId="4">#REF!</definedName>
    <definedName name="TOPGENER" localSheetId="0">#REF!</definedName>
    <definedName name="TOPGENER">#REF!</definedName>
    <definedName name="TOPGENER1" localSheetId="2">#REF!</definedName>
    <definedName name="TOPGENER1" localSheetId="4">#REF!</definedName>
    <definedName name="TOPGENER1" localSheetId="0">#REF!</definedName>
    <definedName name="TOPGENER1">#REF!</definedName>
    <definedName name="TOPMENU" localSheetId="0">#REF!</definedName>
    <definedName name="TOPMENU">#REF!</definedName>
    <definedName name="TORNI">#REF!</definedName>
    <definedName name="Torres">#REF!</definedName>
    <definedName name="tortas" localSheetId="2">{"TAB1",#N/A,TRUE,"GENERAL";"TAB2",#N/A,TRUE,"GENERAL";"TAB3",#N/A,TRUE,"GENERAL";"TAB4",#N/A,TRUE,"GENERAL";"TAB5",#N/A,TRUE,"GENERAL"}</definedName>
    <definedName name="tortas" localSheetId="4">{"TAB1",#N/A,TRUE,"GENERAL";"TAB2",#N/A,TRUE,"GENERAL";"TAB3",#N/A,TRUE,"GENERAL";"TAB4",#N/A,TRUE,"GENERAL";"TAB5",#N/A,TRUE,"GENERAL"}</definedName>
    <definedName name="tortas" localSheetId="1">{"TAB1",#N/A,TRUE,"GENERAL";"TAB2",#N/A,TRUE,"GENERAL";"TAB3",#N/A,TRUE,"GENERAL";"TAB4",#N/A,TRUE,"GENERAL";"TAB5",#N/A,TRUE,"GENERAL"}</definedName>
    <definedName name="tortas" localSheetId="3">{"TAB1",#N/A,TRUE,"GENERAL";"TAB2",#N/A,TRUE,"GENERAL";"TAB3",#N/A,TRUE,"GENERAL";"TAB4",#N/A,TRUE,"GENERAL";"TAB5",#N/A,TRUE,"GENERAL"}</definedName>
    <definedName name="tortas" localSheetId="0">#REF!</definedName>
    <definedName name="tortas">{"TAB1",#N/A,TRUE,"GENERAL";"TAB2",#N/A,TRUE,"GENERAL";"TAB3",#N/A,TRUE,"GENERAL";"TAB4",#N/A,TRUE,"GENERAL";"TAB5",#N/A,TRUE,"GENERAL"}</definedName>
    <definedName name="tortas2" localSheetId="2">{"via1",#N/A,TRUE,"general";"via2",#N/A,TRUE,"general";"via3",#N/A,TRUE,"general"}</definedName>
    <definedName name="tortas2" localSheetId="4">{"via1",#N/A,TRUE,"general";"via2",#N/A,TRUE,"general";"via3",#N/A,TRUE,"general"}</definedName>
    <definedName name="tortas2" localSheetId="1">{"via1",#N/A,TRUE,"general";"via2",#N/A,TRUE,"general";"via3",#N/A,TRUE,"general"}</definedName>
    <definedName name="tortas2" localSheetId="3">{"via1",#N/A,TRUE,"general";"via2",#N/A,TRUE,"general";"via3",#N/A,TRUE,"general"}</definedName>
    <definedName name="tortas2" localSheetId="0">#REF!</definedName>
    <definedName name="tortas2">{"via1",#N/A,TRUE,"general";"via2",#N/A,TRUE,"general";"via3",#N/A,TRUE,"general"}</definedName>
    <definedName name="TOT" localSheetId="2">#REF!</definedName>
    <definedName name="TOT" localSheetId="4">#REF!</definedName>
    <definedName name="TOT" localSheetId="1">#REF!</definedName>
    <definedName name="TOT" localSheetId="3">#REF!</definedName>
    <definedName name="TOT" localSheetId="0">#REF!</definedName>
    <definedName name="TOT">#REF!</definedName>
    <definedName name="Tot_Act01" localSheetId="2">#REF!</definedName>
    <definedName name="Tot_Act01" localSheetId="4">#REF!</definedName>
    <definedName name="Tot_Act01">#REF!</definedName>
    <definedName name="Tot_Act02">#REF!</definedName>
    <definedName name="Tot_Act03">#REF!</definedName>
    <definedName name="TOTAL" localSheetId="0">#REF!</definedName>
    <definedName name="TOTAL">#REF!</definedName>
    <definedName name="Total_Interest">#REF!</definedName>
    <definedName name="Total_Pay">#REF!</definedName>
    <definedName name="Total_Payment" localSheetId="1">Scheduled_Payment+Extra_Payment</definedName>
    <definedName name="Total_Payment" localSheetId="3">Scheduled_Payment+Extra_Payment</definedName>
    <definedName name="Total_Payment" localSheetId="0">Scheduled_Payment+Extra_Payment</definedName>
    <definedName name="Total_Payment">Scheduled_Payment+Extra_Payment</definedName>
    <definedName name="Total_Payment1" localSheetId="1">Scheduled_Payment+Extra_Payment</definedName>
    <definedName name="Total_Payment1" localSheetId="3">Scheduled_Payment+Extra_Payment</definedName>
    <definedName name="Total_Payment1" localSheetId="0">Scheduled_Payment+Extra_Payment</definedName>
    <definedName name="Total_Payment1">Scheduled_Payment+Extra_Payment</definedName>
    <definedName name="total1" localSheetId="1">#REF!</definedName>
    <definedName name="total1" localSheetId="3">#REF!</definedName>
    <definedName name="total1" localSheetId="0">#REF!</definedName>
    <definedName name="total1">#REF!</definedName>
    <definedName name="TotalCesantias" localSheetId="1">#REF!</definedName>
    <definedName name="TotalCesantias" localSheetId="3">#REF!</definedName>
    <definedName name="TotalCesantias">'[94]NOMINA 1'!$N$38</definedName>
    <definedName name="TOTALHH" localSheetId="0">#REF!</definedName>
    <definedName name="TOTALHH">#REF!</definedName>
    <definedName name="TOTALHH1" localSheetId="0">#REF!</definedName>
    <definedName name="TOTALHH1">#REF!</definedName>
    <definedName name="TotalOpti">#REF!</definedName>
    <definedName name="TOTALOPTIM" localSheetId="1">#REF!</definedName>
    <definedName name="TOTALOPTIM" localSheetId="3">#REF!</definedName>
    <definedName name="TOTALOPTIM">[229]Hoja2!$E$11:$E$704</definedName>
    <definedName name="TOTALOPTIMIZACION" localSheetId="1">#REF!</definedName>
    <definedName name="TOTALOPTIMIZACION" localSheetId="3">#REF!</definedName>
    <definedName name="TOTALOPTIMIZACION">[229]Hoja2!$E$11:$E$704</definedName>
    <definedName name="TOTALREPOS" localSheetId="1">#REF!</definedName>
    <definedName name="TOTALREPOS" localSheetId="3">#REF!</definedName>
    <definedName name="TOTALREPOS">[229]Hoja2!$E$11:$E$704</definedName>
    <definedName name="TOTALREPOSICION" localSheetId="1">#REF!</definedName>
    <definedName name="TOTALREPOSICION" localSheetId="3">#REF!</definedName>
    <definedName name="TOTALREPOSICION">[229]Hoja2!$E$11:$E$704</definedName>
    <definedName name="TotalVacaciones" localSheetId="1">#REF!</definedName>
    <definedName name="TotalVacaciones" localSheetId="3">#REF!</definedName>
    <definedName name="TotalVacaciones">'[94]NOMINA 1'!$N$37</definedName>
    <definedName name="TotAuxAlim" localSheetId="1">#REF!</definedName>
    <definedName name="TotAuxAlim" localSheetId="3">#REF!</definedName>
    <definedName name="TotAuxAlim">'[15]NOMINA-1'!$E$37</definedName>
    <definedName name="TotAuxAlimentacion" localSheetId="1">#REF!</definedName>
    <definedName name="TotAuxAlimentacion" localSheetId="3">#REF!</definedName>
    <definedName name="TotAuxAlimentacion">'[94]NOMINA 1'!$E$38</definedName>
    <definedName name="TotAuxCom" localSheetId="1">#REF!</definedName>
    <definedName name="TotAuxCom" localSheetId="3">#REF!</definedName>
    <definedName name="TotAuxCom">'[15]NOMINA-1'!$E$39</definedName>
    <definedName name="TotAuxComi" localSheetId="1">#REF!</definedName>
    <definedName name="TotAuxComi" localSheetId="3">#REF!</definedName>
    <definedName name="TotAuxComi">'[94]NOMINA 1'!$E$40</definedName>
    <definedName name="TotAuxDotacion" localSheetId="1">#REF!</definedName>
    <definedName name="TotAuxDotacion" localSheetId="3">#REF!</definedName>
    <definedName name="TotAuxDotacion">'[94]NOMINA 1'!$E$41</definedName>
    <definedName name="TotAuxHab" localSheetId="1">#REF!</definedName>
    <definedName name="TotAuxHab" localSheetId="3">#REF!</definedName>
    <definedName name="TotAuxHab">'[94]NOMINA 1'!$E$37</definedName>
    <definedName name="TotAuxTransporte" localSheetId="1">#REF!</definedName>
    <definedName name="TotAuxTransporte" localSheetId="3">#REF!</definedName>
    <definedName name="TotAuxTransporte">'[94]NOMINA 1'!$E$39</definedName>
    <definedName name="TotBasico" localSheetId="1">#REF!</definedName>
    <definedName name="TotBasico" localSheetId="3">#REF!</definedName>
    <definedName name="TotBasico">'[94]NOMINA 1'!$E$35</definedName>
    <definedName name="TotCom" localSheetId="1">#REF!</definedName>
    <definedName name="TotCom" localSheetId="3">#REF!</definedName>
    <definedName name="TotCom">'[15]NOMINA-1'!$E$41</definedName>
    <definedName name="TotComision" localSheetId="1">#REF!</definedName>
    <definedName name="TotComision" localSheetId="3">#REF!</definedName>
    <definedName name="TotComision">'[94]NOMINA 1'!$E$42</definedName>
    <definedName name="totdir31" localSheetId="1">#REF!</definedName>
    <definedName name="totdir31" localSheetId="3">#REF!</definedName>
    <definedName name="totdir31">'[34]31'!$G$35</definedName>
    <definedName name="TotExtras" localSheetId="1">#REF!</definedName>
    <definedName name="TotExtras" localSheetId="3">#REF!</definedName>
    <definedName name="TotExtras">'[94]NOMINA 1'!$E$36</definedName>
    <definedName name="TotIntercesantias" localSheetId="1">#REF!</definedName>
    <definedName name="TotIntercesantias" localSheetId="3">#REF!</definedName>
    <definedName name="TotIntercesantias">'[94]NOMINA 1'!$N$39</definedName>
    <definedName name="TotPrimaServicios" localSheetId="1">#REF!</definedName>
    <definedName name="TotPrimaServicios" localSheetId="3">#REF!</definedName>
    <definedName name="TotPrimaServicios">'[94]NOMINA 1'!$N$36</definedName>
    <definedName name="TotPrimaServicos" localSheetId="1">#REF!</definedName>
    <definedName name="TotPrimaServicos" localSheetId="3">#REF!</definedName>
    <definedName name="TotPrimaServicos">'[94]NOMINA 1'!$N$36</definedName>
    <definedName name="TotPrimaVacaciones" localSheetId="1">#REF!</definedName>
    <definedName name="TotPrimaVacaciones" localSheetId="3">#REF!</definedName>
    <definedName name="TotPrimaVacaciones">'[94]NOMINA 1'!$N$41</definedName>
    <definedName name="TotPrimConv" localSheetId="1">#REF!</definedName>
    <definedName name="TotPrimConv" localSheetId="3">#REF!</definedName>
    <definedName name="TotPrimConv">'[15]NOMINA-1'!$N$39</definedName>
    <definedName name="TotPrimConvencional" localSheetId="1">#REF!</definedName>
    <definedName name="TotPrimConvencional" localSheetId="3">#REF!</definedName>
    <definedName name="TotPrimConvencional">'[94]NOMINA 1'!$N$40</definedName>
    <definedName name="TotPrimVac" localSheetId="1">#REF!</definedName>
    <definedName name="TotPrimVac" localSheetId="3">#REF!</definedName>
    <definedName name="TotPrimVac">'[15]NOMINA-1'!$N$40</definedName>
    <definedName name="totroca" localSheetId="2">#REF!</definedName>
    <definedName name="totroca" localSheetId="4">#REF!</definedName>
    <definedName name="totroca" localSheetId="0">#REF!</definedName>
    <definedName name="totroca">#REF!</definedName>
    <definedName name="TOTSHE1" localSheetId="2">#REF!</definedName>
    <definedName name="TOTSHE1" localSheetId="4">#REF!</definedName>
    <definedName name="TOTSHE1" localSheetId="0">#REF!</definedName>
    <definedName name="TOTSHE1">#REF!</definedName>
    <definedName name="TOTSHE10" localSheetId="2">#REF!</definedName>
    <definedName name="TOTSHE10" localSheetId="4">#REF!</definedName>
    <definedName name="TOTSHE10" localSheetId="0">#REF!</definedName>
    <definedName name="TOTSHE10">#REF!</definedName>
    <definedName name="TOTSHE11" localSheetId="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 localSheetId="1">#REF!</definedName>
    <definedName name="TotVac" localSheetId="3">#REF!</definedName>
    <definedName name="TotVac">'[15]NOMINA-1'!$N$36</definedName>
    <definedName name="TP" localSheetId="1">#REF!</definedName>
    <definedName name="TP" localSheetId="3">#REF!</definedName>
    <definedName name="TP">'[42]Estructuras Concreto'!$D$48</definedName>
    <definedName name="TPOR" localSheetId="2">#REF!</definedName>
    <definedName name="TPOR" localSheetId="4">#REF!</definedName>
    <definedName name="TPOR" localSheetId="3">#REF!</definedName>
    <definedName name="TPOR">#REF!</definedName>
    <definedName name="TPOR2" localSheetId="1">#REF!</definedName>
    <definedName name="TPOR2" localSheetId="3">#REF!</definedName>
    <definedName name="TPOR2">'[42]Estructuras Concreto'!$D$271</definedName>
    <definedName name="TPOR3" localSheetId="1">#REF!</definedName>
    <definedName name="TPOR3" localSheetId="3">#REF!</definedName>
    <definedName name="TPOR3">'[42]Estructuras Concreto'!$D$394</definedName>
    <definedName name="TPVCME" localSheetId="2">#REF!</definedName>
    <definedName name="TPVCME" localSheetId="4">#REF!</definedName>
    <definedName name="TPVCME" localSheetId="3">#REF!</definedName>
    <definedName name="TPVCME">#REF!</definedName>
    <definedName name="TPVCP1" localSheetId="2">#REF!</definedName>
    <definedName name="TPVCP1" localSheetId="4">#REF!</definedName>
    <definedName name="TPVCP1">#REF!</definedName>
    <definedName name="TPVCS3" localSheetId="2">[41]BASE!#REF!</definedName>
    <definedName name="TPVCS3" localSheetId="4">[41]BASE!#REF!</definedName>
    <definedName name="TPVCS3" localSheetId="1">#REF!</definedName>
    <definedName name="TPVCS3" localSheetId="3">#REF!</definedName>
    <definedName name="TPVCS3">[41]BASE!#REF!</definedName>
    <definedName name="TPVCS4" localSheetId="2">#REF!</definedName>
    <definedName name="TPVCS4" localSheetId="4">#REF!</definedName>
    <definedName name="TPVCS4" localSheetId="3">#REF!</definedName>
    <definedName name="TPVCS4">#REF!</definedName>
    <definedName name="tr" localSheetId="2">{"TAB1",#N/A,TRUE,"GENERAL";"TAB2",#N/A,TRUE,"GENERAL";"TAB3",#N/A,TRUE,"GENERAL";"TAB4",#N/A,TRUE,"GENERAL";"TAB5",#N/A,TRUE,"GENERAL"}</definedName>
    <definedName name="tr" localSheetId="4">{"TAB1",#N/A,TRUE,"GENERAL";"TAB2",#N/A,TRUE,"GENERAL";"TAB3",#N/A,TRUE,"GENERAL";"TAB4",#N/A,TRUE,"GENERAL";"TAB5",#N/A,TRUE,"GENERAL"}</definedName>
    <definedName name="tr" localSheetId="1">{"TAB1",#N/A,TRUE,"GENERAL";"TAB2",#N/A,TRUE,"GENERAL";"TAB3",#N/A,TRUE,"GENERAL";"TAB4",#N/A,TRUE,"GENERAL";"TAB5",#N/A,TRUE,"GENERAL"}</definedName>
    <definedName name="tr" localSheetId="3">{"TAB1",#N/A,TRUE,"GENERAL";"TAB2",#N/A,TRUE,"GENERAL";"TAB3",#N/A,TRUE,"GENERAL";"TAB4",#N/A,TRUE,"GENERAL";"TAB5",#N/A,TRUE,"GENERAL"}</definedName>
    <definedName name="tr" localSheetId="0">#REF!</definedName>
    <definedName name="tr">{"TAB1",#N/A,TRUE,"GENERAL";"TAB2",#N/A,TRUE,"GENERAL";"TAB3",#N/A,TRUE,"GENERAL";"TAB4",#N/A,TRUE,"GENERAL";"TAB5",#N/A,TRUE,"GENERAL"}</definedName>
    <definedName name="TRAB" localSheetId="1">#REF!</definedName>
    <definedName name="TRAB" localSheetId="3">#REF!</definedName>
    <definedName name="TRAB">[48]INSUMOS!$D$122</definedName>
    <definedName name="Traduction" localSheetId="1">#REF!</definedName>
    <definedName name="Traduction" localSheetId="3">#REF!</definedName>
    <definedName name="Traduction">#REF!</definedName>
    <definedName name="TrainSpec" localSheetId="2">#REF!</definedName>
    <definedName name="TrainSpec" localSheetId="4">#REF!</definedName>
    <definedName name="TrainSpec" localSheetId="0">#REF!</definedName>
    <definedName name="TrainSpec">#REF!</definedName>
    <definedName name="Tramo3" localSheetId="2">'[65]INGRESOS - COP'!#REF!</definedName>
    <definedName name="Tramo3" localSheetId="4">'[65]INGRESOS - COP'!#REF!</definedName>
    <definedName name="Tramo3" localSheetId="1">#REF!</definedName>
    <definedName name="Tramo3" localSheetId="3">#REF!</definedName>
    <definedName name="Tramo3">'[65]INGRESOS - COP'!#REF!</definedName>
    <definedName name="Tramo4" localSheetId="2">'[65]INGRESOS - COP'!#REF!</definedName>
    <definedName name="Tramo4" localSheetId="4">'[65]INGRESOS - COP'!#REF!</definedName>
    <definedName name="Tramo4" localSheetId="1">#REF!</definedName>
    <definedName name="Tramo4" localSheetId="3">#REF!</definedName>
    <definedName name="Tramo4">'[65]INGRESOS - COP'!#REF!</definedName>
    <definedName name="tramos" localSheetId="1">#REF!</definedName>
    <definedName name="tramos" localSheetId="3">#REF!</definedName>
    <definedName name="tramos">'[230] Liquidacion de Obra por Tramos'!$B$8</definedName>
    <definedName name="TRANA" localSheetId="1">#REF!</definedName>
    <definedName name="TRANA" localSheetId="3">#REF!</definedName>
    <definedName name="TRANA">[41]BASE!#REF!</definedName>
    <definedName name="TRANAG" localSheetId="1">#REF!</definedName>
    <definedName name="TRANAG" localSheetId="3">#REF!</definedName>
    <definedName name="TRANAG">[41]BASE!$D$508</definedName>
    <definedName name="TRANAR" localSheetId="1">#REF!</definedName>
    <definedName name="TRANAR" localSheetId="3">#REF!</definedName>
    <definedName name="TRANAR">[41]BASE!$D$499</definedName>
    <definedName name="TRANS" localSheetId="1">#REF!</definedName>
    <definedName name="TRANS" localSheetId="3">#REF!</definedName>
    <definedName name="TRANS">[41]BASE!$D$500</definedName>
    <definedName name="TRANS_" localSheetId="1">#REF!</definedName>
    <definedName name="TRANS_" localSheetId="3">#REF!</definedName>
    <definedName name="TRANS_">[74]BASE!$D$478</definedName>
    <definedName name="Transmisores" localSheetId="2">#REF!</definedName>
    <definedName name="Transmisores" localSheetId="4">#REF!</definedName>
    <definedName name="Transmisores" localSheetId="0">#REF!</definedName>
    <definedName name="Transmisores">#REF!</definedName>
    <definedName name="transporte" localSheetId="2">'[145]TARIFA DE TRANSPORTE'!$A$5:$D$116</definedName>
    <definedName name="transporte" localSheetId="4">'[145]TARIFA DE TRANSPORTE'!$A$5:$D$116</definedName>
    <definedName name="Transporte" localSheetId="1">#REF!</definedName>
    <definedName name="Transporte" localSheetId="3">#REF!</definedName>
    <definedName name="transporte" localSheetId="0">'[145]TARIFA DE TRANSPORTE'!$A$5:$D$116</definedName>
    <definedName name="Transporte">'[15]DATOS CONTRATO'!$E$16</definedName>
    <definedName name="TRANSPORTE2" localSheetId="1">#REF!</definedName>
    <definedName name="TRANSPORTE2" localSheetId="3">#REF!</definedName>
    <definedName name="TRANSPORTE2">'[192]RESUMEN INSUMOS'!$A$15:$I$32</definedName>
    <definedName name="TRAT" localSheetId="1">#REF!</definedName>
    <definedName name="TRAT" localSheetId="3">#REF!</definedName>
    <definedName name="TRAT">[231]desmonte!$E$48</definedName>
    <definedName name="TREM" localSheetId="2">#REF!</definedName>
    <definedName name="TREM" localSheetId="4">#REF!</definedName>
    <definedName name="TREM" localSheetId="0">#REF!</definedName>
    <definedName name="TREM">#REF!</definedName>
    <definedName name="Trend_avg" localSheetId="2">#REF!</definedName>
    <definedName name="Trend_avg" localSheetId="4">#REF!</definedName>
    <definedName name="Trend_avg" localSheetId="0">#REF!</definedName>
    <definedName name="Trend_avg">#REF!</definedName>
    <definedName name="Trend_Avg_Q" localSheetId="2">#REF!</definedName>
    <definedName name="Trend_Avg_Q" localSheetId="4">#REF!</definedName>
    <definedName name="Trend_Avg_Q" localSheetId="0">#REF!</definedName>
    <definedName name="Trend_Avg_Q">#REF!</definedName>
    <definedName name="Trend_Avg_T">#REF!</definedName>
    <definedName name="Trend_total">#REF!</definedName>
    <definedName name="trend_total_q">#REF!</definedName>
    <definedName name="Trenes" localSheetId="0">#REF!</definedName>
    <definedName name="Trenes">#REF!</definedName>
    <definedName name="TRES">#REF!</definedName>
    <definedName name="trest" localSheetId="2">{"TAB1",#N/A,TRUE,"GENERAL";"TAB2",#N/A,TRUE,"GENERAL";"TAB3",#N/A,TRUE,"GENERAL";"TAB4",#N/A,TRUE,"GENERAL";"TAB5",#N/A,TRUE,"GENERAL"}</definedName>
    <definedName name="trest" localSheetId="4">{"TAB1",#N/A,TRUE,"GENERAL";"TAB2",#N/A,TRUE,"GENERAL";"TAB3",#N/A,TRUE,"GENERAL";"TAB4",#N/A,TRUE,"GENERAL";"TAB5",#N/A,TRUE,"GENERAL"}</definedName>
    <definedName name="trest" localSheetId="1">{"TAB1",#N/A,TRUE,"GENERAL";"TAB2",#N/A,TRUE,"GENERAL";"TAB3",#N/A,TRUE,"GENERAL";"TAB4",#N/A,TRUE,"GENERAL";"TAB5",#N/A,TRUE,"GENERAL"}</definedName>
    <definedName name="trest" localSheetId="3">{"TAB1",#N/A,TRUE,"GENERAL";"TAB2",#N/A,TRUE,"GENERAL";"TAB3",#N/A,TRUE,"GENERAL";"TAB4",#N/A,TRUE,"GENERAL";"TAB5",#N/A,TRUE,"GENERAL"}</definedName>
    <definedName name="trest" localSheetId="0">#REF!</definedName>
    <definedName name="trest">{"TAB1",#N/A,TRUE,"GENERAL";"TAB2",#N/A,TRUE,"GENERAL";"TAB3",#N/A,TRUE,"GENERAL";"TAB4",#N/A,TRUE,"GENERAL";"TAB5",#N/A,TRUE,"GENERAL"}</definedName>
    <definedName name="tret" localSheetId="2">{"TAB1",#N/A,TRUE,"GENERAL";"TAB2",#N/A,TRUE,"GENERAL";"TAB3",#N/A,TRUE,"GENERAL";"TAB4",#N/A,TRUE,"GENERAL";"TAB5",#N/A,TRUE,"GENERAL"}</definedName>
    <definedName name="tret" localSheetId="4">{"TAB1",#N/A,TRUE,"GENERAL";"TAB2",#N/A,TRUE,"GENERAL";"TAB3",#N/A,TRUE,"GENERAL";"TAB4",#N/A,TRUE,"GENERAL";"TAB5",#N/A,TRUE,"GENERAL"}</definedName>
    <definedName name="tret" localSheetId="1">{"TAB1",#N/A,TRUE,"GENERAL";"TAB2",#N/A,TRUE,"GENERAL";"TAB3",#N/A,TRUE,"GENERAL";"TAB4",#N/A,TRUE,"GENERAL";"TAB5",#N/A,TRUE,"GENERAL"}</definedName>
    <definedName name="tret" localSheetId="3">{"TAB1",#N/A,TRUE,"GENERAL";"TAB2",#N/A,TRUE,"GENERAL";"TAB3",#N/A,TRUE,"GENERAL";"TAB4",#N/A,TRUE,"GENERAL";"TAB5",#N/A,TRUE,"GENERAL"}</definedName>
    <definedName name="tret" localSheetId="0">#REF!</definedName>
    <definedName name="tret">{"TAB1",#N/A,TRUE,"GENERAL";"TAB2",#N/A,TRUE,"GENERAL";"TAB3",#N/A,TRUE,"GENERAL";"TAB4",#N/A,TRUE,"GENERAL";"TAB5",#N/A,TRUE,"GENERAL"}</definedName>
    <definedName name="trh" localSheetId="2">{"via1",#N/A,TRUE,"general";"via2",#N/A,TRUE,"general";"via3",#N/A,TRUE,"general"}</definedName>
    <definedName name="trh" localSheetId="4">{"via1",#N/A,TRUE,"general";"via2",#N/A,TRUE,"general";"via3",#N/A,TRUE,"general"}</definedName>
    <definedName name="trh" localSheetId="1">{"via1",#N/A,TRUE,"general";"via2",#N/A,TRUE,"general";"via3",#N/A,TRUE,"general"}</definedName>
    <definedName name="trh" localSheetId="3">{"via1",#N/A,TRUE,"general";"via2",#N/A,TRUE,"general";"via3",#N/A,TRUE,"general"}</definedName>
    <definedName name="trh" localSheetId="0">#REF!</definedName>
    <definedName name="trh">{"via1",#N/A,TRUE,"general";"via2",#N/A,TRUE,"general";"via3",#N/A,TRUE,"general"}</definedName>
    <definedName name="trhfh" localSheetId="2">{"via1",#N/A,TRUE,"general";"via2",#N/A,TRUE,"general";"via3",#N/A,TRUE,"general"}</definedName>
    <definedName name="trhfh" localSheetId="4">{"via1",#N/A,TRUE,"general";"via2",#N/A,TRUE,"general";"via3",#N/A,TRUE,"general"}</definedName>
    <definedName name="trhfh" localSheetId="1">{"via1",#N/A,TRUE,"general";"via2",#N/A,TRUE,"general";"via3",#N/A,TRUE,"general"}</definedName>
    <definedName name="trhfh" localSheetId="3">{"via1",#N/A,TRUE,"general";"via2",#N/A,TRUE,"general";"via3",#N/A,TRUE,"general"}</definedName>
    <definedName name="trhfh" localSheetId="0">#REF!</definedName>
    <definedName name="trhfh">{"via1",#N/A,TRUE,"general";"via2",#N/A,TRUE,"general";"via3",#N/A,TRUE,"general"}</definedName>
    <definedName name="tri" localSheetId="2">#REF!</definedName>
    <definedName name="tri" localSheetId="4">#REF!</definedName>
    <definedName name="tri" localSheetId="1">#REF!</definedName>
    <definedName name="tri" localSheetId="3">#REF!</definedName>
    <definedName name="tri" localSheetId="0">#REF!</definedName>
    <definedName name="tri">#REF!</definedName>
    <definedName name="Trimestre1" localSheetId="2">#REF!</definedName>
    <definedName name="Trimestre1" localSheetId="4">#REF!</definedName>
    <definedName name="Trimestre1" localSheetId="0">#REF!</definedName>
    <definedName name="Trimestre1">#REF!</definedName>
    <definedName name="Trimestre2" localSheetId="0">#REF!</definedName>
    <definedName name="Trimestre2">#REF!</definedName>
    <definedName name="Trimestre3">#REF!</definedName>
    <definedName name="Trimestre4">#REF!</definedName>
    <definedName name="trit" localSheetId="1">#REF!</definedName>
    <definedName name="trit" localSheetId="3">#REF!</definedName>
    <definedName name="trit">[49]PrecRec!$D$34</definedName>
    <definedName name="TRITM" localSheetId="2">#REF!</definedName>
    <definedName name="TRITM" localSheetId="4">#REF!</definedName>
    <definedName name="TRITM" localSheetId="3">#REF!</definedName>
    <definedName name="TRITM">#REF!</definedName>
    <definedName name="TRITU" localSheetId="1">#REF!</definedName>
    <definedName name="TRITU" localSheetId="3">#REF!</definedName>
    <definedName name="TRITU">[41]BASE!$D$61</definedName>
    <definedName name="trjfgjh" localSheetId="2">{"via1",#N/A,TRUE,"general";"via2",#N/A,TRUE,"general";"via3",#N/A,TRUE,"general"}</definedName>
    <definedName name="trjfgjh" localSheetId="4">{"via1",#N/A,TRUE,"general";"via2",#N/A,TRUE,"general";"via3",#N/A,TRUE,"general"}</definedName>
    <definedName name="trjfgjh" localSheetId="1">{"via1",#N/A,TRUE,"general";"via2",#N/A,TRUE,"general";"via3",#N/A,TRUE,"general"}</definedName>
    <definedName name="trjfgjh" localSheetId="3">{"via1",#N/A,TRUE,"general";"via2",#N/A,TRUE,"general";"via3",#N/A,TRUE,"general"}</definedName>
    <definedName name="trjfgjh" localSheetId="0">#REF!</definedName>
    <definedName name="trjfgjh">{"via1",#N/A,TRUE,"general";"via2",#N/A,TRUE,"general";"via3",#N/A,TRUE,"general"}</definedName>
    <definedName name="TRM" localSheetId="2">#REF!</definedName>
    <definedName name="TRM" localSheetId="4">#REF!</definedName>
    <definedName name="TRM" localSheetId="1">#REF!</definedName>
    <definedName name="TRM" localSheetId="3">#REF!</definedName>
    <definedName name="TRM" localSheetId="0">#REF!</definedName>
    <definedName name="TRM">[232]Tablas!$B$2</definedName>
    <definedName name="TRM25sep97" localSheetId="2">'[65]INGRESOS - COP'!#REF!</definedName>
    <definedName name="TRM25sep97" localSheetId="4">'[65]INGRESOS - COP'!#REF!</definedName>
    <definedName name="TRM25sep97" localSheetId="1">#REF!</definedName>
    <definedName name="TRM25sep97" localSheetId="3">#REF!</definedName>
    <definedName name="TRM25sep97">'[65]INGRESOS - COP'!#REF!</definedName>
    <definedName name="tru" localSheetId="2">{"via1",#N/A,TRUE,"general";"via2",#N/A,TRUE,"general";"via3",#N/A,TRUE,"general"}</definedName>
    <definedName name="tru" localSheetId="4">{"via1",#N/A,TRUE,"general";"via2",#N/A,TRUE,"general";"via3",#N/A,TRUE,"general"}</definedName>
    <definedName name="tru" localSheetId="1">{"via1",#N/A,TRUE,"general";"via2",#N/A,TRUE,"general";"via3",#N/A,TRUE,"general"}</definedName>
    <definedName name="tru" localSheetId="3">{"via1",#N/A,TRUE,"general";"via2",#N/A,TRUE,"general";"via3",#N/A,TRUE,"general"}</definedName>
    <definedName name="tru" localSheetId="0">#REF!</definedName>
    <definedName name="tru">{"via1",#N/A,TRUE,"general";"via2",#N/A,TRUE,"general";"via3",#N/A,TRUE,"general"}</definedName>
    <definedName name="truds" localSheetId="2">{"via1",#N/A,TRUE,"general";"via2",#N/A,TRUE,"general";"via3",#N/A,TRUE,"general"}</definedName>
    <definedName name="truds" localSheetId="4">{"via1",#N/A,TRUE,"general";"via2",#N/A,TRUE,"general";"via3",#N/A,TRUE,"general"}</definedName>
    <definedName name="truds" localSheetId="1">{"via1",#N/A,TRUE,"general";"via2",#N/A,TRUE,"general";"via3",#N/A,TRUE,"general"}</definedName>
    <definedName name="truds" localSheetId="3">{"via1",#N/A,TRUE,"general";"via2",#N/A,TRUE,"general";"via3",#N/A,TRUE,"general"}</definedName>
    <definedName name="truds" localSheetId="0">#REF!</definedName>
    <definedName name="truds">{"via1",#N/A,TRUE,"general";"via2",#N/A,TRUE,"general";"via3",#N/A,TRUE,"general"}</definedName>
    <definedName name="trutu" localSheetId="2">{"via1",#N/A,TRUE,"general";"via2",#N/A,TRUE,"general";"via3",#N/A,TRUE,"general"}</definedName>
    <definedName name="trutu" localSheetId="4">{"via1",#N/A,TRUE,"general";"via2",#N/A,TRUE,"general";"via3",#N/A,TRUE,"general"}</definedName>
    <definedName name="trutu" localSheetId="1">{"via1",#N/A,TRUE,"general";"via2",#N/A,TRUE,"general";"via3",#N/A,TRUE,"general"}</definedName>
    <definedName name="trutu" localSheetId="3">{"via1",#N/A,TRUE,"general";"via2",#N/A,TRUE,"general";"via3",#N/A,TRUE,"general"}</definedName>
    <definedName name="trutu" localSheetId="0">#REF!</definedName>
    <definedName name="trutu">{"via1",#N/A,TRUE,"general";"via2",#N/A,TRUE,"general";"via3",#N/A,TRUE,"general"}</definedName>
    <definedName name="trydfg" localSheetId="2">{"via1",#N/A,TRUE,"general";"via2",#N/A,TRUE,"general";"via3",#N/A,TRUE,"general"}</definedName>
    <definedName name="trydfg" localSheetId="4">{"via1",#N/A,TRUE,"general";"via2",#N/A,TRUE,"general";"via3",#N/A,TRUE,"general"}</definedName>
    <definedName name="trydfg" localSheetId="1">{"via1",#N/A,TRUE,"general";"via2",#N/A,TRUE,"general";"via3",#N/A,TRUE,"general"}</definedName>
    <definedName name="trydfg" localSheetId="3">{"via1",#N/A,TRUE,"general";"via2",#N/A,TRUE,"general";"via3",#N/A,TRUE,"general"}</definedName>
    <definedName name="trydfg" localSheetId="0">#REF!</definedName>
    <definedName name="trydfg">{"via1",#N/A,TRUE,"general";"via2",#N/A,TRUE,"general";"via3",#N/A,TRUE,"general"}</definedName>
    <definedName name="trydtrygf" localSheetId="2">{"via1",#N/A,TRUE,"general";"via2",#N/A,TRUE,"general";"via3",#N/A,TRUE,"general"}</definedName>
    <definedName name="trydtrygf" localSheetId="4">{"via1",#N/A,TRUE,"general";"via2",#N/A,TRUE,"general";"via3",#N/A,TRUE,"general"}</definedName>
    <definedName name="trydtrygf" localSheetId="1">{"via1",#N/A,TRUE,"general";"via2",#N/A,TRUE,"general";"via3",#N/A,TRUE,"general"}</definedName>
    <definedName name="trydtrygf" localSheetId="3">{"via1",#N/A,TRUE,"general";"via2",#N/A,TRUE,"general";"via3",#N/A,TRUE,"general"}</definedName>
    <definedName name="trydtrygf" localSheetId="0">#REF!</definedName>
    <definedName name="trydtrygf">{"via1",#N/A,TRUE,"general";"via2",#N/A,TRUE,"general";"via3",#N/A,TRUE,"general"}</definedName>
    <definedName name="tryery" localSheetId="2">{"TAB1",#N/A,TRUE,"GENERAL";"TAB2",#N/A,TRUE,"GENERAL";"TAB3",#N/A,TRUE,"GENERAL";"TAB4",#N/A,TRUE,"GENERAL";"TAB5",#N/A,TRUE,"GENERAL"}</definedName>
    <definedName name="tryery" localSheetId="4">{"TAB1",#N/A,TRUE,"GENERAL";"TAB2",#N/A,TRUE,"GENERAL";"TAB3",#N/A,TRUE,"GENERAL";"TAB4",#N/A,TRUE,"GENERAL";"TAB5",#N/A,TRUE,"GENERAL"}</definedName>
    <definedName name="tryery" localSheetId="1">{"TAB1",#N/A,TRUE,"GENERAL";"TAB2",#N/A,TRUE,"GENERAL";"TAB3",#N/A,TRUE,"GENERAL";"TAB4",#N/A,TRUE,"GENERAL";"TAB5",#N/A,TRUE,"GENERAL"}</definedName>
    <definedName name="tryery" localSheetId="3">{"TAB1",#N/A,TRUE,"GENERAL";"TAB2",#N/A,TRUE,"GENERAL";"TAB3",#N/A,TRUE,"GENERAL";"TAB4",#N/A,TRUE,"GENERAL";"TAB5",#N/A,TRUE,"GENERAL"}</definedName>
    <definedName name="tryery" localSheetId="0">#REF!</definedName>
    <definedName name="tryery">{"TAB1",#N/A,TRUE,"GENERAL";"TAB2",#N/A,TRUE,"GENERAL";"TAB3",#N/A,TRUE,"GENERAL";"TAB4",#N/A,TRUE,"GENERAL";"TAB5",#N/A,TRUE,"GENERAL"}</definedName>
    <definedName name="tryi6" localSheetId="2">{"TAB1",#N/A,TRUE,"GENERAL";"TAB2",#N/A,TRUE,"GENERAL";"TAB3",#N/A,TRUE,"GENERAL";"TAB4",#N/A,TRUE,"GENERAL";"TAB5",#N/A,TRUE,"GENERAL"}</definedName>
    <definedName name="tryi6" localSheetId="4">{"TAB1",#N/A,TRUE,"GENERAL";"TAB2",#N/A,TRUE,"GENERAL";"TAB3",#N/A,TRUE,"GENERAL";"TAB4",#N/A,TRUE,"GENERAL";"TAB5",#N/A,TRUE,"GENERAL"}</definedName>
    <definedName name="tryi6" localSheetId="1">{"TAB1",#N/A,TRUE,"GENERAL";"TAB2",#N/A,TRUE,"GENERAL";"TAB3",#N/A,TRUE,"GENERAL";"TAB4",#N/A,TRUE,"GENERAL";"TAB5",#N/A,TRUE,"GENERAL"}</definedName>
    <definedName name="tryi6" localSheetId="3">{"TAB1",#N/A,TRUE,"GENERAL";"TAB2",#N/A,TRUE,"GENERAL";"TAB3",#N/A,TRUE,"GENERAL";"TAB4",#N/A,TRUE,"GENERAL";"TAB5",#N/A,TRUE,"GENERAL"}</definedName>
    <definedName name="tryi6" localSheetId="0">#REF!</definedName>
    <definedName name="tryi6">{"TAB1",#N/A,TRUE,"GENERAL";"TAB2",#N/A,TRUE,"GENERAL";"TAB3",#N/A,TRUE,"GENERAL";"TAB4",#N/A,TRUE,"GENERAL";"TAB5",#N/A,TRUE,"GENERAL"}</definedName>
    <definedName name="tryrth" localSheetId="2">{"via1",#N/A,TRUE,"general";"via2",#N/A,TRUE,"general";"via3",#N/A,TRUE,"general"}</definedName>
    <definedName name="tryrth" localSheetId="4">{"via1",#N/A,TRUE,"general";"via2",#N/A,TRUE,"general";"via3",#N/A,TRUE,"general"}</definedName>
    <definedName name="tryrth" localSheetId="1">{"via1",#N/A,TRUE,"general";"via2",#N/A,TRUE,"general";"via3",#N/A,TRUE,"general"}</definedName>
    <definedName name="tryrth" localSheetId="3">{"via1",#N/A,TRUE,"general";"via2",#N/A,TRUE,"general";"via3",#N/A,TRUE,"general"}</definedName>
    <definedName name="tryrth" localSheetId="0">#REF!</definedName>
    <definedName name="tryrth">{"via1",#N/A,TRUE,"general";"via2",#N/A,TRUE,"general";"via3",#N/A,TRUE,"general"}</definedName>
    <definedName name="TS" localSheetId="1">#REF!</definedName>
    <definedName name="TS" localSheetId="3">#REF!</definedName>
    <definedName name="TS">'[42]Estructuras Concreto'!$D$15</definedName>
    <definedName name="TS60kv" localSheetId="1">#REF!</definedName>
    <definedName name="TS60kv" localSheetId="3">#REF!</definedName>
    <definedName name="TS60kv">'[46]Estructuras Concreto'!#REF!</definedName>
    <definedName name="TSEC" localSheetId="1">#REF!</definedName>
    <definedName name="TSEC" localSheetId="3">#REF!</definedName>
    <definedName name="TSEC">'[42]Estructuras Concreto'!$D$82</definedName>
    <definedName name="tsert" localSheetId="2">{"TAB1",#N/A,TRUE,"GENERAL";"TAB2",#N/A,TRUE,"GENERAL";"TAB3",#N/A,TRUE,"GENERAL";"TAB4",#N/A,TRUE,"GENERAL";"TAB5",#N/A,TRUE,"GENERAL"}</definedName>
    <definedName name="tsert" localSheetId="4">{"TAB1",#N/A,TRUE,"GENERAL";"TAB2",#N/A,TRUE,"GENERAL";"TAB3",#N/A,TRUE,"GENERAL";"TAB4",#N/A,TRUE,"GENERAL";"TAB5",#N/A,TRUE,"GENERAL"}</definedName>
    <definedName name="tsert" localSheetId="1">{"TAB1",#N/A,TRUE,"GENERAL";"TAB2",#N/A,TRUE,"GENERAL";"TAB3",#N/A,TRUE,"GENERAL";"TAB4",#N/A,TRUE,"GENERAL";"TAB5",#N/A,TRUE,"GENERAL"}</definedName>
    <definedName name="tsert" localSheetId="3">{"TAB1",#N/A,TRUE,"GENERAL";"TAB2",#N/A,TRUE,"GENERAL";"TAB3",#N/A,TRUE,"GENERAL";"TAB4",#N/A,TRUE,"GENERAL";"TAB5",#N/A,TRUE,"GENERAL"}</definedName>
    <definedName name="tsert" localSheetId="0">#REF!</definedName>
    <definedName name="tsert">{"TAB1",#N/A,TRUE,"GENERAL";"TAB2",#N/A,TRUE,"GENERAL";"TAB3",#N/A,TRUE,"GENERAL";"TAB4",#N/A,TRUE,"GENERAL";"TAB5",#N/A,TRUE,"GENERAL"}</definedName>
    <definedName name="TSFR2" localSheetId="2">#REF!</definedName>
    <definedName name="TSFR2" localSheetId="4">#REF!</definedName>
    <definedName name="TSFR2" localSheetId="1">#REF!</definedName>
    <definedName name="TSFR2" localSheetId="3">#REF!</definedName>
    <definedName name="TSFR2">#REF!</definedName>
    <definedName name="TSFR3" localSheetId="2">#REF!</definedName>
    <definedName name="TSFR3" localSheetId="4">#REF!</definedName>
    <definedName name="TSFR3" localSheetId="1">#REF!</definedName>
    <definedName name="TSFR3" localSheetId="3">#REF!</definedName>
    <definedName name="TSFR3">#REF!</definedName>
    <definedName name="TT" localSheetId="1">#REF!</definedName>
    <definedName name="TT" localSheetId="3">#REF!</definedName>
    <definedName name="TT">'[42]Estructuras Concreto'!$D$26</definedName>
    <definedName name="TTC" localSheetId="1">#REF!</definedName>
    <definedName name="TTC" localSheetId="3">#REF!</definedName>
    <definedName name="TTC">'[42]Estructuras Concreto'!$D$104</definedName>
    <definedName name="TtCD" localSheetId="2">#REF!</definedName>
    <definedName name="TtCD" localSheetId="4">#REF!</definedName>
    <definedName name="TtCD" localSheetId="0">#REF!</definedName>
    <definedName name="TtCD">#REF!</definedName>
    <definedName name="TTE" localSheetId="0">#REF!</definedName>
    <definedName name="TTE">#REF!</definedName>
    <definedName name="TtlCD" localSheetId="1">#REF!</definedName>
    <definedName name="TtlCD" localSheetId="3">#REF!</definedName>
    <definedName name="TtlCD">[66]PRESUPUESTO!$H$315</definedName>
    <definedName name="TTO" localSheetId="2">#REF!</definedName>
    <definedName name="TTO" localSheetId="4">#REF!</definedName>
    <definedName name="TTO" localSheetId="3">#REF!</definedName>
    <definedName name="TTO">#REF!</definedName>
    <definedName name="TTP" localSheetId="2">#REF!</definedName>
    <definedName name="TTP" localSheetId="4">#REF!</definedName>
    <definedName name="TTP">#REF!</definedName>
    <definedName name="TTR" localSheetId="2">{"via1",#N/A,TRUE,"general";"via2",#N/A,TRUE,"general";"via3",#N/A,TRUE,"general"}</definedName>
    <definedName name="TTR" localSheetId="4">{"via1",#N/A,TRUE,"general";"via2",#N/A,TRUE,"general";"via3",#N/A,TRUE,"general"}</definedName>
    <definedName name="TTR" localSheetId="1">{"via1",#N/A,TRUE,"general";"via2",#N/A,TRUE,"general";"via3",#N/A,TRUE,"general"}</definedName>
    <definedName name="TTR" localSheetId="3">{"via1",#N/A,TRUE,"general";"via2",#N/A,TRUE,"general";"via3",#N/A,TRUE,"general"}</definedName>
    <definedName name="TTR" localSheetId="0">#REF!</definedName>
    <definedName name="TTR">{"via1",#N/A,TRUE,"general";"via2",#N/A,TRUE,"general";"via3",#N/A,TRUE,"general"}</definedName>
    <definedName name="ttrff" localSheetId="2">{"via1",#N/A,TRUE,"general";"via2",#N/A,TRUE,"general";"via3",#N/A,TRUE,"general"}</definedName>
    <definedName name="ttrff" localSheetId="4">{"via1",#N/A,TRUE,"general";"via2",#N/A,TRUE,"general";"via3",#N/A,TRUE,"general"}</definedName>
    <definedName name="ttrff" localSheetId="1">{"via1",#N/A,TRUE,"general";"via2",#N/A,TRUE,"general";"via3",#N/A,TRUE,"general"}</definedName>
    <definedName name="ttrff" localSheetId="3">{"via1",#N/A,TRUE,"general";"via2",#N/A,TRUE,"general";"via3",#N/A,TRUE,"general"}</definedName>
    <definedName name="ttrff" localSheetId="0">#REF!</definedName>
    <definedName name="ttrff">{"via1",#N/A,TRUE,"general";"via2",#N/A,TRUE,"general";"via3",#N/A,TRUE,"general"}</definedName>
    <definedName name="ttt" localSheetId="2">{"TAB1",#N/A,TRUE,"GENERAL";"TAB2",#N/A,TRUE,"GENERAL";"TAB3",#N/A,TRUE,"GENERAL";"TAB4",#N/A,TRUE,"GENERAL";"TAB5",#N/A,TRUE,"GENERAL"}</definedName>
    <definedName name="ttt" localSheetId="4">{"TAB1",#N/A,TRUE,"GENERAL";"TAB2",#N/A,TRUE,"GENERAL";"TAB3",#N/A,TRUE,"GENERAL";"TAB4",#N/A,TRUE,"GENERAL";"TAB5",#N/A,TRUE,"GENERAL"}</definedName>
    <definedName name="ttt" localSheetId="1">{"TAB1",#N/A,TRUE,"GENERAL";"TAB2",#N/A,TRUE,"GENERAL";"TAB3",#N/A,TRUE,"GENERAL";"TAB4",#N/A,TRUE,"GENERAL";"TAB5",#N/A,TRUE,"GENERAL"}</definedName>
    <definedName name="ttt" localSheetId="3">{"TAB1",#N/A,TRUE,"GENERAL";"TAB2",#N/A,TRUE,"GENERAL";"TAB3",#N/A,TRUE,"GENERAL";"TAB4",#N/A,TRUE,"GENERAL";"TAB5",#N/A,TRUE,"GENERAL"}</definedName>
    <definedName name="ttt" localSheetId="0">#REF!</definedName>
    <definedName name="ttt">{"TAB1",#N/A,TRUE,"GENERAL";"TAB2",#N/A,TRUE,"GENERAL";"TAB3",#N/A,TRUE,"GENERAL";"TAB4",#N/A,TRUE,"GENERAL";"TAB5",#N/A,TRUE,"GENERAL"}</definedName>
    <definedName name="tttt" localSheetId="2">'[102]Form5 _Pág_ 1'!#REF!</definedName>
    <definedName name="tttt" localSheetId="4">'[102]Form5 _Pág_ 1'!#REF!</definedName>
    <definedName name="tttt" localSheetId="1">#REF!</definedName>
    <definedName name="tttt" localSheetId="3">#REF!</definedName>
    <definedName name="tttt">'[102]Form5 _Pág_ 1'!#REF!</definedName>
    <definedName name="tttt7" localSheetId="2">{"via1",#N/A,TRUE,"general";"via2",#N/A,TRUE,"general";"via3",#N/A,TRUE,"general"}</definedName>
    <definedName name="tttt7" localSheetId="4">{"via1",#N/A,TRUE,"general";"via2",#N/A,TRUE,"general";"via3",#N/A,TRUE,"general"}</definedName>
    <definedName name="tttt7" localSheetId="1">{"via1",#N/A,TRUE,"general";"via2",#N/A,TRUE,"general";"via3",#N/A,TRUE,"general"}</definedName>
    <definedName name="tttt7" localSheetId="3">{"via1",#N/A,TRUE,"general";"via2",#N/A,TRUE,"general";"via3",#N/A,TRUE,"general"}</definedName>
    <definedName name="tttt7" localSheetId="0">#REF!</definedName>
    <definedName name="tttt7">{"via1",#N/A,TRUE,"general";"via2",#N/A,TRUE,"general";"via3",#N/A,TRUE,"general"}</definedName>
    <definedName name="tttthy" localSheetId="2">{"TAB1",#N/A,TRUE,"GENERAL";"TAB2",#N/A,TRUE,"GENERAL";"TAB3",#N/A,TRUE,"GENERAL";"TAB4",#N/A,TRUE,"GENERAL";"TAB5",#N/A,TRUE,"GENERAL"}</definedName>
    <definedName name="tttthy" localSheetId="4">{"TAB1",#N/A,TRUE,"GENERAL";"TAB2",#N/A,TRUE,"GENERAL";"TAB3",#N/A,TRUE,"GENERAL";"TAB4",#N/A,TRUE,"GENERAL";"TAB5",#N/A,TRUE,"GENERAL"}</definedName>
    <definedName name="tttthy" localSheetId="1">{"TAB1",#N/A,TRUE,"GENERAL";"TAB2",#N/A,TRUE,"GENERAL";"TAB3",#N/A,TRUE,"GENERAL";"TAB4",#N/A,TRUE,"GENERAL";"TAB5",#N/A,TRUE,"GENERAL"}</definedName>
    <definedName name="tttthy" localSheetId="3">{"TAB1",#N/A,TRUE,"GENERAL";"TAB2",#N/A,TRUE,"GENERAL";"TAB3",#N/A,TRUE,"GENERAL";"TAB4",#N/A,TRUE,"GENERAL";"TAB5",#N/A,TRUE,"GENERAL"}</definedName>
    <definedName name="tttthy" localSheetId="0">#REF!</definedName>
    <definedName name="tttthy">{"TAB1",#N/A,TRUE,"GENERAL";"TAB2",#N/A,TRUE,"GENERAL";"TAB3",#N/A,TRUE,"GENERAL";"TAB4",#N/A,TRUE,"GENERAL";"TAB5",#N/A,TRUE,"GENERAL"}</definedName>
    <definedName name="ttttr" localSheetId="2">{"via1",#N/A,TRUE,"general";"via2",#N/A,TRUE,"general";"via3",#N/A,TRUE,"general"}</definedName>
    <definedName name="ttttr" localSheetId="4">{"via1",#N/A,TRUE,"general";"via2",#N/A,TRUE,"general";"via3",#N/A,TRUE,"general"}</definedName>
    <definedName name="ttttr" localSheetId="1">{"via1",#N/A,TRUE,"general";"via2",#N/A,TRUE,"general";"via3",#N/A,TRUE,"general"}</definedName>
    <definedName name="ttttr" localSheetId="3">{"via1",#N/A,TRUE,"general";"via2",#N/A,TRUE,"general";"via3",#N/A,TRUE,"general"}</definedName>
    <definedName name="ttttr" localSheetId="0">#REF!</definedName>
    <definedName name="ttttr">{"via1",#N/A,TRUE,"general";"via2",#N/A,TRUE,"general";"via3",#N/A,TRUE,"general"}</definedName>
    <definedName name="ttttt" localSheetId="2">{"TAB1",#N/A,TRUE,"GENERAL";"TAB2",#N/A,TRUE,"GENERAL";"TAB3",#N/A,TRUE,"GENERAL";"TAB4",#N/A,TRUE,"GENERAL";"TAB5",#N/A,TRUE,"GENERAL"}</definedName>
    <definedName name="ttttt" localSheetId="4">{"TAB1",#N/A,TRUE,"GENERAL";"TAB2",#N/A,TRUE,"GENERAL";"TAB3",#N/A,TRUE,"GENERAL";"TAB4",#N/A,TRUE,"GENERAL";"TAB5",#N/A,TRUE,"GENERAL"}</definedName>
    <definedName name="ttttt" localSheetId="1">{"TAB1",#N/A,TRUE,"GENERAL";"TAB2",#N/A,TRUE,"GENERAL";"TAB3",#N/A,TRUE,"GENERAL";"TAB4",#N/A,TRUE,"GENERAL";"TAB5",#N/A,TRUE,"GENERAL"}</definedName>
    <definedName name="ttttt" localSheetId="3">{"TAB1",#N/A,TRUE,"GENERAL";"TAB2",#N/A,TRUE,"GENERAL";"TAB3",#N/A,TRUE,"GENERAL";"TAB4",#N/A,TRUE,"GENERAL";"TAB5",#N/A,TRUE,"GENERAL"}</definedName>
    <definedName name="ttttt" localSheetId="0">#REF!</definedName>
    <definedName name="ttttt">{"TAB1",#N/A,TRUE,"GENERAL";"TAB2",#N/A,TRUE,"GENERAL";"TAB3",#N/A,TRUE,"GENERAL";"TAB4",#N/A,TRUE,"GENERAL";"TAB5",#N/A,TRUE,"GENERAL"}</definedName>
    <definedName name="ttttttttttuy" localSheetId="2">#REF!</definedName>
    <definedName name="ttttttttttuy" localSheetId="4">#REF!</definedName>
    <definedName name="ttttttttttuy" localSheetId="1">#REF!</definedName>
    <definedName name="ttttttttttuy" localSheetId="3">#REF!</definedName>
    <definedName name="ttttttttttuy">#REF!</definedName>
    <definedName name="tu" localSheetId="2">{"via1",#N/A,TRUE,"general";"via2",#N/A,TRUE,"general";"via3",#N/A,TRUE,"general"}</definedName>
    <definedName name="tu" localSheetId="4">{"via1",#N/A,TRUE,"general";"via2",#N/A,TRUE,"general";"via3",#N/A,TRUE,"general"}</definedName>
    <definedName name="tu" localSheetId="1">{"via1",#N/A,TRUE,"general";"via2",#N/A,TRUE,"general";"via3",#N/A,TRUE,"general"}</definedName>
    <definedName name="tu" localSheetId="3">{"via1",#N/A,TRUE,"general";"via2",#N/A,TRUE,"general";"via3",#N/A,TRUE,"general"}</definedName>
    <definedName name="tu" localSheetId="0">#REF!</definedName>
    <definedName name="tu">{"via1",#N/A,TRUE,"general";"via2",#N/A,TRUE,"general";"via3",#N/A,TRUE,"general"}</definedName>
    <definedName name="TUAC10" localSheetId="2">[233]BASE!#REF!</definedName>
    <definedName name="TUAC10" localSheetId="4">[233]BASE!#REF!</definedName>
    <definedName name="TUAC10" localSheetId="1">#REF!</definedName>
    <definedName name="TUAC10" localSheetId="3">#REF!</definedName>
    <definedName name="TUAC10">[233]BASE!#REF!</definedName>
    <definedName name="TUAC12" localSheetId="2">#REF!</definedName>
    <definedName name="TUAC12" localSheetId="4">#REF!</definedName>
    <definedName name="TUAC12" localSheetId="0">#REF!</definedName>
    <definedName name="TUAC12">#REF!</definedName>
    <definedName name="TUAC16" localSheetId="2">[233]BASE!#REF!</definedName>
    <definedName name="TUAC16" localSheetId="4">[233]BASE!#REF!</definedName>
    <definedName name="TUAC16" localSheetId="1">#REF!</definedName>
    <definedName name="TUAC16" localSheetId="3">#REF!</definedName>
    <definedName name="TUAC16">[233]BASE!#REF!</definedName>
    <definedName name="TUB8AC" localSheetId="2">#REF!</definedName>
    <definedName name="TUB8AC" localSheetId="4">#REF!</definedName>
    <definedName name="TUB8AC" localSheetId="0">#REF!</definedName>
    <definedName name="TUB8AC">#REF!</definedName>
    <definedName name="TUBERIA" localSheetId="2">#REF!</definedName>
    <definedName name="TUBERIA" localSheetId="4">#REF!</definedName>
    <definedName name="TUBERIA" localSheetId="0">#REF!</definedName>
    <definedName name="TUBERIA">#REF!</definedName>
    <definedName name="Tubería" localSheetId="2">#REF!</definedName>
    <definedName name="Tubería" localSheetId="4">#REF!</definedName>
    <definedName name="Tubería" localSheetId="0">#REF!</definedName>
    <definedName name="Tubería">#REF!</definedName>
    <definedName name="TUBERIA1" localSheetId="0">#REF!</definedName>
    <definedName name="TUBERIA1">#REF!</definedName>
    <definedName name="TUBNE">#REF!</definedName>
    <definedName name="TUBS2">#REF!</definedName>
    <definedName name="TUBS3">#REF!</definedName>
    <definedName name="TUBS4">#REF!</definedName>
    <definedName name="TUBS6">#REF!</definedName>
    <definedName name="TUHD10" localSheetId="1">#REF!</definedName>
    <definedName name="TUHD10" localSheetId="3">#REF!</definedName>
    <definedName name="TUHD10">[26]BASE!$D$240</definedName>
    <definedName name="TUHD16" localSheetId="1">#REF!</definedName>
    <definedName name="TUHD16" localSheetId="3">#REF!</definedName>
    <definedName name="TUHD16">[26]BASE!$D$241</definedName>
    <definedName name="TUKYRLTU.IR" localSheetId="2">#REF!</definedName>
    <definedName name="TUKYRLTU.IR" localSheetId="4">#REF!</definedName>
    <definedName name="TUKYRLTU.IR" localSheetId="3">#REF!</definedName>
    <definedName name="TUKYRLTU.IR">#REF!</definedName>
    <definedName name="tur" localSheetId="2">{"TAB1",#N/A,TRUE,"GENERAL";"TAB2",#N/A,TRUE,"GENERAL";"TAB3",#N/A,TRUE,"GENERAL";"TAB4",#N/A,TRUE,"GENERAL";"TAB5",#N/A,TRUE,"GENERAL"}</definedName>
    <definedName name="tur" localSheetId="4">{"TAB1",#N/A,TRUE,"GENERAL";"TAB2",#N/A,TRUE,"GENERAL";"TAB3",#N/A,TRUE,"GENERAL";"TAB4",#N/A,TRUE,"GENERAL";"TAB5",#N/A,TRUE,"GENERAL"}</definedName>
    <definedName name="tur" localSheetId="1">{"TAB1",#N/A,TRUE,"GENERAL";"TAB2",#N/A,TRUE,"GENERAL";"TAB3",#N/A,TRUE,"GENERAL";"TAB4",#N/A,TRUE,"GENERAL";"TAB5",#N/A,TRUE,"GENERAL"}</definedName>
    <definedName name="tur" localSheetId="3">{"TAB1",#N/A,TRUE,"GENERAL";"TAB2",#N/A,TRUE,"GENERAL";"TAB3",#N/A,TRUE,"GENERAL";"TAB4",#N/A,TRUE,"GENERAL";"TAB5",#N/A,TRUE,"GENERAL"}</definedName>
    <definedName name="tur" localSheetId="0">#REF!</definedName>
    <definedName name="tur">{"TAB1",#N/A,TRUE,"GENERAL";"TAB2",#N/A,TRUE,"GENERAL";"TAB3",#N/A,TRUE,"GENERAL";"TAB4",#N/A,TRUE,"GENERAL";"TAB5",#N/A,TRUE,"GENERAL"}</definedName>
    <definedName name="turu" localSheetId="2">{"TAB1",#N/A,TRUE,"GENERAL";"TAB2",#N/A,TRUE,"GENERAL";"TAB3",#N/A,TRUE,"GENERAL";"TAB4",#N/A,TRUE,"GENERAL";"TAB5",#N/A,TRUE,"GENERAL"}</definedName>
    <definedName name="turu" localSheetId="4">{"TAB1",#N/A,TRUE,"GENERAL";"TAB2",#N/A,TRUE,"GENERAL";"TAB3",#N/A,TRUE,"GENERAL";"TAB4",#N/A,TRUE,"GENERAL";"TAB5",#N/A,TRUE,"GENERAL"}</definedName>
    <definedName name="turu" localSheetId="1">{"TAB1",#N/A,TRUE,"GENERAL";"TAB2",#N/A,TRUE,"GENERAL";"TAB3",#N/A,TRUE,"GENERAL";"TAB4",#N/A,TRUE,"GENERAL";"TAB5",#N/A,TRUE,"GENERAL"}</definedName>
    <definedName name="turu" localSheetId="3">{"TAB1",#N/A,TRUE,"GENERAL";"TAB2",#N/A,TRUE,"GENERAL";"TAB3",#N/A,TRUE,"GENERAL";"TAB4",#N/A,TRUE,"GENERAL";"TAB5",#N/A,TRUE,"GENERAL"}</definedName>
    <definedName name="turu" localSheetId="0">#REF!</definedName>
    <definedName name="turu">{"TAB1",#N/A,TRUE,"GENERAL";"TAB2",#N/A,TRUE,"GENERAL";"TAB3",#N/A,TRUE,"GENERAL";"TAB4",#N/A,TRUE,"GENERAL";"TAB5",#N/A,TRUE,"GENERAL"}</definedName>
    <definedName name="tvmenor90min" localSheetId="2">#REF!</definedName>
    <definedName name="tvmenor90min" localSheetId="4">#REF!</definedName>
    <definedName name="tvmenor90min" localSheetId="1">#REF!</definedName>
    <definedName name="tvmenor90min" localSheetId="3">#REF!</definedName>
    <definedName name="tvmenor90min" localSheetId="0">#REF!</definedName>
    <definedName name="tvmenor90min">'[199]CCP,LEYES, Y DEC.'!#REF!</definedName>
    <definedName name="twer" localSheetId="2">{"TAB1",#N/A,TRUE,"GENERAL";"TAB2",#N/A,TRUE,"GENERAL";"TAB3",#N/A,TRUE,"GENERAL";"TAB4",#N/A,TRUE,"GENERAL";"TAB5",#N/A,TRUE,"GENERAL"}</definedName>
    <definedName name="twer" localSheetId="4">{"TAB1",#N/A,TRUE,"GENERAL";"TAB2",#N/A,TRUE,"GENERAL";"TAB3",#N/A,TRUE,"GENERAL";"TAB4",#N/A,TRUE,"GENERAL";"TAB5",#N/A,TRUE,"GENERAL"}</definedName>
    <definedName name="twer" localSheetId="1">{"TAB1",#N/A,TRUE,"GENERAL";"TAB2",#N/A,TRUE,"GENERAL";"TAB3",#N/A,TRUE,"GENERAL";"TAB4",#N/A,TRUE,"GENERAL";"TAB5",#N/A,TRUE,"GENERAL"}</definedName>
    <definedName name="twer" localSheetId="3">{"TAB1",#N/A,TRUE,"GENERAL";"TAB2",#N/A,TRUE,"GENERAL";"TAB3",#N/A,TRUE,"GENERAL";"TAB4",#N/A,TRUE,"GENERAL";"TAB5",#N/A,TRUE,"GENERAL"}</definedName>
    <definedName name="twer" localSheetId="0">#REF!</definedName>
    <definedName name="twer">{"TAB1",#N/A,TRUE,"GENERAL";"TAB2",#N/A,TRUE,"GENERAL";"TAB3",#N/A,TRUE,"GENERAL";"TAB4",#N/A,TRUE,"GENERAL";"TAB5",#N/A,TRUE,"GENERAL"}</definedName>
    <definedName name="twet" localSheetId="2">{"TAB1",#N/A,TRUE,"GENERAL";"TAB2",#N/A,TRUE,"GENERAL";"TAB3",#N/A,TRUE,"GENERAL";"TAB4",#N/A,TRUE,"GENERAL";"TAB5",#N/A,TRUE,"GENERAL"}</definedName>
    <definedName name="twet" localSheetId="4">{"TAB1",#N/A,TRUE,"GENERAL";"TAB2",#N/A,TRUE,"GENERAL";"TAB3",#N/A,TRUE,"GENERAL";"TAB4",#N/A,TRUE,"GENERAL";"TAB5",#N/A,TRUE,"GENERAL"}</definedName>
    <definedName name="twet" localSheetId="1">{"TAB1",#N/A,TRUE,"GENERAL";"TAB2",#N/A,TRUE,"GENERAL";"TAB3",#N/A,TRUE,"GENERAL";"TAB4",#N/A,TRUE,"GENERAL";"TAB5",#N/A,TRUE,"GENERAL"}</definedName>
    <definedName name="twet" localSheetId="3">{"TAB1",#N/A,TRUE,"GENERAL";"TAB2",#N/A,TRUE,"GENERAL";"TAB3",#N/A,TRUE,"GENERAL";"TAB4",#N/A,TRUE,"GENERAL";"TAB5",#N/A,TRUE,"GENERAL"}</definedName>
    <definedName name="twet" localSheetId="0">#REF!</definedName>
    <definedName name="twet">{"TAB1",#N/A,TRUE,"GENERAL";"TAB2",#N/A,TRUE,"GENERAL";"TAB3",#N/A,TRUE,"GENERAL";"TAB4",#N/A,TRUE,"GENERAL";"TAB5",#N/A,TRUE,"GENERAL"}</definedName>
    <definedName name="TX" localSheetId="2">#REF!</definedName>
    <definedName name="TX" localSheetId="4">#REF!</definedName>
    <definedName name="TX" localSheetId="1">#REF!</definedName>
    <definedName name="TX" localSheetId="3">#REF!</definedName>
    <definedName name="TX">#REF!</definedName>
    <definedName name="ty" localSheetId="2">{"via1",#N/A,TRUE,"general";"via2",#N/A,TRUE,"general";"via3",#N/A,TRUE,"general"}</definedName>
    <definedName name="ty" localSheetId="4">{"via1",#N/A,TRUE,"general";"via2",#N/A,TRUE,"general";"via3",#N/A,TRUE,"general"}</definedName>
    <definedName name="ty" localSheetId="1">{"via1",#N/A,TRUE,"general";"via2",#N/A,TRUE,"general";"via3",#N/A,TRUE,"general"}</definedName>
    <definedName name="ty" localSheetId="3">{"via1",#N/A,TRUE,"general";"via2",#N/A,TRUE,"general";"via3",#N/A,TRUE,"general"}</definedName>
    <definedName name="ty" localSheetId="0">#REF!</definedName>
    <definedName name="ty">{"via1",#N/A,TRUE,"general";"via2",#N/A,TRUE,"general";"via3",#N/A,TRUE,"general"}</definedName>
    <definedName name="tyery" localSheetId="2">{"via1",#N/A,TRUE,"general";"via2",#N/A,TRUE,"general";"via3",#N/A,TRUE,"general"}</definedName>
    <definedName name="tyery" localSheetId="4">{"via1",#N/A,TRUE,"general";"via2",#N/A,TRUE,"general";"via3",#N/A,TRUE,"general"}</definedName>
    <definedName name="tyery" localSheetId="1">{"via1",#N/A,TRUE,"general";"via2",#N/A,TRUE,"general";"via3",#N/A,TRUE,"general"}</definedName>
    <definedName name="tyery" localSheetId="3">{"via1",#N/A,TRUE,"general";"via2",#N/A,TRUE,"general";"via3",#N/A,TRUE,"general"}</definedName>
    <definedName name="tyery" localSheetId="0">#REF!</definedName>
    <definedName name="tyery">{"via1",#N/A,TRUE,"general";"via2",#N/A,TRUE,"general";"via3",#N/A,TRUE,"general"}</definedName>
    <definedName name="tyj" localSheetId="2">{"TAB1",#N/A,TRUE,"GENERAL";"TAB2",#N/A,TRUE,"GENERAL";"TAB3",#N/A,TRUE,"GENERAL";"TAB4",#N/A,TRUE,"GENERAL";"TAB5",#N/A,TRUE,"GENERAL"}</definedName>
    <definedName name="tyj" localSheetId="4">{"TAB1",#N/A,TRUE,"GENERAL";"TAB2",#N/A,TRUE,"GENERAL";"TAB3",#N/A,TRUE,"GENERAL";"TAB4",#N/A,TRUE,"GENERAL";"TAB5",#N/A,TRUE,"GENERAL"}</definedName>
    <definedName name="tyj" localSheetId="1">{"TAB1",#N/A,TRUE,"GENERAL";"TAB2",#N/A,TRUE,"GENERAL";"TAB3",#N/A,TRUE,"GENERAL";"TAB4",#N/A,TRUE,"GENERAL";"TAB5",#N/A,TRUE,"GENERAL"}</definedName>
    <definedName name="tyj" localSheetId="3">{"TAB1",#N/A,TRUE,"GENERAL";"TAB2",#N/A,TRUE,"GENERAL";"TAB3",#N/A,TRUE,"GENERAL";"TAB4",#N/A,TRUE,"GENERAL";"TAB5",#N/A,TRUE,"GENERAL"}</definedName>
    <definedName name="tyj" localSheetId="0">#REF!</definedName>
    <definedName name="tyj">{"TAB1",#N/A,TRUE,"GENERAL";"TAB2",#N/A,TRUE,"GENERAL";"TAB3",#N/A,TRUE,"GENERAL";"TAB4",#N/A,TRUE,"GENERAL";"TAB5",#N/A,TRUE,"GENERAL"}</definedName>
    <definedName name="tyjtyj" localSheetId="2">{"TAB1",#N/A,TRUE,"GENERAL";"TAB2",#N/A,TRUE,"GENERAL";"TAB3",#N/A,TRUE,"GENERAL";"TAB4",#N/A,TRUE,"GENERAL";"TAB5",#N/A,TRUE,"GENERAL"}</definedName>
    <definedName name="tyjtyj" localSheetId="4">{"TAB1",#N/A,TRUE,"GENERAL";"TAB2",#N/A,TRUE,"GENERAL";"TAB3",#N/A,TRUE,"GENERAL";"TAB4",#N/A,TRUE,"GENERAL";"TAB5",#N/A,TRUE,"GENERAL"}</definedName>
    <definedName name="tyjtyj" localSheetId="1">{"TAB1",#N/A,TRUE,"GENERAL";"TAB2",#N/A,TRUE,"GENERAL";"TAB3",#N/A,TRUE,"GENERAL";"TAB4",#N/A,TRUE,"GENERAL";"TAB5",#N/A,TRUE,"GENERAL"}</definedName>
    <definedName name="tyjtyj" localSheetId="3">{"TAB1",#N/A,TRUE,"GENERAL";"TAB2",#N/A,TRUE,"GENERAL";"TAB3",#N/A,TRUE,"GENERAL";"TAB4",#N/A,TRUE,"GENERAL";"TAB5",#N/A,TRUE,"GENERAL"}</definedName>
    <definedName name="tyjtyj" localSheetId="0">#REF!</definedName>
    <definedName name="tyjtyj">{"TAB1",#N/A,TRUE,"GENERAL";"TAB2",#N/A,TRUE,"GENERAL";"TAB3",#N/A,TRUE,"GENERAL";"TAB4",#N/A,TRUE,"GENERAL";"TAB5",#N/A,TRUE,"GENERAL"}</definedName>
    <definedName name="tyjytjuyjuy" localSheetId="2">{"TAB1",#N/A,TRUE,"GENERAL";"TAB2",#N/A,TRUE,"GENERAL";"TAB3",#N/A,TRUE,"GENERAL";"TAB4",#N/A,TRUE,"GENERAL";"TAB5",#N/A,TRUE,"GENERAL"}</definedName>
    <definedName name="tyjytjuyjuy" localSheetId="4">{"TAB1",#N/A,TRUE,"GENERAL";"TAB2",#N/A,TRUE,"GENERAL";"TAB3",#N/A,TRUE,"GENERAL";"TAB4",#N/A,TRUE,"GENERAL";"TAB5",#N/A,TRUE,"GENERAL"}</definedName>
    <definedName name="tyjytjuyjuy" localSheetId="1">{"TAB1",#N/A,TRUE,"GENERAL";"TAB2",#N/A,TRUE,"GENERAL";"TAB3",#N/A,TRUE,"GENERAL";"TAB4",#N/A,TRUE,"GENERAL";"TAB5",#N/A,TRUE,"GENERAL"}</definedName>
    <definedName name="tyjytjuyjuy" localSheetId="3">{"TAB1",#N/A,TRUE,"GENERAL";"TAB2",#N/A,TRUE,"GENERAL";"TAB3",#N/A,TRUE,"GENERAL";"TAB4",#N/A,TRUE,"GENERAL";"TAB5",#N/A,TRUE,"GENERAL"}</definedName>
    <definedName name="tyjytjuyjuy" localSheetId="0">#REF!</definedName>
    <definedName name="tyjytjuyjuy">{"TAB1",#N/A,TRUE,"GENERAL";"TAB2",#N/A,TRUE,"GENERAL";"TAB3",#N/A,TRUE,"GENERAL";"TAB4",#N/A,TRUE,"GENERAL";"TAB5",#N/A,TRUE,"GENERAL"}</definedName>
    <definedName name="tyk" localSheetId="2">{"via1",#N/A,TRUE,"general";"via2",#N/A,TRUE,"general";"via3",#N/A,TRUE,"general"}</definedName>
    <definedName name="tyk" localSheetId="4">{"via1",#N/A,TRUE,"general";"via2",#N/A,TRUE,"general";"via3",#N/A,TRUE,"general"}</definedName>
    <definedName name="tyk" localSheetId="1">{"via1",#N/A,TRUE,"general";"via2",#N/A,TRUE,"general";"via3",#N/A,TRUE,"general"}</definedName>
    <definedName name="tyk" localSheetId="3">{"via1",#N/A,TRUE,"general";"via2",#N/A,TRUE,"general";"via3",#N/A,TRUE,"general"}</definedName>
    <definedName name="tyk" localSheetId="0">#REF!</definedName>
    <definedName name="tyk">{"via1",#N/A,TRUE,"general";"via2",#N/A,TRUE,"general";"via3",#N/A,TRUE,"general"}</definedName>
    <definedName name="tym" localSheetId="2">{"via1",#N/A,TRUE,"general";"via2",#N/A,TRUE,"general";"via3",#N/A,TRUE,"general"}</definedName>
    <definedName name="tym" localSheetId="4">{"via1",#N/A,TRUE,"general";"via2",#N/A,TRUE,"general";"via3",#N/A,TRUE,"general"}</definedName>
    <definedName name="tym" localSheetId="1">{"via1",#N/A,TRUE,"general";"via2",#N/A,TRUE,"general";"via3",#N/A,TRUE,"general"}</definedName>
    <definedName name="tym" localSheetId="3">{"via1",#N/A,TRUE,"general";"via2",#N/A,TRUE,"general";"via3",#N/A,TRUE,"general"}</definedName>
    <definedName name="tym" localSheetId="0">#REF!</definedName>
    <definedName name="tym">{"via1",#N/A,TRUE,"general";"via2",#N/A,TRUE,"general";"via3",#N/A,TRUE,"general"}</definedName>
    <definedName name="tyr" localSheetId="2">{"via1",#N/A,TRUE,"general";"via2",#N/A,TRUE,"general";"via3",#N/A,TRUE,"general"}</definedName>
    <definedName name="tyr" localSheetId="4">{"via1",#N/A,TRUE,"general";"via2",#N/A,TRUE,"general";"via3",#N/A,TRUE,"general"}</definedName>
    <definedName name="tyr" localSheetId="1">{"via1",#N/A,TRUE,"general";"via2",#N/A,TRUE,"general";"via3",#N/A,TRUE,"general"}</definedName>
    <definedName name="tyr" localSheetId="3">{"via1",#N/A,TRUE,"general";"via2",#N/A,TRUE,"general";"via3",#N/A,TRUE,"general"}</definedName>
    <definedName name="tyr" localSheetId="0">#REF!</definedName>
    <definedName name="tyr">{"via1",#N/A,TRUE,"general";"via2",#N/A,TRUE,"general";"via3",#N/A,TRUE,"general"}</definedName>
    <definedName name="tys" localSheetId="2">'[10]Gabinetes ctrol, prot. y med. '!#REF!</definedName>
    <definedName name="tys" localSheetId="4">'[10]Gabinetes ctrol, prot. y med. '!#REF!</definedName>
    <definedName name="tys" localSheetId="1">#REF!</definedName>
    <definedName name="tys" localSheetId="3">#REF!</definedName>
    <definedName name="tys">'[10]Gabinetes ctrol, prot. y med. '!#REF!</definedName>
    <definedName name="tytgfhgfh" localSheetId="2">{"TAB1",#N/A,TRUE,"GENERAL";"TAB2",#N/A,TRUE,"GENERAL";"TAB3",#N/A,TRUE,"GENERAL";"TAB4",#N/A,TRUE,"GENERAL";"TAB5",#N/A,TRUE,"GENERAL"}</definedName>
    <definedName name="tytgfhgfh" localSheetId="4">{"TAB1",#N/A,TRUE,"GENERAL";"TAB2",#N/A,TRUE,"GENERAL";"TAB3",#N/A,TRUE,"GENERAL";"TAB4",#N/A,TRUE,"GENERAL";"TAB5",#N/A,TRUE,"GENERAL"}</definedName>
    <definedName name="tytgfhgfh" localSheetId="1">{"TAB1",#N/A,TRUE,"GENERAL";"TAB2",#N/A,TRUE,"GENERAL";"TAB3",#N/A,TRUE,"GENERAL";"TAB4",#N/A,TRUE,"GENERAL";"TAB5",#N/A,TRUE,"GENERAL"}</definedName>
    <definedName name="tytgfhgfh" localSheetId="3">{"TAB1",#N/A,TRUE,"GENERAL";"TAB2",#N/A,TRUE,"GENERAL";"TAB3",#N/A,TRUE,"GENERAL";"TAB4",#N/A,TRUE,"GENERAL";"TAB5",#N/A,TRUE,"GENERAL"}</definedName>
    <definedName name="tytgfhgfh" localSheetId="0">#REF!</definedName>
    <definedName name="tytgfhgfh">{"TAB1",#N/A,TRUE,"GENERAL";"TAB2",#N/A,TRUE,"GENERAL";"TAB3",#N/A,TRUE,"GENERAL";"TAB4",#N/A,TRUE,"GENERAL";"TAB5",#N/A,TRUE,"GENERAL"}</definedName>
    <definedName name="tyty" localSheetId="2">{"TAB1",#N/A,TRUE,"GENERAL";"TAB2",#N/A,TRUE,"GENERAL";"TAB3",#N/A,TRUE,"GENERAL";"TAB4",#N/A,TRUE,"GENERAL";"TAB5",#N/A,TRUE,"GENERAL"}</definedName>
    <definedName name="tyty" localSheetId="4">{"TAB1",#N/A,TRUE,"GENERAL";"TAB2",#N/A,TRUE,"GENERAL";"TAB3",#N/A,TRUE,"GENERAL";"TAB4",#N/A,TRUE,"GENERAL";"TAB5",#N/A,TRUE,"GENERAL"}</definedName>
    <definedName name="tyty" localSheetId="1">{"TAB1",#N/A,TRUE,"GENERAL";"TAB2",#N/A,TRUE,"GENERAL";"TAB3",#N/A,TRUE,"GENERAL";"TAB4",#N/A,TRUE,"GENERAL";"TAB5",#N/A,TRUE,"GENERAL"}</definedName>
    <definedName name="tyty" localSheetId="3">{"TAB1",#N/A,TRUE,"GENERAL";"TAB2",#N/A,TRUE,"GENERAL";"TAB3",#N/A,TRUE,"GENERAL";"TAB4",#N/A,TRUE,"GENERAL";"TAB5",#N/A,TRUE,"GENERAL"}</definedName>
    <definedName name="tyty" localSheetId="0">#REF!</definedName>
    <definedName name="tyty">{"TAB1",#N/A,TRUE,"GENERAL";"TAB2",#N/A,TRUE,"GENERAL";"TAB3",#N/A,TRUE,"GENERAL";"TAB4",#N/A,TRUE,"GENERAL";"TAB5",#N/A,TRUE,"GENERAL"}</definedName>
    <definedName name="TYUIYI" localSheetId="2">{"TAB1",#N/A,TRUE,"GENERAL";"TAB2",#N/A,TRUE,"GENERAL";"TAB3",#N/A,TRUE,"GENERAL";"TAB4",#N/A,TRUE,"GENERAL";"TAB5",#N/A,TRUE,"GENERAL"}</definedName>
    <definedName name="TYUIYI" localSheetId="4">{"TAB1",#N/A,TRUE,"GENERAL";"TAB2",#N/A,TRUE,"GENERAL";"TAB3",#N/A,TRUE,"GENERAL";"TAB4",#N/A,TRUE,"GENERAL";"TAB5",#N/A,TRUE,"GENERAL"}</definedName>
    <definedName name="TYUIYI" localSheetId="1">{"TAB1",#N/A,TRUE,"GENERAL";"TAB2",#N/A,TRUE,"GENERAL";"TAB3",#N/A,TRUE,"GENERAL";"TAB4",#N/A,TRUE,"GENERAL";"TAB5",#N/A,TRUE,"GENERAL"}</definedName>
    <definedName name="TYUIYI" localSheetId="3">{"TAB1",#N/A,TRUE,"GENERAL";"TAB2",#N/A,TRUE,"GENERAL";"TAB3",#N/A,TRUE,"GENERAL";"TAB4",#N/A,TRUE,"GENERAL";"TAB5",#N/A,TRUE,"GENERAL"}</definedName>
    <definedName name="TYUIYI" localSheetId="0">#REF!</definedName>
    <definedName name="TYUIYI">{"TAB1",#N/A,TRUE,"GENERAL";"TAB2",#N/A,TRUE,"GENERAL";"TAB3",#N/A,TRUE,"GENERAL";"TAB4",#N/A,TRUE,"GENERAL";"TAB5",#N/A,TRUE,"GENERAL"}</definedName>
    <definedName name="tyujh" localSheetId="2">{"TAB1",#N/A,TRUE,"GENERAL";"TAB2",#N/A,TRUE,"GENERAL";"TAB3",#N/A,TRUE,"GENERAL";"TAB4",#N/A,TRUE,"GENERAL";"TAB5",#N/A,TRUE,"GENERAL"}</definedName>
    <definedName name="tyujh" localSheetId="4">{"TAB1",#N/A,TRUE,"GENERAL";"TAB2",#N/A,TRUE,"GENERAL";"TAB3",#N/A,TRUE,"GENERAL";"TAB4",#N/A,TRUE,"GENERAL";"TAB5",#N/A,TRUE,"GENERAL"}</definedName>
    <definedName name="tyujh" localSheetId="1">{"TAB1",#N/A,TRUE,"GENERAL";"TAB2",#N/A,TRUE,"GENERAL";"TAB3",#N/A,TRUE,"GENERAL";"TAB4",#N/A,TRUE,"GENERAL";"TAB5",#N/A,TRUE,"GENERAL"}</definedName>
    <definedName name="tyujh" localSheetId="3">{"TAB1",#N/A,TRUE,"GENERAL";"TAB2",#N/A,TRUE,"GENERAL";"TAB3",#N/A,TRUE,"GENERAL";"TAB4",#N/A,TRUE,"GENERAL";"TAB5",#N/A,TRUE,"GENERAL"}</definedName>
    <definedName name="tyujh" localSheetId="0">#REF!</definedName>
    <definedName name="tyujh">{"TAB1",#N/A,TRUE,"GENERAL";"TAB2",#N/A,TRUE,"GENERAL";"TAB3",#N/A,TRUE,"GENERAL";"TAB4",#N/A,TRUE,"GENERAL";"TAB5",#N/A,TRUE,"GENERAL"}</definedName>
    <definedName name="tyuty" localSheetId="2">{"TAB1",#N/A,TRUE,"GENERAL";"TAB2",#N/A,TRUE,"GENERAL";"TAB3",#N/A,TRUE,"GENERAL";"TAB4",#N/A,TRUE,"GENERAL";"TAB5",#N/A,TRUE,"GENERAL"}</definedName>
    <definedName name="tyuty" localSheetId="4">{"TAB1",#N/A,TRUE,"GENERAL";"TAB2",#N/A,TRUE,"GENERAL";"TAB3",#N/A,TRUE,"GENERAL";"TAB4",#N/A,TRUE,"GENERAL";"TAB5",#N/A,TRUE,"GENERAL"}</definedName>
    <definedName name="tyuty" localSheetId="1">{"TAB1",#N/A,TRUE,"GENERAL";"TAB2",#N/A,TRUE,"GENERAL";"TAB3",#N/A,TRUE,"GENERAL";"TAB4",#N/A,TRUE,"GENERAL";"TAB5",#N/A,TRUE,"GENERAL"}</definedName>
    <definedName name="tyuty" localSheetId="3">{"TAB1",#N/A,TRUE,"GENERAL";"TAB2",#N/A,TRUE,"GENERAL";"TAB3",#N/A,TRUE,"GENERAL";"TAB4",#N/A,TRUE,"GENERAL";"TAB5",#N/A,TRUE,"GENERAL"}</definedName>
    <definedName name="tyuty" localSheetId="0">#REF!</definedName>
    <definedName name="tyuty">{"TAB1",#N/A,TRUE,"GENERAL";"TAB2",#N/A,TRUE,"GENERAL";"TAB3",#N/A,TRUE,"GENERAL";"TAB4",#N/A,TRUE,"GENERAL";"TAB5",#N/A,TRUE,"GENERAL"}</definedName>
    <definedName name="tyutyu" localSheetId="2">{"via1",#N/A,TRUE,"general";"via2",#N/A,TRUE,"general";"via3",#N/A,TRUE,"general"}</definedName>
    <definedName name="tyutyu" localSheetId="4">{"via1",#N/A,TRUE,"general";"via2",#N/A,TRUE,"general";"via3",#N/A,TRUE,"general"}</definedName>
    <definedName name="tyutyu" localSheetId="1">{"via1",#N/A,TRUE,"general";"via2",#N/A,TRUE,"general";"via3",#N/A,TRUE,"general"}</definedName>
    <definedName name="tyutyu" localSheetId="3">{"via1",#N/A,TRUE,"general";"via2",#N/A,TRUE,"general";"via3",#N/A,TRUE,"general"}</definedName>
    <definedName name="tyutyu" localSheetId="0">#REF!</definedName>
    <definedName name="tyutyu">{"via1",#N/A,TRUE,"general";"via2",#N/A,TRUE,"general";"via3",#N/A,TRUE,"general"}</definedName>
    <definedName name="tyxg" localSheetId="2">{"via1",#N/A,TRUE,"general";"via2",#N/A,TRUE,"general";"via3",#N/A,TRUE,"general"}</definedName>
    <definedName name="tyxg" localSheetId="4">{"via1",#N/A,TRUE,"general";"via2",#N/A,TRUE,"general";"via3",#N/A,TRUE,"general"}</definedName>
    <definedName name="tyxg" localSheetId="1">{"via1",#N/A,TRUE,"general";"via2",#N/A,TRUE,"general";"via3",#N/A,TRUE,"general"}</definedName>
    <definedName name="tyxg" localSheetId="3">{"via1",#N/A,TRUE,"general";"via2",#N/A,TRUE,"general";"via3",#N/A,TRUE,"general"}</definedName>
    <definedName name="tyxg" localSheetId="0">#REF!</definedName>
    <definedName name="tyxg">{"via1",#N/A,TRUE,"general";"via2",#N/A,TRUE,"general";"via3",#N/A,TRUE,"general"}</definedName>
    <definedName name="tz214_" localSheetId="1">#REF!</definedName>
    <definedName name="tz214_" localSheetId="3">#REF!</definedName>
    <definedName name="tz214_">[74]BASE!$D$86</definedName>
    <definedName name="U" localSheetId="2">#REF!</definedName>
    <definedName name="U" localSheetId="4">#REF!</definedName>
    <definedName name="U" localSheetId="1">#REF!</definedName>
    <definedName name="U" localSheetId="3">#REF!</definedName>
    <definedName name="U" localSheetId="0">#REF!</definedName>
    <definedName name="U">#REF!</definedName>
    <definedName name="U_Z" localSheetId="0">#REF!</definedName>
    <definedName name="U_Z">#REF!</definedName>
    <definedName name="u3u" localSheetId="2">{"TAB1",#N/A,TRUE,"GENERAL";"TAB2",#N/A,TRUE,"GENERAL";"TAB3",#N/A,TRUE,"GENERAL";"TAB4",#N/A,TRUE,"GENERAL";"TAB5",#N/A,TRUE,"GENERAL"}</definedName>
    <definedName name="u3u" localSheetId="4">{"TAB1",#N/A,TRUE,"GENERAL";"TAB2",#N/A,TRUE,"GENERAL";"TAB3",#N/A,TRUE,"GENERAL";"TAB4",#N/A,TRUE,"GENERAL";"TAB5",#N/A,TRUE,"GENERAL"}</definedName>
    <definedName name="u3u" localSheetId="1">{"TAB1",#N/A,TRUE,"GENERAL";"TAB2",#N/A,TRUE,"GENERAL";"TAB3",#N/A,TRUE,"GENERAL";"TAB4",#N/A,TRUE,"GENERAL";"TAB5",#N/A,TRUE,"GENERAL"}</definedName>
    <definedName name="u3u" localSheetId="3">{"TAB1",#N/A,TRUE,"GENERAL";"TAB2",#N/A,TRUE,"GENERAL";"TAB3",#N/A,TRUE,"GENERAL";"TAB4",#N/A,TRUE,"GENERAL";"TAB5",#N/A,TRUE,"GENERAL"}</definedName>
    <definedName name="u3u" localSheetId="0">#REF!</definedName>
    <definedName name="u3u">{"TAB1",#N/A,TRUE,"GENERAL";"TAB2",#N/A,TRUE,"GENERAL";"TAB3",#N/A,TRUE,"GENERAL";"TAB4",#N/A,TRUE,"GENERAL";"TAB5",#N/A,TRUE,"GENERAL"}</definedName>
    <definedName name="u7u7" localSheetId="2">{"TAB1",#N/A,TRUE,"GENERAL";"TAB2",#N/A,TRUE,"GENERAL";"TAB3",#N/A,TRUE,"GENERAL";"TAB4",#N/A,TRUE,"GENERAL";"TAB5",#N/A,TRUE,"GENERAL"}</definedName>
    <definedName name="u7u7" localSheetId="4">{"TAB1",#N/A,TRUE,"GENERAL";"TAB2",#N/A,TRUE,"GENERAL";"TAB3",#N/A,TRUE,"GENERAL";"TAB4",#N/A,TRUE,"GENERAL";"TAB5",#N/A,TRUE,"GENERAL"}</definedName>
    <definedName name="u7u7" localSheetId="1">{"TAB1",#N/A,TRUE,"GENERAL";"TAB2",#N/A,TRUE,"GENERAL";"TAB3",#N/A,TRUE,"GENERAL";"TAB4",#N/A,TRUE,"GENERAL";"TAB5",#N/A,TRUE,"GENERAL"}</definedName>
    <definedName name="u7u7" localSheetId="3">{"TAB1",#N/A,TRUE,"GENERAL";"TAB2",#N/A,TRUE,"GENERAL";"TAB3",#N/A,TRUE,"GENERAL";"TAB4",#N/A,TRUE,"GENERAL";"TAB5",#N/A,TRUE,"GENERAL"}</definedName>
    <definedName name="u7u7" localSheetId="0">#REF!</definedName>
    <definedName name="u7u7">{"TAB1",#N/A,TRUE,"GENERAL";"TAB2",#N/A,TRUE,"GENERAL";"TAB3",#N/A,TRUE,"GENERAL";"TAB4",#N/A,TRUE,"GENERAL";"TAB5",#N/A,TRUE,"GENERAL"}</definedName>
    <definedName name="UALU" localSheetId="2">#REF!</definedName>
    <definedName name="UALU" localSheetId="4">#REF!</definedName>
    <definedName name="UALU" localSheetId="1">#REF!</definedName>
    <definedName name="UALU" localSheetId="3">#REF!</definedName>
    <definedName name="UALU">#REF!</definedName>
    <definedName name="uat" localSheetId="2">'[10]Gabinetes ctrol, prot. y med. '!#REF!</definedName>
    <definedName name="uat" localSheetId="4">'[10]Gabinetes ctrol, prot. y med. '!#REF!</definedName>
    <definedName name="uat" localSheetId="1">#REF!</definedName>
    <definedName name="uat" localSheetId="3">#REF!</definedName>
    <definedName name="uat">'[10]Gabinetes ctrol, prot. y med. '!#REF!</definedName>
    <definedName name="UBICACION" localSheetId="2">#REF!</definedName>
    <definedName name="UBICACION" localSheetId="4">#REF!</definedName>
    <definedName name="UBICACION" localSheetId="3">#REF!</definedName>
    <definedName name="UBICACION">#REF!</definedName>
    <definedName name="Ubicación" localSheetId="2">#REF!</definedName>
    <definedName name="Ubicación" localSheetId="4">#REF!</definedName>
    <definedName name="Ubicación" localSheetId="0">#REF!</definedName>
    <definedName name="Ubicación">#REF!</definedName>
    <definedName name="UD">#REF!</definedName>
    <definedName name="ue____Iª">#REF!</definedName>
    <definedName name="ùê____Íª">#REF!</definedName>
    <definedName name="UFrm2InUse">1</definedName>
    <definedName name="UI" localSheetId="2">{"via1",#N/A,TRUE,"general";"via2",#N/A,TRUE,"general";"via3",#N/A,TRUE,"general"}</definedName>
    <definedName name="UI" localSheetId="4">{"via1",#N/A,TRUE,"general";"via2",#N/A,TRUE,"general";"via3",#N/A,TRUE,"general"}</definedName>
    <definedName name="UI" localSheetId="1">{"via1",#N/A,TRUE,"general";"via2",#N/A,TRUE,"general";"via3",#N/A,TRUE,"general"}</definedName>
    <definedName name="UI" localSheetId="3">{"via1",#N/A,TRUE,"general";"via2",#N/A,TRUE,"general";"via3",#N/A,TRUE,"general"}</definedName>
    <definedName name="UI" localSheetId="0">#REF!</definedName>
    <definedName name="UI">{"via1",#N/A,TRUE,"general";"via2",#N/A,TRUE,"general";"via3",#N/A,TRUE,"general"}</definedName>
    <definedName name="UIC" localSheetId="2">#REF!</definedName>
    <definedName name="UIC" localSheetId="4">#REF!</definedName>
    <definedName name="UIC" localSheetId="1">#REF!</definedName>
    <definedName name="UIC" localSheetId="3">#REF!</definedName>
    <definedName name="UIC" localSheetId="0">#REF!</definedName>
    <definedName name="UIC">[17]Tablas!#REF!</definedName>
    <definedName name="uijhj" localSheetId="2">{"via1",#N/A,TRUE,"general";"via2",#N/A,TRUE,"general";"via3",#N/A,TRUE,"general"}</definedName>
    <definedName name="uijhj" localSheetId="4">{"via1",#N/A,TRUE,"general";"via2",#N/A,TRUE,"general";"via3",#N/A,TRUE,"general"}</definedName>
    <definedName name="uijhj" localSheetId="1">{"via1",#N/A,TRUE,"general";"via2",#N/A,TRUE,"general";"via3",#N/A,TRUE,"general"}</definedName>
    <definedName name="uijhj" localSheetId="3">{"via1",#N/A,TRUE,"general";"via2",#N/A,TRUE,"general";"via3",#N/A,TRUE,"general"}</definedName>
    <definedName name="uijhj" localSheetId="0">#REF!</definedName>
    <definedName name="uijhj">{"via1",#N/A,TRUE,"general";"via2",#N/A,TRUE,"general";"via3",#N/A,TRUE,"general"}</definedName>
    <definedName name="uio" localSheetId="2">{"TAB1",#N/A,TRUE,"GENERAL";"TAB2",#N/A,TRUE,"GENERAL";"TAB3",#N/A,TRUE,"GENERAL";"TAB4",#N/A,TRUE,"GENERAL";"TAB5",#N/A,TRUE,"GENERAL"}</definedName>
    <definedName name="uio" localSheetId="4">{"TAB1",#N/A,TRUE,"GENERAL";"TAB2",#N/A,TRUE,"GENERAL";"TAB3",#N/A,TRUE,"GENERAL";"TAB4",#N/A,TRUE,"GENERAL";"TAB5",#N/A,TRUE,"GENERAL"}</definedName>
    <definedName name="uio" localSheetId="1">{"TAB1",#N/A,TRUE,"GENERAL";"TAB2",#N/A,TRUE,"GENERAL";"TAB3",#N/A,TRUE,"GENERAL";"TAB4",#N/A,TRUE,"GENERAL";"TAB5",#N/A,TRUE,"GENERAL"}</definedName>
    <definedName name="uio" localSheetId="3">{"TAB1",#N/A,TRUE,"GENERAL";"TAB2",#N/A,TRUE,"GENERAL";"TAB3",#N/A,TRUE,"GENERAL";"TAB4",#N/A,TRUE,"GENERAL";"TAB5",#N/A,TRUE,"GENERAL"}</definedName>
    <definedName name="uio" localSheetId="0">#REF!</definedName>
    <definedName name="uio">{"TAB1",#N/A,TRUE,"GENERAL";"TAB2",#N/A,TRUE,"GENERAL";"TAB3",#N/A,TRUE,"GENERAL";"TAB4",#N/A,TRUE,"GENERAL";"TAB5",#N/A,TRUE,"GENERAL"}</definedName>
    <definedName name="uiou" localSheetId="2">{"TAB1",#N/A,TRUE,"GENERAL";"TAB2",#N/A,TRUE,"GENERAL";"TAB3",#N/A,TRUE,"GENERAL";"TAB4",#N/A,TRUE,"GENERAL";"TAB5",#N/A,TRUE,"GENERAL"}</definedName>
    <definedName name="uiou" localSheetId="4">{"TAB1",#N/A,TRUE,"GENERAL";"TAB2",#N/A,TRUE,"GENERAL";"TAB3",#N/A,TRUE,"GENERAL";"TAB4",#N/A,TRUE,"GENERAL";"TAB5",#N/A,TRUE,"GENERAL"}</definedName>
    <definedName name="uiou" localSheetId="1">{"TAB1",#N/A,TRUE,"GENERAL";"TAB2",#N/A,TRUE,"GENERAL";"TAB3",#N/A,TRUE,"GENERAL";"TAB4",#N/A,TRUE,"GENERAL";"TAB5",#N/A,TRUE,"GENERAL"}</definedName>
    <definedName name="uiou" localSheetId="3">{"TAB1",#N/A,TRUE,"GENERAL";"TAB2",#N/A,TRUE,"GENERAL";"TAB3",#N/A,TRUE,"GENERAL";"TAB4",#N/A,TRUE,"GENERAL";"TAB5",#N/A,TRUE,"GENERAL"}</definedName>
    <definedName name="uiou" localSheetId="0">#REF!</definedName>
    <definedName name="uiou">{"TAB1",#N/A,TRUE,"GENERAL";"TAB2",#N/A,TRUE,"GENERAL";"TAB3",#N/A,TRUE,"GENERAL";"TAB4",#N/A,TRUE,"GENERAL";"TAB5",#N/A,TRUE,"GENERAL"}</definedName>
    <definedName name="uir" localSheetId="2">{"via1",#N/A,TRUE,"general";"via2",#N/A,TRUE,"general";"via3",#N/A,TRUE,"general"}</definedName>
    <definedName name="uir" localSheetId="4">{"via1",#N/A,TRUE,"general";"via2",#N/A,TRUE,"general";"via3",#N/A,TRUE,"general"}</definedName>
    <definedName name="uir" localSheetId="1">{"via1",#N/A,TRUE,"general";"via2",#N/A,TRUE,"general";"via3",#N/A,TRUE,"general"}</definedName>
    <definedName name="uir" localSheetId="3">{"via1",#N/A,TRUE,"general";"via2",#N/A,TRUE,"general";"via3",#N/A,TRUE,"general"}</definedName>
    <definedName name="uir" localSheetId="0">#REF!</definedName>
    <definedName name="uir">{"via1",#N/A,TRUE,"general";"via2",#N/A,TRUE,"general";"via3",#N/A,TRUE,"general"}</definedName>
    <definedName name="uituii" localSheetId="2">{"TAB1",#N/A,TRUE,"GENERAL";"TAB2",#N/A,TRUE,"GENERAL";"TAB3",#N/A,TRUE,"GENERAL";"TAB4",#N/A,TRUE,"GENERAL";"TAB5",#N/A,TRUE,"GENERAL"}</definedName>
    <definedName name="uituii" localSheetId="4">{"TAB1",#N/A,TRUE,"GENERAL";"TAB2",#N/A,TRUE,"GENERAL";"TAB3",#N/A,TRUE,"GENERAL";"TAB4",#N/A,TRUE,"GENERAL";"TAB5",#N/A,TRUE,"GENERAL"}</definedName>
    <definedName name="uituii" localSheetId="1">{"TAB1",#N/A,TRUE,"GENERAL";"TAB2",#N/A,TRUE,"GENERAL";"TAB3",#N/A,TRUE,"GENERAL";"TAB4",#N/A,TRUE,"GENERAL";"TAB5",#N/A,TRUE,"GENERAL"}</definedName>
    <definedName name="uituii" localSheetId="3">{"TAB1",#N/A,TRUE,"GENERAL";"TAB2",#N/A,TRUE,"GENERAL";"TAB3",#N/A,TRUE,"GENERAL";"TAB4",#N/A,TRUE,"GENERAL";"TAB5",#N/A,TRUE,"GENERAL"}</definedName>
    <definedName name="uituii" localSheetId="0">#REF!</definedName>
    <definedName name="uituii">{"TAB1",#N/A,TRUE,"GENERAL";"TAB2",#N/A,TRUE,"GENERAL";"TAB3",#N/A,TRUE,"GENERAL";"TAB4",#N/A,TRUE,"GENERAL";"TAB5",#N/A,TRUE,"GENERAL"}</definedName>
    <definedName name="uityjj" localSheetId="2">{"via1",#N/A,TRUE,"general";"via2",#N/A,TRUE,"general";"via3",#N/A,TRUE,"general"}</definedName>
    <definedName name="uityjj" localSheetId="4">{"via1",#N/A,TRUE,"general";"via2",#N/A,TRUE,"general";"via3",#N/A,TRUE,"general"}</definedName>
    <definedName name="uityjj" localSheetId="1">{"via1",#N/A,TRUE,"general";"via2",#N/A,TRUE,"general";"via3",#N/A,TRUE,"general"}</definedName>
    <definedName name="uityjj" localSheetId="3">{"via1",#N/A,TRUE,"general";"via2",#N/A,TRUE,"general";"via3",#N/A,TRUE,"general"}</definedName>
    <definedName name="uityjj" localSheetId="0">#REF!</definedName>
    <definedName name="uityjj">{"via1",#N/A,TRUE,"general";"via2",#N/A,TRUE,"general";"via3",#N/A,TRUE,"general"}</definedName>
    <definedName name="uiufgj" localSheetId="2">{"TAB1",#N/A,TRUE,"GENERAL";"TAB2",#N/A,TRUE,"GENERAL";"TAB3",#N/A,TRUE,"GENERAL";"TAB4",#N/A,TRUE,"GENERAL";"TAB5",#N/A,TRUE,"GENERAL"}</definedName>
    <definedName name="uiufgj" localSheetId="4">{"TAB1",#N/A,TRUE,"GENERAL";"TAB2",#N/A,TRUE,"GENERAL";"TAB3",#N/A,TRUE,"GENERAL";"TAB4",#N/A,TRUE,"GENERAL";"TAB5",#N/A,TRUE,"GENERAL"}</definedName>
    <definedName name="uiufgj" localSheetId="1">{"TAB1",#N/A,TRUE,"GENERAL";"TAB2",#N/A,TRUE,"GENERAL";"TAB3",#N/A,TRUE,"GENERAL";"TAB4",#N/A,TRUE,"GENERAL";"TAB5",#N/A,TRUE,"GENERAL"}</definedName>
    <definedName name="uiufgj" localSheetId="3">{"TAB1",#N/A,TRUE,"GENERAL";"TAB2",#N/A,TRUE,"GENERAL";"TAB3",#N/A,TRUE,"GENERAL";"TAB4",#N/A,TRUE,"GENERAL";"TAB5",#N/A,TRUE,"GENERAL"}</definedName>
    <definedName name="uiufgj" localSheetId="0">#REF!</definedName>
    <definedName name="uiufgj">{"TAB1",#N/A,TRUE,"GENERAL";"TAB2",#N/A,TRUE,"GENERAL";"TAB3",#N/A,TRUE,"GENERAL";"TAB4",#N/A,TRUE,"GENERAL";"TAB5",#N/A,TRUE,"GENERAL"}</definedName>
    <definedName name="UIUYI" localSheetId="2">{"TAB1",#N/A,TRUE,"GENERAL";"TAB2",#N/A,TRUE,"GENERAL";"TAB3",#N/A,TRUE,"GENERAL";"TAB4",#N/A,TRUE,"GENERAL";"TAB5",#N/A,TRUE,"GENERAL"}</definedName>
    <definedName name="UIUYI" localSheetId="4">{"TAB1",#N/A,TRUE,"GENERAL";"TAB2",#N/A,TRUE,"GENERAL";"TAB3",#N/A,TRUE,"GENERAL";"TAB4",#N/A,TRUE,"GENERAL";"TAB5",#N/A,TRUE,"GENERAL"}</definedName>
    <definedName name="UIUYI" localSheetId="1">{"TAB1",#N/A,TRUE,"GENERAL";"TAB2",#N/A,TRUE,"GENERAL";"TAB3",#N/A,TRUE,"GENERAL";"TAB4",#N/A,TRUE,"GENERAL";"TAB5",#N/A,TRUE,"GENERAL"}</definedName>
    <definedName name="UIUYI" localSheetId="3">{"TAB1",#N/A,TRUE,"GENERAL";"TAB2",#N/A,TRUE,"GENERAL";"TAB3",#N/A,TRUE,"GENERAL";"TAB4",#N/A,TRUE,"GENERAL";"TAB5",#N/A,TRUE,"GENERAL"}</definedName>
    <definedName name="UIUYI" localSheetId="0">#REF!</definedName>
    <definedName name="UIUYI">{"TAB1",#N/A,TRUE,"GENERAL";"TAB2",#N/A,TRUE,"GENERAL";"TAB3",#N/A,TRUE,"GENERAL";"TAB4",#N/A,TRUE,"GENERAL";"TAB5",#N/A,TRUE,"GENERAL"}</definedName>
    <definedName name="UK" localSheetId="2">#REF!</definedName>
    <definedName name="UK" localSheetId="4">#REF!</definedName>
    <definedName name="UK" localSheetId="1">#REF!</definedName>
    <definedName name="UK" localSheetId="3">#REF!</definedName>
    <definedName name="UK" localSheetId="0">#REF!</definedName>
    <definedName name="UK">#REF!</definedName>
    <definedName name="ul" localSheetId="2">#REF!</definedName>
    <definedName name="ul" localSheetId="4">#REF!</definedName>
    <definedName name="ul">#REF!</definedName>
    <definedName name="ultima">#REF!</definedName>
    <definedName name="UN_PRI" localSheetId="0">#REF!</definedName>
    <definedName name="UN_PRI">#REF!</definedName>
    <definedName name="Unidades" localSheetId="1">#REF!</definedName>
    <definedName name="Unidades" localSheetId="3">#REF!</definedName>
    <definedName name="Unidades">[234]Presup_Cancha!$J$14:$J$18</definedName>
    <definedName name="UNION" localSheetId="2">#REF!</definedName>
    <definedName name="UNION" localSheetId="4">#REF!</definedName>
    <definedName name="UNION" localSheetId="1">#REF!</definedName>
    <definedName name="UNION" localSheetId="0">#REF!</definedName>
    <definedName name="UNION">#REF!</definedName>
    <definedName name="UNION_Z" localSheetId="2">#REF!</definedName>
    <definedName name="UNION_Z" localSheetId="4">#REF!</definedName>
    <definedName name="UNION_Z" localSheetId="0">#REF!</definedName>
    <definedName name="UNION_Z">#REF!</definedName>
    <definedName name="UNIONDESMONTAJE" localSheetId="1">#REF!</definedName>
    <definedName name="UNIONDESMONTAJE" localSheetId="3">#REF!</definedName>
    <definedName name="UNIONDESMONTAJE">#REF!</definedName>
    <definedName name="UNIT" localSheetId="2">#REF!</definedName>
    <definedName name="UNIT" localSheetId="4">#REF!</definedName>
    <definedName name="UNIT" localSheetId="1">#REF!</definedName>
    <definedName name="UNIT" localSheetId="3">#REF!</definedName>
    <definedName name="UNIT" localSheetId="0">#REF!</definedName>
    <definedName name="UNIT">'[235]Lista APU'!$A$3:$D$479</definedName>
    <definedName name="UNITARIO" localSheetId="2">[236]Unitarios!$A$3:$D$13</definedName>
    <definedName name="UNITARIO" localSheetId="4">[236]Unitarios!$A$3:$D$13</definedName>
    <definedName name="UNITARIO" localSheetId="1">#REF!</definedName>
    <definedName name="UNITARIO" localSheetId="3">#REF!</definedName>
    <definedName name="UNITARIO" localSheetId="0">[236]Unitarios!$A$3:$D$13</definedName>
    <definedName name="UNITARIO">[237]Unitarios!$A$3:$D$13</definedName>
    <definedName name="Unitarios" localSheetId="2">#REF!</definedName>
    <definedName name="Unitarios" localSheetId="4">#REF!</definedName>
    <definedName name="Unitarios" localSheetId="0">#REF!</definedName>
    <definedName name="Unitarios">#REF!</definedName>
    <definedName name="unj" localSheetId="2">#REF!</definedName>
    <definedName name="unj" localSheetId="4">#REF!</definedName>
    <definedName name="unj" localSheetId="1">#REF!</definedName>
    <definedName name="unj" localSheetId="3">#REF!</definedName>
    <definedName name="unj" localSheetId="0">#REF!</definedName>
    <definedName name="unj">[36]INST!#REF!</definedName>
    <definedName name="UNO" localSheetId="2">#REF!</definedName>
    <definedName name="UNO" localSheetId="4">#REF!</definedName>
    <definedName name="uno" localSheetId="1">'APU SECTOR 1'!ERR</definedName>
    <definedName name="uno" localSheetId="3">'APU SECTOR 2'!ERR</definedName>
    <definedName name="UNO" localSheetId="0">#REF!</definedName>
    <definedName name="uno">[0]!ERR</definedName>
    <definedName name="UOUIV" localSheetId="2">{"TAB1",#N/A,TRUE,"GENERAL";"TAB2",#N/A,TRUE,"GENERAL";"TAB3",#N/A,TRUE,"GENERAL";"TAB4",#N/A,TRUE,"GENERAL";"TAB5",#N/A,TRUE,"GENERAL"}</definedName>
    <definedName name="UOUIV" localSheetId="4">{"TAB1",#N/A,TRUE,"GENERAL";"TAB2",#N/A,TRUE,"GENERAL";"TAB3",#N/A,TRUE,"GENERAL";"TAB4",#N/A,TRUE,"GENERAL";"TAB5",#N/A,TRUE,"GENERAL"}</definedName>
    <definedName name="UOUIV" localSheetId="1">{"TAB1",#N/A,TRUE,"GENERAL";"TAB2",#N/A,TRUE,"GENERAL";"TAB3",#N/A,TRUE,"GENERAL";"TAB4",#N/A,TRUE,"GENERAL";"TAB5",#N/A,TRUE,"GENERAL"}</definedName>
    <definedName name="UOUIV" localSheetId="3">{"TAB1",#N/A,TRUE,"GENERAL";"TAB2",#N/A,TRUE,"GENERAL";"TAB3",#N/A,TRUE,"GENERAL";"TAB4",#N/A,TRUE,"GENERAL";"TAB5",#N/A,TRUE,"GENERAL"}</definedName>
    <definedName name="UOUIV" localSheetId="0">#REF!</definedName>
    <definedName name="UOUIV">{"TAB1",#N/A,TRUE,"GENERAL";"TAB2",#N/A,TRUE,"GENERAL";"TAB3",#N/A,TRUE,"GENERAL";"TAB4",#N/A,TRUE,"GENERAL";"TAB5",#N/A,TRUE,"GENERAL"}</definedName>
    <definedName name="UPVC" localSheetId="2">#REF!</definedName>
    <definedName name="UPVC" localSheetId="4">#REF!</definedName>
    <definedName name="UPVC" localSheetId="1">#REF!</definedName>
    <definedName name="UPVC" localSheetId="3">#REF!</definedName>
    <definedName name="UPVC">#REF!</definedName>
    <definedName name="URAP10" localSheetId="2">#REF!</definedName>
    <definedName name="URAP10" localSheetId="4">#REF!</definedName>
    <definedName name="URAP10" localSheetId="1">#REF!</definedName>
    <definedName name="URAP10" localSheetId="3">#REF!</definedName>
    <definedName name="URAP10">#REF!</definedName>
    <definedName name="URAP2" localSheetId="2">#REF!</definedName>
    <definedName name="URAP2" localSheetId="4">#REF!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1">'APU SECTOR 1'!ERR</definedName>
    <definedName name="uriel" localSheetId="3">'APU SECTOR 2'!ERR</definedName>
    <definedName name="uriel">[0]!ERR</definedName>
    <definedName name="uryur" localSheetId="2">{"TAB1",#N/A,TRUE,"GENERAL";"TAB2",#N/A,TRUE,"GENERAL";"TAB3",#N/A,TRUE,"GENERAL";"TAB4",#N/A,TRUE,"GENERAL";"TAB5",#N/A,TRUE,"GENERAL"}</definedName>
    <definedName name="uryur" localSheetId="4">{"TAB1",#N/A,TRUE,"GENERAL";"TAB2",#N/A,TRUE,"GENERAL";"TAB3",#N/A,TRUE,"GENERAL";"TAB4",#N/A,TRUE,"GENERAL";"TAB5",#N/A,TRUE,"GENERAL"}</definedName>
    <definedName name="uryur" localSheetId="1">{"TAB1",#N/A,TRUE,"GENERAL";"TAB2",#N/A,TRUE,"GENERAL";"TAB3",#N/A,TRUE,"GENERAL";"TAB4",#N/A,TRUE,"GENERAL";"TAB5",#N/A,TRUE,"GENERAL"}</definedName>
    <definedName name="uryur" localSheetId="3">{"TAB1",#N/A,TRUE,"GENERAL";"TAB2",#N/A,TRUE,"GENERAL";"TAB3",#N/A,TRUE,"GENERAL";"TAB4",#N/A,TRUE,"GENERAL";"TAB5",#N/A,TRUE,"GENERAL"}</definedName>
    <definedName name="uryur" localSheetId="0">#REF!</definedName>
    <definedName name="uryur">{"TAB1",#N/A,TRUE,"GENERAL";"TAB2",#N/A,TRUE,"GENERAL";"TAB3",#N/A,TRUE,"GENERAL";"TAB4",#N/A,TRUE,"GENERAL";"TAB5",#N/A,TRUE,"GENERAL"}</definedName>
    <definedName name="USD" localSheetId="2">#REF!</definedName>
    <definedName name="USD" localSheetId="4">#REF!</definedName>
    <definedName name="USD" localSheetId="1">#REF!</definedName>
    <definedName name="USD" localSheetId="3">#REF!</definedName>
    <definedName name="USD">#REF!</definedName>
    <definedName name="USxCOL" localSheetId="2">#REF!</definedName>
    <definedName name="USxCOL" localSheetId="4">#REF!</definedName>
    <definedName name="USxCOL" localSheetId="1">#REF!</definedName>
    <definedName name="USxCOL" localSheetId="3">#REF!</definedName>
    <definedName name="USxCOL" localSheetId="0">#REF!</definedName>
    <definedName name="USxCOL">#REF!</definedName>
    <definedName name="ut" localSheetId="1">#REF!</definedName>
    <definedName name="ut" localSheetId="3">#REF!</definedName>
    <definedName name="ut">'[175]1'!$N$42</definedName>
    <definedName name="UTI" localSheetId="1">#REF!</definedName>
    <definedName name="UTI" localSheetId="3">#REF!</definedName>
    <definedName name="UTI">[47]PRECIOS!$B$163</definedName>
    <definedName name="UTIL" localSheetId="2">#REF!</definedName>
    <definedName name="UTIL" localSheetId="4">#REF!</definedName>
    <definedName name="UTIL" localSheetId="3">#REF!</definedName>
    <definedName name="UTIL">#REF!</definedName>
    <definedName name="Utilidad" localSheetId="1">#REF!</definedName>
    <definedName name="Utilidad" localSheetId="3">#REF!</definedName>
    <definedName name="Utilidad">[66]PRESUPUESTO!$G$318</definedName>
    <definedName name="UTJG" localSheetId="2">#REF!</definedName>
    <definedName name="UTJG" localSheetId="4">#REF!</definedName>
    <definedName name="UTJG" localSheetId="3">#REF!</definedName>
    <definedName name="UTJG">#REF!</definedName>
    <definedName name="UTL" localSheetId="1">#REF!</definedName>
    <definedName name="UTL" localSheetId="3">#REF!</definedName>
    <definedName name="UTL">[58]otros!$C$4</definedName>
    <definedName name="uu" localSheetId="2">{"TAB1",#N/A,TRUE,"GENERAL";"TAB2",#N/A,TRUE,"GENERAL";"TAB3",#N/A,TRUE,"GENERAL";"TAB4",#N/A,TRUE,"GENERAL";"TAB5",#N/A,TRUE,"GENERAL"}</definedName>
    <definedName name="uu" localSheetId="4">{"TAB1",#N/A,TRUE,"GENERAL";"TAB2",#N/A,TRUE,"GENERAL";"TAB3",#N/A,TRUE,"GENERAL";"TAB4",#N/A,TRUE,"GENERAL";"TAB5",#N/A,TRUE,"GENERAL"}</definedName>
    <definedName name="uu" localSheetId="1">{"TAB1",#N/A,TRUE,"GENERAL";"TAB2",#N/A,TRUE,"GENERAL";"TAB3",#N/A,TRUE,"GENERAL";"TAB4",#N/A,TRUE,"GENERAL";"TAB5",#N/A,TRUE,"GENERAL"}</definedName>
    <definedName name="uu" localSheetId="3">{"TAB1",#N/A,TRUE,"GENERAL";"TAB2",#N/A,TRUE,"GENERAL";"TAB3",#N/A,TRUE,"GENERAL";"TAB4",#N/A,TRUE,"GENERAL";"TAB5",#N/A,TRUE,"GENERAL"}</definedName>
    <definedName name="uu" localSheetId="0">#REF!</definedName>
    <definedName name="uu">{"TAB1",#N/A,TRUE,"GENERAL";"TAB2",#N/A,TRUE,"GENERAL";"TAB3",#N/A,TRUE,"GENERAL";"TAB4",#N/A,TRUE,"GENERAL";"TAB5",#N/A,TRUE,"GENERAL"}</definedName>
    <definedName name="uuu" localSheetId="2">{"TAB1",#N/A,TRUE,"GENERAL";"TAB2",#N/A,TRUE,"GENERAL";"TAB3",#N/A,TRUE,"GENERAL";"TAB4",#N/A,TRUE,"GENERAL";"TAB5",#N/A,TRUE,"GENERAL"}</definedName>
    <definedName name="uuu" localSheetId="4">{"TAB1",#N/A,TRUE,"GENERAL";"TAB2",#N/A,TRUE,"GENERAL";"TAB3",#N/A,TRUE,"GENERAL";"TAB4",#N/A,TRUE,"GENERAL";"TAB5",#N/A,TRUE,"GENERAL"}</definedName>
    <definedName name="uuu" localSheetId="1">{"TAB1",#N/A,TRUE,"GENERAL";"TAB2",#N/A,TRUE,"GENERAL";"TAB3",#N/A,TRUE,"GENERAL";"TAB4",#N/A,TRUE,"GENERAL";"TAB5",#N/A,TRUE,"GENERAL"}</definedName>
    <definedName name="uuu" localSheetId="3">{"TAB1",#N/A,TRUE,"GENERAL";"TAB2",#N/A,TRUE,"GENERAL";"TAB3",#N/A,TRUE,"GENERAL";"TAB4",#N/A,TRUE,"GENERAL";"TAB5",#N/A,TRUE,"GENERAL"}</definedName>
    <definedName name="uuu" localSheetId="0">#REF!</definedName>
    <definedName name="uuu">{"TAB1",#N/A,TRUE,"GENERAL";"TAB2",#N/A,TRUE,"GENERAL";"TAB3",#N/A,TRUE,"GENERAL";"TAB4",#N/A,TRUE,"GENERAL";"TAB5",#N/A,TRUE,"GENERAL"}</definedName>
    <definedName name="uuuuo" localSheetId="2">{"TAB1",#N/A,TRUE,"GENERAL";"TAB2",#N/A,TRUE,"GENERAL";"TAB3",#N/A,TRUE,"GENERAL";"TAB4",#N/A,TRUE,"GENERAL";"TAB5",#N/A,TRUE,"GENERAL"}</definedName>
    <definedName name="uuuuo" localSheetId="4">{"TAB1",#N/A,TRUE,"GENERAL";"TAB2",#N/A,TRUE,"GENERAL";"TAB3",#N/A,TRUE,"GENERAL";"TAB4",#N/A,TRUE,"GENERAL";"TAB5",#N/A,TRUE,"GENERAL"}</definedName>
    <definedName name="uuuuo" localSheetId="1">{"TAB1",#N/A,TRUE,"GENERAL";"TAB2",#N/A,TRUE,"GENERAL";"TAB3",#N/A,TRUE,"GENERAL";"TAB4",#N/A,TRUE,"GENERAL";"TAB5",#N/A,TRUE,"GENERAL"}</definedName>
    <definedName name="uuuuo" localSheetId="3">{"TAB1",#N/A,TRUE,"GENERAL";"TAB2",#N/A,TRUE,"GENERAL";"TAB3",#N/A,TRUE,"GENERAL";"TAB4",#N/A,TRUE,"GENERAL";"TAB5",#N/A,TRUE,"GENERAL"}</definedName>
    <definedName name="uuuuo" localSheetId="0">#REF!</definedName>
    <definedName name="uuuuo">{"TAB1",#N/A,TRUE,"GENERAL";"TAB2",#N/A,TRUE,"GENERAL";"TAB3",#N/A,TRUE,"GENERAL";"TAB4",#N/A,TRUE,"GENERAL";"TAB5",#N/A,TRUE,"GENERAL"}</definedName>
    <definedName name="uuuuuj" localSheetId="2">{"via1",#N/A,TRUE,"general";"via2",#N/A,TRUE,"general";"via3",#N/A,TRUE,"general"}</definedName>
    <definedName name="uuuuuj" localSheetId="4">{"via1",#N/A,TRUE,"general";"via2",#N/A,TRUE,"general";"via3",#N/A,TRUE,"general"}</definedName>
    <definedName name="uuuuuj" localSheetId="1">{"via1",#N/A,TRUE,"general";"via2",#N/A,TRUE,"general";"via3",#N/A,TRUE,"general"}</definedName>
    <definedName name="uuuuuj" localSheetId="3">{"via1",#N/A,TRUE,"general";"via2",#N/A,TRUE,"general";"via3",#N/A,TRUE,"general"}</definedName>
    <definedName name="uuuuuj" localSheetId="0">#REF!</definedName>
    <definedName name="uuuuuj">{"via1",#N/A,TRUE,"general";"via2",#N/A,TRUE,"general";"via3",#N/A,TRUE,"general"}</definedName>
    <definedName name="uv">375000</definedName>
    <definedName name="uwkap" localSheetId="2">{"TAB1",#N/A,TRUE,"GENERAL";"TAB2",#N/A,TRUE,"GENERAL";"TAB3",#N/A,TRUE,"GENERAL";"TAB4",#N/A,TRUE,"GENERAL";"TAB5",#N/A,TRUE,"GENERAL"}</definedName>
    <definedName name="uwkap" localSheetId="4">{"TAB1",#N/A,TRUE,"GENERAL";"TAB2",#N/A,TRUE,"GENERAL";"TAB3",#N/A,TRUE,"GENERAL";"TAB4",#N/A,TRUE,"GENERAL";"TAB5",#N/A,TRUE,"GENERAL"}</definedName>
    <definedName name="uwkap" localSheetId="1">{"TAB1",#N/A,TRUE,"GENERAL";"TAB2",#N/A,TRUE,"GENERAL";"TAB3",#N/A,TRUE,"GENERAL";"TAB4",#N/A,TRUE,"GENERAL";"TAB5",#N/A,TRUE,"GENERAL"}</definedName>
    <definedName name="uwkap" localSheetId="3">{"TAB1",#N/A,TRUE,"GENERAL";"TAB2",#N/A,TRUE,"GENERAL";"TAB3",#N/A,TRUE,"GENERAL";"TAB4",#N/A,TRUE,"GENERAL";"TAB5",#N/A,TRUE,"GENERAL"}</definedName>
    <definedName name="uwkap" localSheetId="0">#REF!</definedName>
    <definedName name="uwkap">{"TAB1",#N/A,TRUE,"GENERAL";"TAB2",#N/A,TRUE,"GENERAL";"TAB3",#N/A,TRUE,"GENERAL";"TAB4",#N/A,TRUE,"GENERAL";"TAB5",#N/A,TRUE,"GENERAL"}</definedName>
    <definedName name="UWT" localSheetId="2">#REF!</definedName>
    <definedName name="UWT" localSheetId="4">#REF!</definedName>
    <definedName name="UWT" localSheetId="1">#REF!</definedName>
    <definedName name="UWT" localSheetId="3">#REF!</definedName>
    <definedName name="UWT">#REF!</definedName>
    <definedName name="uyiyiy" localSheetId="2">{"TAB1",#N/A,TRUE,"GENERAL";"TAB2",#N/A,TRUE,"GENERAL";"TAB3",#N/A,TRUE,"GENERAL";"TAB4",#N/A,TRUE,"GENERAL";"TAB5",#N/A,TRUE,"GENERAL"}</definedName>
    <definedName name="uyiyiy" localSheetId="4">{"TAB1",#N/A,TRUE,"GENERAL";"TAB2",#N/A,TRUE,"GENERAL";"TAB3",#N/A,TRUE,"GENERAL";"TAB4",#N/A,TRUE,"GENERAL";"TAB5",#N/A,TRUE,"GENERAL"}</definedName>
    <definedName name="uyiyiy" localSheetId="1">{"TAB1",#N/A,TRUE,"GENERAL";"TAB2",#N/A,TRUE,"GENERAL";"TAB3",#N/A,TRUE,"GENERAL";"TAB4",#N/A,TRUE,"GENERAL";"TAB5",#N/A,TRUE,"GENERAL"}</definedName>
    <definedName name="uyiyiy" localSheetId="3">{"TAB1",#N/A,TRUE,"GENERAL";"TAB2",#N/A,TRUE,"GENERAL";"TAB3",#N/A,TRUE,"GENERAL";"TAB4",#N/A,TRUE,"GENERAL";"TAB5",#N/A,TRUE,"GENERAL"}</definedName>
    <definedName name="uyiyiy" localSheetId="0">#REF!</definedName>
    <definedName name="uyiyiy">{"TAB1",#N/A,TRUE,"GENERAL";"TAB2",#N/A,TRUE,"GENERAL";"TAB3",#N/A,TRUE,"GENERAL";"TAB4",#N/A,TRUE,"GENERAL";"TAB5",#N/A,TRUE,"GENERAL"}</definedName>
    <definedName name="uytu" localSheetId="2">{"TAB1",#N/A,TRUE,"GENERAL";"TAB2",#N/A,TRUE,"GENERAL";"TAB3",#N/A,TRUE,"GENERAL";"TAB4",#N/A,TRUE,"GENERAL";"TAB5",#N/A,TRUE,"GENERAL"}</definedName>
    <definedName name="uytu" localSheetId="4">{"TAB1",#N/A,TRUE,"GENERAL";"TAB2",#N/A,TRUE,"GENERAL";"TAB3",#N/A,TRUE,"GENERAL";"TAB4",#N/A,TRUE,"GENERAL";"TAB5",#N/A,TRUE,"GENERAL"}</definedName>
    <definedName name="uytu" localSheetId="1">{"TAB1",#N/A,TRUE,"GENERAL";"TAB2",#N/A,TRUE,"GENERAL";"TAB3",#N/A,TRUE,"GENERAL";"TAB4",#N/A,TRUE,"GENERAL";"TAB5",#N/A,TRUE,"GENERAL"}</definedName>
    <definedName name="uytu" localSheetId="3">{"TAB1",#N/A,TRUE,"GENERAL";"TAB2",#N/A,TRUE,"GENERAL";"TAB3",#N/A,TRUE,"GENERAL";"TAB4",#N/A,TRUE,"GENERAL";"TAB5",#N/A,TRUE,"GENERAL"}</definedName>
    <definedName name="uytu" localSheetId="0">#REF!</definedName>
    <definedName name="uytu">{"TAB1",#N/A,TRUE,"GENERAL";"TAB2",#N/A,TRUE,"GENERAL";"TAB3",#N/A,TRUE,"GENERAL";"TAB4",#N/A,TRUE,"GENERAL";"TAB5",#N/A,TRUE,"GENERAL"}</definedName>
    <definedName name="uyur" localSheetId="2">{"via1",#N/A,TRUE,"general";"via2",#N/A,TRUE,"general";"via3",#N/A,TRUE,"general"}</definedName>
    <definedName name="uyur" localSheetId="4">{"via1",#N/A,TRUE,"general";"via2",#N/A,TRUE,"general";"via3",#N/A,TRUE,"general"}</definedName>
    <definedName name="uyur" localSheetId="1">{"via1",#N/A,TRUE,"general";"via2",#N/A,TRUE,"general";"via3",#N/A,TRUE,"general"}</definedName>
    <definedName name="uyur" localSheetId="3">{"via1",#N/A,TRUE,"general";"via2",#N/A,TRUE,"general";"via3",#N/A,TRUE,"general"}</definedName>
    <definedName name="uyur" localSheetId="0">#REF!</definedName>
    <definedName name="uyur">{"via1",#N/A,TRUE,"general";"via2",#N/A,TRUE,"general";"via3",#N/A,TRUE,"general"}</definedName>
    <definedName name="v" localSheetId="2">{"TAB1",#N/A,TRUE,"GENERAL";"TAB2",#N/A,TRUE,"GENERAL";"TAB3",#N/A,TRUE,"GENERAL";"TAB4",#N/A,TRUE,"GENERAL";"TAB5",#N/A,TRUE,"GENERAL"}</definedName>
    <definedName name="v" localSheetId="4">{"TAB1",#N/A,TRUE,"GENERAL";"TAB2",#N/A,TRUE,"GENERAL";"TAB3",#N/A,TRUE,"GENERAL";"TAB4",#N/A,TRUE,"GENERAL";"TAB5",#N/A,TRUE,"GENERAL"}</definedName>
    <definedName name="v" localSheetId="1">{"TAB1",#N/A,TRUE,"GENERAL";"TAB2",#N/A,TRUE,"GENERAL";"TAB3",#N/A,TRUE,"GENERAL";"TAB4",#N/A,TRUE,"GENERAL";"TAB5",#N/A,TRUE,"GENERAL"}</definedName>
    <definedName name="v" localSheetId="3">{"TAB1",#N/A,TRUE,"GENERAL";"TAB2",#N/A,TRUE,"GENERAL";"TAB3",#N/A,TRUE,"GENERAL";"TAB4",#N/A,TRUE,"GENERAL";"TAB5",#N/A,TRUE,"GENERAL"}</definedName>
    <definedName name="v" localSheetId="0">#REF!</definedName>
    <definedName name="v">{"TAB1",#N/A,TRUE,"GENERAL";"TAB2",#N/A,TRUE,"GENERAL";"TAB3",#N/A,TRUE,"GENERAL";"TAB4",#N/A,TRUE,"GENERAL";"TAB5",#N/A,TRUE,"GENERAL"}</definedName>
    <definedName name="V1_" localSheetId="2">#REF!</definedName>
    <definedName name="V1_" localSheetId="4">#REF!</definedName>
    <definedName name="V1_" localSheetId="1">#REF!</definedName>
    <definedName name="V1_" localSheetId="3">#REF!</definedName>
    <definedName name="V1_">#REF!</definedName>
    <definedName name="V10_" localSheetId="2">#REF!</definedName>
    <definedName name="V10_" localSheetId="4">#REF!</definedName>
    <definedName name="V10_" localSheetId="1">#REF!</definedName>
    <definedName name="V10_" localSheetId="3">#REF!</definedName>
    <definedName name="V10_">#REF!</definedName>
    <definedName name="V11_" localSheetId="2">#REF!</definedName>
    <definedName name="V11_" localSheetId="4">#REF!</definedName>
    <definedName name="V11_">#REF!</definedName>
    <definedName name="V12_">#REF!</definedName>
    <definedName name="V13_">#REF!</definedName>
    <definedName name="V14_">#REF!</definedName>
    <definedName name="V15_">#REF!</definedName>
    <definedName name="V16_">#REF!</definedName>
    <definedName name="V17_">#REF!</definedName>
    <definedName name="V2_">#REF!</definedName>
    <definedName name="V3_">#REF!</definedName>
    <definedName name="V4_">#REF!</definedName>
    <definedName name="V5_">#REF!</definedName>
    <definedName name="V6_">#REF!</definedName>
    <definedName name="V7_">#REF!</definedName>
    <definedName name="V8_">#REF!</definedName>
    <definedName name="V9_">#REF!</definedName>
    <definedName name="VALCOM" localSheetId="1">#REF!</definedName>
    <definedName name="VALCOM" localSheetId="3">#REF!</definedName>
    <definedName name="VALCOM">#REF!</definedName>
    <definedName name="VALDES" localSheetId="3">#REF!</definedName>
    <definedName name="VALDES" localSheetId="0">#REF!</definedName>
    <definedName name="VALDES">#REF!</definedName>
    <definedName name="VALDES_10" localSheetId="3">#REF!</definedName>
    <definedName name="VALDES_10">#REF!</definedName>
    <definedName name="VALDES_18" localSheetId="3">#REF!</definedName>
    <definedName name="VALDES_18">#REF!</definedName>
    <definedName name="VALDES_20">#REF!</definedName>
    <definedName name="VALDES_21">#REF!</definedName>
    <definedName name="VALDES_22">#REF!</definedName>
    <definedName name="VALDES_7">#REF!</definedName>
    <definedName name="VALDES_8">#REF!</definedName>
    <definedName name="VALDES_8a">#REF!</definedName>
    <definedName name="VALMA3">#REF!</definedName>
    <definedName name="VALMA4">#REF!</definedName>
    <definedName name="valor1">#REF!</definedName>
    <definedName name="valor2">#REF!</definedName>
    <definedName name="VALOR3">#REF!</definedName>
    <definedName name="valoracion" localSheetId="1">#REF!</definedName>
    <definedName name="valoracion">#REF!</definedName>
    <definedName name="ValorCto" localSheetId="1">#REF!</definedName>
    <definedName name="ValorCto" localSheetId="3">#REF!</definedName>
    <definedName name="ValorCto">[238]CONTRATO!$E$9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paraiso" localSheetId="1">#REF!</definedName>
    <definedName name="valparaiso" localSheetId="3">#REF!</definedName>
    <definedName name="valparaiso">'[8]APU PVC'!#REF!</definedName>
    <definedName name="Values_Entered" localSheetId="1">IF(Loan_Amount*Interest_Rate*Loan_Years*Loan_Start&gt;0,1,0)</definedName>
    <definedName name="Values_Entered" localSheetId="3">IF(Loan_Amount*Interest_Rate*Loan_Years*Loan_Start&gt;0,1,0)</definedName>
    <definedName name="Values_Entered">IF(Loan_Amount*Interest_Rate*Loan_Years*Loan_Start&gt;0,1,0)</definedName>
    <definedName name="valves" localSheetId="2">#REF!</definedName>
    <definedName name="valves" localSheetId="4">#REF!</definedName>
    <definedName name="valves" localSheetId="1">#REF!</definedName>
    <definedName name="valves" localSheetId="3">#REF!</definedName>
    <definedName name="valves">#REF!</definedName>
    <definedName name="VALVULACOM" localSheetId="1">#REF!</definedName>
    <definedName name="VALVULACOM">#REF!</definedName>
    <definedName name="Válvulas" localSheetId="2">#REF!</definedName>
    <definedName name="Válvulas" localSheetId="4">#REF!</definedName>
    <definedName name="Válvulas" localSheetId="0">#REF!</definedName>
    <definedName name="Válvulas">#REF!</definedName>
    <definedName name="VAMC" localSheetId="2">#REF!</definedName>
    <definedName name="VAMC" localSheetId="4">#REF!</definedName>
    <definedName name="VAMC">#REF!</definedName>
    <definedName name="VAMRF" localSheetId="1">#REF!</definedName>
    <definedName name="VAMRF" localSheetId="3">#REF!</definedName>
    <definedName name="VAMRF">'[48]A.P.U.'!$G$593</definedName>
    <definedName name="VAMURO" localSheetId="2">#REF!</definedName>
    <definedName name="VAMURO" localSheetId="4">#REF!</definedName>
    <definedName name="VAMURO" localSheetId="3">#REF!</definedName>
    <definedName name="VAMURO">#REF!</definedName>
    <definedName name="Var" localSheetId="2">[51]Varios.!$E:$E</definedName>
    <definedName name="Var" localSheetId="4">[51]Varios.!$E:$E</definedName>
    <definedName name="Var" localSheetId="1">#REF!</definedName>
    <definedName name="Var" localSheetId="3">#REF!</definedName>
    <definedName name="Var" localSheetId="0">[51]Varios.!$E:$E</definedName>
    <definedName name="Var">[40]Varios.!$E$1:$E$65536</definedName>
    <definedName name="Variable_Impacto" localSheetId="1">#REF!</definedName>
    <definedName name="Variable_Impacto" localSheetId="3">#REF!</definedName>
    <definedName name="Variable_Impacto">#REF!</definedName>
    <definedName name="VARIACION1" localSheetId="2">#REF!</definedName>
    <definedName name="VARIACION1" localSheetId="4">#REF!</definedName>
    <definedName name="VARIACION1" localSheetId="0">#REF!</definedName>
    <definedName name="VARIACION1">#REF!</definedName>
    <definedName name="Varios" localSheetId="2">#REF!</definedName>
    <definedName name="Varios" localSheetId="4">#REF!</definedName>
    <definedName name="Varios" localSheetId="0">#REF!</definedName>
    <definedName name="Varios">#REF!</definedName>
    <definedName name="VBV" localSheetId="1">#REF!</definedName>
    <definedName name="VBV" localSheetId="3">#REF!</definedName>
    <definedName name="VBV">'[42]Obras preliminares'!$D$21</definedName>
    <definedName name="VBV_1">#REF!</definedName>
    <definedName name="VBV.1" localSheetId="2">#REF!</definedName>
    <definedName name="VBV.1" localSheetId="4">#REF!</definedName>
    <definedName name="VBV.1" localSheetId="3">#REF!</definedName>
    <definedName name="VBV.1">#REF!</definedName>
    <definedName name="vbvbvbvb" localSheetId="2">{"TAB1",#N/A,TRUE,"GENERAL";"TAB2",#N/A,TRUE,"GENERAL";"TAB3",#N/A,TRUE,"GENERAL";"TAB4",#N/A,TRUE,"GENERAL";"TAB5",#N/A,TRUE,"GENERAL"}</definedName>
    <definedName name="vbvbvbvb" localSheetId="4">{"TAB1",#N/A,TRUE,"GENERAL";"TAB2",#N/A,TRUE,"GENERAL";"TAB3",#N/A,TRUE,"GENERAL";"TAB4",#N/A,TRUE,"GENERAL";"TAB5",#N/A,TRUE,"GENERAL"}</definedName>
    <definedName name="vbvbvbvb" localSheetId="1">{"TAB1",#N/A,TRUE,"GENERAL";"TAB2",#N/A,TRUE,"GENERAL";"TAB3",#N/A,TRUE,"GENERAL";"TAB4",#N/A,TRUE,"GENERAL";"TAB5",#N/A,TRUE,"GENERAL"}</definedName>
    <definedName name="vbvbvbvb" localSheetId="3">{"TAB1",#N/A,TRUE,"GENERAL";"TAB2",#N/A,TRUE,"GENERAL";"TAB3",#N/A,TRUE,"GENERAL";"TAB4",#N/A,TRUE,"GENERAL";"TAB5",#N/A,TRUE,"GENERAL"}</definedName>
    <definedName name="vbvbvbvb" localSheetId="0">#REF!</definedName>
    <definedName name="vbvbvbvb">{"TAB1",#N/A,TRUE,"GENERAL";"TAB2",#N/A,TRUE,"GENERAL";"TAB3",#N/A,TRUE,"GENERAL";"TAB4",#N/A,TRUE,"GENERAL";"TAB5",#N/A,TRUE,"GENERAL"}</definedName>
    <definedName name="vc" localSheetId="2">#REF!</definedName>
    <definedName name="vc" localSheetId="4">#REF!</definedName>
    <definedName name="vc" localSheetId="1">#REF!</definedName>
    <definedName name="vc" localSheetId="3">#REF!</definedName>
    <definedName name="vc" localSheetId="0">#REF!</definedName>
    <definedName name="vc">#REF!</definedName>
    <definedName name="VCANAL" localSheetId="1">#REF!</definedName>
    <definedName name="VCANAL" localSheetId="3">#REF!</definedName>
    <definedName name="VCANAL">'[48]A.P.U.'!$G$429</definedName>
    <definedName name="VCBB8" localSheetId="2">#REF!</definedName>
    <definedName name="VCBB8" localSheetId="4">#REF!</definedName>
    <definedName name="VCBB8" localSheetId="3">#REF!</definedName>
    <definedName name="VCBB8">#REF!</definedName>
    <definedName name="VCEL1" localSheetId="2">#REF!</definedName>
    <definedName name="VCEL1" localSheetId="4">#REF!</definedName>
    <definedName name="VCEL1">#REF!</definedName>
    <definedName name="VCEL2" localSheetId="2">#REF!</definedName>
    <definedName name="VCEL2" localSheetId="4">#REF!</definedName>
    <definedName name="VCEL2">#REF!</definedName>
    <definedName name="VCEL3">#REF!</definedName>
    <definedName name="VCEL4">#REF!</definedName>
    <definedName name="VCEL6">#REF!</definedName>
    <definedName name="VCEL8" localSheetId="1">#REF!</definedName>
    <definedName name="VCEL8" localSheetId="3">#REF!</definedName>
    <definedName name="VCEL8">[41]BASE!#REF!</definedName>
    <definedName name="VCELA2" localSheetId="2">#REF!</definedName>
    <definedName name="VCELA2" localSheetId="4">#REF!</definedName>
    <definedName name="VCELA2" localSheetId="3">#REF!</definedName>
    <definedName name="VCELA2">#REF!</definedName>
    <definedName name="VCELA3" localSheetId="2">#REF!</definedName>
    <definedName name="VCELA3" localSheetId="4">#REF!</definedName>
    <definedName name="VCELA3">#REF!</definedName>
    <definedName name="VCELA4" localSheetId="2">#REF!</definedName>
    <definedName name="VCELA4" localSheetId="4">#REF!</definedName>
    <definedName name="VCELA4">#REF!</definedName>
    <definedName name="VCELA6">#REF!</definedName>
    <definedName name="vct" localSheetId="0">#REF!</definedName>
    <definedName name="vct">#REF!</definedName>
    <definedName name="vcvvc" localSheetId="2">#REF!</definedName>
    <definedName name="vcvvc" localSheetId="4">#REF!</definedName>
    <definedName name="vcvvc" localSheetId="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#REF!</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2">#REF!</definedName>
    <definedName name="VD" localSheetId="4">#REF!</definedName>
    <definedName name="VD" localSheetId="1">#REF!</definedName>
    <definedName name="VD" localSheetId="3">#REF!</definedName>
    <definedName name="VD">#REF!</definedName>
    <definedName name="vdfvuio" localSheetId="2">{"via1",#N/A,TRUE,"general";"via2",#N/A,TRUE,"general";"via3",#N/A,TRUE,"general"}</definedName>
    <definedName name="vdfvuio" localSheetId="4">{"via1",#N/A,TRUE,"general";"via2",#N/A,TRUE,"general";"via3",#N/A,TRUE,"general"}</definedName>
    <definedName name="vdfvuio" localSheetId="1">{"via1",#N/A,TRUE,"general";"via2",#N/A,TRUE,"general";"via3",#N/A,TRUE,"general"}</definedName>
    <definedName name="vdfvuio" localSheetId="3">{"via1",#N/A,TRUE,"general";"via2",#N/A,TRUE,"general";"via3",#N/A,TRUE,"general"}</definedName>
    <definedName name="vdfvuio" localSheetId="0">#REF!</definedName>
    <definedName name="vdfvuio">{"via1",#N/A,TRUE,"general";"via2",#N/A,TRUE,"general";"via3",#N/A,TRUE,"general"}</definedName>
    <definedName name="vdsvnj" localSheetId="2">{"via1",#N/A,TRUE,"general";"via2",#N/A,TRUE,"general";"via3",#N/A,TRUE,"general"}</definedName>
    <definedName name="vdsvnj" localSheetId="4">{"via1",#N/A,TRUE,"general";"via2",#N/A,TRUE,"general";"via3",#N/A,TRUE,"general"}</definedName>
    <definedName name="vdsvnj" localSheetId="1">{"via1",#N/A,TRUE,"general";"via2",#N/A,TRUE,"general";"via3",#N/A,TRUE,"general"}</definedName>
    <definedName name="vdsvnj" localSheetId="3">{"via1",#N/A,TRUE,"general";"via2",#N/A,TRUE,"general";"via3",#N/A,TRUE,"general"}</definedName>
    <definedName name="vdsvnj" localSheetId="0">#REF!</definedName>
    <definedName name="vdsvnj">{"via1",#N/A,TRUE,"general";"via2",#N/A,TRUE,"general";"via3",#N/A,TRUE,"general"}</definedName>
    <definedName name="VentaAiu" localSheetId="2">#REF!</definedName>
    <definedName name="VentaAiu" localSheetId="4">#REF!</definedName>
    <definedName name="VentaAiu" localSheetId="1">#REF!</definedName>
    <definedName name="VentaAiu" localSheetId="3">#REF!</definedName>
    <definedName name="VentaAiu" localSheetId="0">#REF!</definedName>
    <definedName name="VentaAiu">#REF!</definedName>
    <definedName name="VENTANAS_PISO_1" localSheetId="1">#REF!</definedName>
    <definedName name="VENTANAS_PISO_1" localSheetId="3">#REF!</definedName>
    <definedName name="VENTANAS_PISO_1">#REF!</definedName>
    <definedName name="VENTANAS_PISO_2">#REF!</definedName>
    <definedName name="VENTANAS_PISO_3">#REF!</definedName>
    <definedName name="VENTANAS_PISO_4">#REF!</definedName>
    <definedName name="VENTANAS_PISO_5">#REF!</definedName>
    <definedName name="VENTI">#REF!</definedName>
    <definedName name="VEX" localSheetId="2">#REF!</definedName>
    <definedName name="VEX" localSheetId="4">#REF!</definedName>
    <definedName name="VEX" localSheetId="1">#REF!</definedName>
    <definedName name="VEX" localSheetId="3">#REF!</definedName>
    <definedName name="VEX" localSheetId="0">#REF!</definedName>
    <definedName name="VEX">[17]Tablas!#REF!</definedName>
    <definedName name="VEX_ON" localSheetId="0">#REF!</definedName>
    <definedName name="VEX_ON">#REF!</definedName>
    <definedName name="VEX1_1" localSheetId="2">#REF!</definedName>
    <definedName name="VEX1_1" localSheetId="4">#REF!</definedName>
    <definedName name="VEX1_1" localSheetId="1">#REF!</definedName>
    <definedName name="VEX1_1" localSheetId="3">#REF!</definedName>
    <definedName name="VEX1_1" localSheetId="0">#REF!</definedName>
    <definedName name="VEX1_1">[17]Tablas!#REF!</definedName>
    <definedName name="VEX1_1_1" localSheetId="2">#REF!</definedName>
    <definedName name="VEX1_1_1" localSheetId="4">#REF!</definedName>
    <definedName name="VEX1_1_1" localSheetId="1">#REF!</definedName>
    <definedName name="VEX1_1_1" localSheetId="3">#REF!</definedName>
    <definedName name="VEX1_1_1" localSheetId="0">#REF!</definedName>
    <definedName name="VEX1_1_1">[17]Tablas!#REF!</definedName>
    <definedName name="VEX1_1_2" localSheetId="2">#REF!</definedName>
    <definedName name="VEX1_1_2" localSheetId="4">#REF!</definedName>
    <definedName name="VEX1_1_2" localSheetId="1">#REF!</definedName>
    <definedName name="VEX1_1_2" localSheetId="3">#REF!</definedName>
    <definedName name="VEX1_1_2" localSheetId="0">#REF!</definedName>
    <definedName name="VEX1_1_2">[17]Tablas!#REF!</definedName>
    <definedName name="VEX1_1_3" localSheetId="2">#REF!</definedName>
    <definedName name="VEX1_1_3" localSheetId="4">#REF!</definedName>
    <definedName name="VEX1_1_3" localSheetId="1">#REF!</definedName>
    <definedName name="VEX1_1_3" localSheetId="3">#REF!</definedName>
    <definedName name="VEX1_1_3" localSheetId="0">#REF!</definedName>
    <definedName name="VEX1_1_3">[17]Tablas!#REF!</definedName>
    <definedName name="VEX1_1_4" localSheetId="2">#REF!</definedName>
    <definedName name="VEX1_1_4" localSheetId="4">#REF!</definedName>
    <definedName name="VEX1_1_4" localSheetId="1">#REF!</definedName>
    <definedName name="VEX1_1_4" localSheetId="3">#REF!</definedName>
    <definedName name="VEX1_1_4" localSheetId="0">#REF!</definedName>
    <definedName name="VEX1_1_4">[17]Tablas!#REF!</definedName>
    <definedName name="VEX1_2" localSheetId="2">#REF!</definedName>
    <definedName name="VEX1_2" localSheetId="4">#REF!</definedName>
    <definedName name="VEX1_2" localSheetId="1">#REF!</definedName>
    <definedName name="VEX1_2" localSheetId="3">#REF!</definedName>
    <definedName name="VEX1_2" localSheetId="0">#REF!</definedName>
    <definedName name="VEX1_2">[17]Tablas!#REF!</definedName>
    <definedName name="VEX1_3" localSheetId="2">#REF!</definedName>
    <definedName name="VEX1_3" localSheetId="4">#REF!</definedName>
    <definedName name="VEX1_3" localSheetId="1">#REF!</definedName>
    <definedName name="VEX1_3" localSheetId="3">#REF!</definedName>
    <definedName name="VEX1_3" localSheetId="0">#REF!</definedName>
    <definedName name="VEX1_3">[17]Tablas!#REF!</definedName>
    <definedName name="VFA" localSheetId="2">#REF!</definedName>
    <definedName name="VFA" localSheetId="4">#REF!</definedName>
    <definedName name="VFA" localSheetId="1">#REF!</definedName>
    <definedName name="VFA" localSheetId="3">#REF!</definedName>
    <definedName name="VFA" localSheetId="0">#REF!</definedName>
    <definedName name="VFA">[17]Tablas!#REF!</definedName>
    <definedName name="VFA1_1" localSheetId="2">#REF!</definedName>
    <definedName name="VFA1_1" localSheetId="4">#REF!</definedName>
    <definedName name="VFA1_1" localSheetId="1">#REF!</definedName>
    <definedName name="VFA1_1" localSheetId="3">#REF!</definedName>
    <definedName name="VFA1_1" localSheetId="0">#REF!</definedName>
    <definedName name="VFA1_1">[17]Tablas!#REF!</definedName>
    <definedName name="VFA1_1_1" localSheetId="2">#REF!</definedName>
    <definedName name="VFA1_1_1" localSheetId="4">#REF!</definedName>
    <definedName name="VFA1_1_1" localSheetId="1">#REF!</definedName>
    <definedName name="VFA1_1_1" localSheetId="3">#REF!</definedName>
    <definedName name="VFA1_1_1" localSheetId="0">#REF!</definedName>
    <definedName name="VFA1_1_1">[17]Tablas!#REF!</definedName>
    <definedName name="VFA1_1_2" localSheetId="2">#REF!</definedName>
    <definedName name="VFA1_1_2" localSheetId="4">#REF!</definedName>
    <definedName name="VFA1_1_2" localSheetId="1">#REF!</definedName>
    <definedName name="VFA1_1_2" localSheetId="3">#REF!</definedName>
    <definedName name="VFA1_1_2" localSheetId="0">#REF!</definedName>
    <definedName name="VFA1_1_2">[17]Tablas!#REF!</definedName>
    <definedName name="VFA1_1_3" localSheetId="2">#REF!</definedName>
    <definedName name="VFA1_1_3" localSheetId="4">#REF!</definedName>
    <definedName name="VFA1_1_3" localSheetId="1">#REF!</definedName>
    <definedName name="VFA1_1_3" localSheetId="3">#REF!</definedName>
    <definedName name="VFA1_1_3" localSheetId="0">#REF!</definedName>
    <definedName name="VFA1_1_3">[17]Tablas!#REF!</definedName>
    <definedName name="VFA1_1_4" localSheetId="2">#REF!</definedName>
    <definedName name="VFA1_1_4" localSheetId="4">#REF!</definedName>
    <definedName name="VFA1_1_4" localSheetId="1">#REF!</definedName>
    <definedName name="VFA1_1_4" localSheetId="3">#REF!</definedName>
    <definedName name="VFA1_1_4" localSheetId="0">#REF!</definedName>
    <definedName name="VFA1_1_4">[17]Tablas!#REF!</definedName>
    <definedName name="VFA1_1_5" localSheetId="2">#REF!</definedName>
    <definedName name="VFA1_1_5" localSheetId="4">#REF!</definedName>
    <definedName name="VFA1_1_5" localSheetId="1">#REF!</definedName>
    <definedName name="VFA1_1_5" localSheetId="3">#REF!</definedName>
    <definedName name="VFA1_1_5" localSheetId="0">#REF!</definedName>
    <definedName name="VFA1_1_5">[17]Tablas!#REF!</definedName>
    <definedName name="VFA1_1_6" localSheetId="2">#REF!</definedName>
    <definedName name="VFA1_1_6" localSheetId="4">#REF!</definedName>
    <definedName name="VFA1_1_6" localSheetId="1">#REF!</definedName>
    <definedName name="VFA1_1_6" localSheetId="3">#REF!</definedName>
    <definedName name="VFA1_1_6" localSheetId="0">#REF!</definedName>
    <definedName name="VFA1_1_6">[17]Tablas!#REF!</definedName>
    <definedName name="VFA1_2" localSheetId="2">#REF!</definedName>
    <definedName name="VFA1_2" localSheetId="4">#REF!</definedName>
    <definedName name="VFA1_2" localSheetId="1">#REF!</definedName>
    <definedName name="VFA1_2" localSheetId="3">#REF!</definedName>
    <definedName name="VFA1_2" localSheetId="0">#REF!</definedName>
    <definedName name="VFA1_2">[17]Tablas!#REF!</definedName>
    <definedName name="VFA1_3" localSheetId="2">#REF!</definedName>
    <definedName name="VFA1_3" localSheetId="4">#REF!</definedName>
    <definedName name="VFA1_3" localSheetId="1">#REF!</definedName>
    <definedName name="VFA1_3" localSheetId="3">#REF!</definedName>
    <definedName name="VFA1_3" localSheetId="0">#REF!</definedName>
    <definedName name="VFA1_3">[17]Tablas!#REF!</definedName>
    <definedName name="vfbgnhyt" localSheetId="2">{"via1",#N/A,TRUE,"general";"via2",#N/A,TRUE,"general";"via3",#N/A,TRUE,"general"}</definedName>
    <definedName name="vfbgnhyt" localSheetId="4">{"via1",#N/A,TRUE,"general";"via2",#N/A,TRUE,"general";"via3",#N/A,TRUE,"general"}</definedName>
    <definedName name="vfbgnhyt" localSheetId="1">{"via1",#N/A,TRUE,"general";"via2",#N/A,TRUE,"general";"via3",#N/A,TRUE,"general"}</definedName>
    <definedName name="vfbgnhyt" localSheetId="3">{"via1",#N/A,TRUE,"general";"via2",#N/A,TRUE,"general";"via3",#N/A,TRUE,"general"}</definedName>
    <definedName name="vfbgnhyt" localSheetId="0">#REF!</definedName>
    <definedName name="vfbgnhyt">{"via1",#N/A,TRUE,"general";"via2",#N/A,TRUE,"general";"via3",#N/A,TRUE,"general"}</definedName>
    <definedName name="vfh" localSheetId="2">#REF!</definedName>
    <definedName name="vfh" localSheetId="4">#REF!</definedName>
    <definedName name="vfh" localSheetId="1">#REF!</definedName>
    <definedName name="vfh" localSheetId="3">#REF!</definedName>
    <definedName name="vfh" localSheetId="0">#REF!</definedName>
    <definedName name="vfh">'[160]7422CW00'!#REF!</definedName>
    <definedName name="VFR" localSheetId="2">#REF!</definedName>
    <definedName name="VFR" localSheetId="4">#REF!</definedName>
    <definedName name="VFR" localSheetId="0">#REF!</definedName>
    <definedName name="VFR">#REF!</definedName>
    <definedName name="vfvdv" localSheetId="2">{"TAB1",#N/A,TRUE,"GENERAL";"TAB2",#N/A,TRUE,"GENERAL";"TAB3",#N/A,TRUE,"GENERAL";"TAB4",#N/A,TRUE,"GENERAL";"TAB5",#N/A,TRUE,"GENERAL"}</definedName>
    <definedName name="vfvdv" localSheetId="4">{"TAB1",#N/A,TRUE,"GENERAL";"TAB2",#N/A,TRUE,"GENERAL";"TAB3",#N/A,TRUE,"GENERAL";"TAB4",#N/A,TRUE,"GENERAL";"TAB5",#N/A,TRUE,"GENERAL"}</definedName>
    <definedName name="vfvdv" localSheetId="1">{"TAB1",#N/A,TRUE,"GENERAL";"TAB2",#N/A,TRUE,"GENERAL";"TAB3",#N/A,TRUE,"GENERAL";"TAB4",#N/A,TRUE,"GENERAL";"TAB5",#N/A,TRUE,"GENERAL"}</definedName>
    <definedName name="vfvdv" localSheetId="3">{"TAB1",#N/A,TRUE,"GENERAL";"TAB2",#N/A,TRUE,"GENERAL";"TAB3",#N/A,TRUE,"GENERAL";"TAB4",#N/A,TRUE,"GENERAL";"TAB5",#N/A,TRUE,"GENERAL"}</definedName>
    <definedName name="vfvdv" localSheetId="0">#REF!</definedName>
    <definedName name="vfvdv">{"TAB1",#N/A,TRUE,"GENERAL";"TAB2",#N/A,TRUE,"GENERAL";"TAB3",#N/A,TRUE,"GENERAL";"TAB4",#N/A,TRUE,"GENERAL";"TAB5",#N/A,TRUE,"GENERAL"}</definedName>
    <definedName name="vfvf" localSheetId="2">{"TAB1",#N/A,TRUE,"GENERAL";"TAB2",#N/A,TRUE,"GENERAL";"TAB3",#N/A,TRUE,"GENERAL";"TAB4",#N/A,TRUE,"GENERAL";"TAB5",#N/A,TRUE,"GENERAL"}</definedName>
    <definedName name="vfvf" localSheetId="4">{"TAB1",#N/A,TRUE,"GENERAL";"TAB2",#N/A,TRUE,"GENERAL";"TAB3",#N/A,TRUE,"GENERAL";"TAB4",#N/A,TRUE,"GENERAL";"TAB5",#N/A,TRUE,"GENERAL"}</definedName>
    <definedName name="vfvf" localSheetId="1">{"TAB1",#N/A,TRUE,"GENERAL";"TAB2",#N/A,TRUE,"GENERAL";"TAB3",#N/A,TRUE,"GENERAL";"TAB4",#N/A,TRUE,"GENERAL";"TAB5",#N/A,TRUE,"GENERAL"}</definedName>
    <definedName name="vfvf" localSheetId="3">{"TAB1",#N/A,TRUE,"GENERAL";"TAB2",#N/A,TRUE,"GENERAL";"TAB3",#N/A,TRUE,"GENERAL";"TAB4",#N/A,TRUE,"GENERAL";"TAB5",#N/A,TRUE,"GENERAL"}</definedName>
    <definedName name="vfvf" localSheetId="0">#REF!</definedName>
    <definedName name="vfvf">{"TAB1",#N/A,TRUE,"GENERAL";"TAB2",#N/A,TRUE,"GENERAL";"TAB3",#N/A,TRUE,"GENERAL";"TAB4",#N/A,TRUE,"GENERAL";"TAB5",#N/A,TRUE,"GENERAL"}</definedName>
    <definedName name="VIA" localSheetId="2">#REF!</definedName>
    <definedName name="VIA" localSheetId="4">#REF!</definedName>
    <definedName name="VIA" localSheetId="1">#REF!</definedName>
    <definedName name="VIA" localSheetId="3">#REF!</definedName>
    <definedName name="VIA" localSheetId="0">#REF!</definedName>
    <definedName name="VIA">#REF!</definedName>
    <definedName name="Viaje" localSheetId="2">#REF!</definedName>
    <definedName name="Viaje" localSheetId="4">#REF!</definedName>
    <definedName name="Viaje">#REF!</definedName>
    <definedName name="VIAJE_" localSheetId="1">#REF!</definedName>
    <definedName name="VIAJE_" localSheetId="3">#REF!</definedName>
    <definedName name="VIAJE_">[74]BASE!$D$479</definedName>
    <definedName name="VIBGA" localSheetId="1">#REF!</definedName>
    <definedName name="VIBGA" localSheetId="3">#REF!</definedName>
    <definedName name="VIBGA">[41]BASE!$D$469</definedName>
    <definedName name="VIBGA_" localSheetId="1">#REF!</definedName>
    <definedName name="VIBGA_" localSheetId="3">#REF!</definedName>
    <definedName name="VIBGA_">[74]BASE!$D$446</definedName>
    <definedName name="vibr" localSheetId="1">#REF!</definedName>
    <definedName name="vibr" localSheetId="3">#REF!</definedName>
    <definedName name="vibr">[49]PrecRec!$D$18</definedName>
    <definedName name="VIBRA" localSheetId="1">#REF!</definedName>
    <definedName name="VIBRA" localSheetId="3">#REF!</definedName>
    <definedName name="VIBRA">[48]INSUMOS!$D$181</definedName>
    <definedName name="VIBRADOR" localSheetId="1">#REF!</definedName>
    <definedName name="VIBRADOR" localSheetId="3">#REF!</definedName>
    <definedName name="VIBRADOR">[69]EQUIPO!$D$27</definedName>
    <definedName name="VIBRCOM" localSheetId="2">#REF!</definedName>
    <definedName name="VIBRCOM" localSheetId="4">#REF!</definedName>
    <definedName name="VIBRCOM" localSheetId="0">#REF!</definedName>
    <definedName name="VIBRCOM">#REF!</definedName>
    <definedName name="VIBRE" localSheetId="1">#REF!</definedName>
    <definedName name="VIBRE" localSheetId="3">#REF!</definedName>
    <definedName name="VIBRE">[41]BASE!$D$470</definedName>
    <definedName name="VIBRO" localSheetId="2">#REF!</definedName>
    <definedName name="VIBRO" localSheetId="4">#REF!</definedName>
    <definedName name="VIBRO" localSheetId="3">#REF!</definedName>
    <definedName name="VIBRO">#REF!</definedName>
    <definedName name="VICEP_DIRECC" localSheetId="1">#REF!</definedName>
    <definedName name="VICEP_DIRECC" localSheetId="3">#REF!</definedName>
    <definedName name="VICEP_DIRECC">[202]Tablas!$A$6:$A$26</definedName>
    <definedName name="VIDRI" localSheetId="2">#REF!</definedName>
    <definedName name="VIDRI" localSheetId="4">#REF!</definedName>
    <definedName name="VIDRI" localSheetId="3">#REF!</definedName>
    <definedName name="VIDRI">#REF!</definedName>
    <definedName name="VIGAER" localSheetId="1">#REF!</definedName>
    <definedName name="VIGAER" localSheetId="3">#REF!</definedName>
    <definedName name="VIGAER">'[48]A.P.U.'!$G$415</definedName>
    <definedName name="VigenciaDolares" localSheetId="2">#REF!</definedName>
    <definedName name="VigenciaDolares" localSheetId="4">#REF!</definedName>
    <definedName name="VigenciaDolares" localSheetId="0">#REF!</definedName>
    <definedName name="VigenciaDolares">#REF!</definedName>
    <definedName name="VigenciaPesos" localSheetId="2">#REF!</definedName>
    <definedName name="VigenciaPesos" localSheetId="4">#REF!</definedName>
    <definedName name="VigenciaPesos" localSheetId="0">#REF!</definedName>
    <definedName name="VigenciaPesos">#REF!</definedName>
    <definedName name="VIGFUTURA" localSheetId="1">#REF!</definedName>
    <definedName name="VIGFUTURA" localSheetId="3">#REF!</definedName>
    <definedName name="VIGFUTURA">[202]Tablas!$J$6:$J$8</definedName>
    <definedName name="viscosidad" localSheetId="2">#REF!</definedName>
    <definedName name="viscosidad" localSheetId="4">#REF!</definedName>
    <definedName name="viscosidad" localSheetId="3">#REF!</definedName>
    <definedName name="viscosidad">#REF!</definedName>
    <definedName name="VIT" localSheetId="2">#REF!</definedName>
    <definedName name="VIT" localSheetId="4">#REF!</definedName>
    <definedName name="VIT" localSheetId="1">#REF!</definedName>
    <definedName name="VIT" localSheetId="3">#REF!</definedName>
    <definedName name="VIT" localSheetId="0">#REF!</definedName>
    <definedName name="VIT">[17]Tablas!#REF!</definedName>
    <definedName name="VIT1_1" localSheetId="2">#REF!</definedName>
    <definedName name="VIT1_1" localSheetId="4">#REF!</definedName>
    <definedName name="VIT1_1" localSheetId="1">#REF!</definedName>
    <definedName name="VIT1_1" localSheetId="3">#REF!</definedName>
    <definedName name="VIT1_1" localSheetId="0">#REF!</definedName>
    <definedName name="VIT1_1">[17]Tablas!#REF!</definedName>
    <definedName name="VIT1_1_1" localSheetId="2">#REF!</definedName>
    <definedName name="VIT1_1_1" localSheetId="4">#REF!</definedName>
    <definedName name="VIT1_1_1" localSheetId="1">#REF!</definedName>
    <definedName name="VIT1_1_1" localSheetId="3">#REF!</definedName>
    <definedName name="VIT1_1_1" localSheetId="0">#REF!</definedName>
    <definedName name="VIT1_1_1">[17]Tablas!#REF!</definedName>
    <definedName name="VIT1_1_10" localSheetId="2">#REF!</definedName>
    <definedName name="VIT1_1_10" localSheetId="4">#REF!</definedName>
    <definedName name="VIT1_1_10" localSheetId="1">#REF!</definedName>
    <definedName name="VIT1_1_10" localSheetId="3">#REF!</definedName>
    <definedName name="VIT1_1_10" localSheetId="0">#REF!</definedName>
    <definedName name="VIT1_1_10">[17]Tablas!#REF!</definedName>
    <definedName name="VIT1_1_11" localSheetId="2">#REF!</definedName>
    <definedName name="VIT1_1_11" localSheetId="4">#REF!</definedName>
    <definedName name="VIT1_1_11" localSheetId="1">#REF!</definedName>
    <definedName name="VIT1_1_11" localSheetId="3">#REF!</definedName>
    <definedName name="VIT1_1_11" localSheetId="0">#REF!</definedName>
    <definedName name="VIT1_1_11">[17]Tablas!#REF!</definedName>
    <definedName name="VIT1_1_12" localSheetId="2">#REF!</definedName>
    <definedName name="VIT1_1_12" localSheetId="4">#REF!</definedName>
    <definedName name="VIT1_1_12" localSheetId="1">#REF!</definedName>
    <definedName name="VIT1_1_12" localSheetId="3">#REF!</definedName>
    <definedName name="VIT1_1_12" localSheetId="0">#REF!</definedName>
    <definedName name="VIT1_1_12">[17]Tablas!#REF!</definedName>
    <definedName name="VIT1_1_13" localSheetId="2">#REF!</definedName>
    <definedName name="VIT1_1_13" localSheetId="4">#REF!</definedName>
    <definedName name="VIT1_1_13" localSheetId="1">#REF!</definedName>
    <definedName name="VIT1_1_13" localSheetId="3">#REF!</definedName>
    <definedName name="VIT1_1_13" localSheetId="0">#REF!</definedName>
    <definedName name="VIT1_1_13">[17]Tablas!#REF!</definedName>
    <definedName name="VIT1_1_14" localSheetId="2">#REF!</definedName>
    <definedName name="VIT1_1_14" localSheetId="4">#REF!</definedName>
    <definedName name="VIT1_1_14" localSheetId="1">#REF!</definedName>
    <definedName name="VIT1_1_14" localSheetId="3">#REF!</definedName>
    <definedName name="VIT1_1_14" localSheetId="0">#REF!</definedName>
    <definedName name="VIT1_1_14">[17]Tablas!#REF!</definedName>
    <definedName name="VIT1_1_15" localSheetId="2">#REF!</definedName>
    <definedName name="VIT1_1_15" localSheetId="4">#REF!</definedName>
    <definedName name="VIT1_1_15" localSheetId="1">#REF!</definedName>
    <definedName name="VIT1_1_15" localSheetId="3">#REF!</definedName>
    <definedName name="VIT1_1_15" localSheetId="0">#REF!</definedName>
    <definedName name="VIT1_1_15">[17]Tablas!#REF!</definedName>
    <definedName name="VIT1_1_16" localSheetId="2">#REF!</definedName>
    <definedName name="VIT1_1_16" localSheetId="4">#REF!</definedName>
    <definedName name="VIT1_1_16" localSheetId="1">#REF!</definedName>
    <definedName name="VIT1_1_16" localSheetId="3">#REF!</definedName>
    <definedName name="VIT1_1_16" localSheetId="0">#REF!</definedName>
    <definedName name="VIT1_1_16">[17]Tablas!#REF!</definedName>
    <definedName name="VIt1_1_17" localSheetId="2">#REF!</definedName>
    <definedName name="VIt1_1_17" localSheetId="4">#REF!</definedName>
    <definedName name="VIt1_1_17" localSheetId="1">#REF!</definedName>
    <definedName name="VIt1_1_17" localSheetId="3">#REF!</definedName>
    <definedName name="VIt1_1_17" localSheetId="0">#REF!</definedName>
    <definedName name="VIt1_1_17">[17]Tablas!#REF!</definedName>
    <definedName name="VIT1_1_18" localSheetId="2">#REF!</definedName>
    <definedName name="VIT1_1_18" localSheetId="4">#REF!</definedName>
    <definedName name="VIT1_1_18" localSheetId="1">#REF!</definedName>
    <definedName name="VIT1_1_18" localSheetId="3">#REF!</definedName>
    <definedName name="VIT1_1_18" localSheetId="0">#REF!</definedName>
    <definedName name="VIT1_1_18">[17]Tablas!#REF!</definedName>
    <definedName name="VIt1_1_19" localSheetId="2">#REF!</definedName>
    <definedName name="VIt1_1_19" localSheetId="4">#REF!</definedName>
    <definedName name="VIt1_1_19" localSheetId="1">#REF!</definedName>
    <definedName name="VIt1_1_19" localSheetId="3">#REF!</definedName>
    <definedName name="VIt1_1_19" localSheetId="0">#REF!</definedName>
    <definedName name="VIt1_1_19">[17]Tablas!#REF!</definedName>
    <definedName name="VIT1_1_2" localSheetId="2">#REF!</definedName>
    <definedName name="VIT1_1_2" localSheetId="4">#REF!</definedName>
    <definedName name="VIT1_1_2" localSheetId="1">#REF!</definedName>
    <definedName name="VIT1_1_2" localSheetId="3">#REF!</definedName>
    <definedName name="VIT1_1_2" localSheetId="0">#REF!</definedName>
    <definedName name="VIT1_1_2">[17]Tablas!#REF!</definedName>
    <definedName name="VIT1_1_20" localSheetId="2">#REF!</definedName>
    <definedName name="VIT1_1_20" localSheetId="4">#REF!</definedName>
    <definedName name="VIT1_1_20" localSheetId="1">#REF!</definedName>
    <definedName name="VIT1_1_20" localSheetId="3">#REF!</definedName>
    <definedName name="VIT1_1_20" localSheetId="0">#REF!</definedName>
    <definedName name="VIT1_1_20">[17]Tablas!#REF!</definedName>
    <definedName name="VIT1_1_3" localSheetId="2">#REF!</definedName>
    <definedName name="VIT1_1_3" localSheetId="4">#REF!</definedName>
    <definedName name="VIT1_1_3" localSheetId="1">#REF!</definedName>
    <definedName name="VIT1_1_3" localSheetId="3">#REF!</definedName>
    <definedName name="VIT1_1_3" localSheetId="0">#REF!</definedName>
    <definedName name="VIT1_1_3">[17]Tablas!#REF!</definedName>
    <definedName name="VIT1_1_4" localSheetId="2">#REF!</definedName>
    <definedName name="VIT1_1_4" localSheetId="4">#REF!</definedName>
    <definedName name="VIT1_1_4" localSheetId="1">#REF!</definedName>
    <definedName name="VIT1_1_4" localSheetId="3">#REF!</definedName>
    <definedName name="VIT1_1_4" localSheetId="0">#REF!</definedName>
    <definedName name="VIT1_1_4">[17]Tablas!#REF!</definedName>
    <definedName name="VIT1_1_5" localSheetId="2">#REF!</definedName>
    <definedName name="VIT1_1_5" localSheetId="4">#REF!</definedName>
    <definedName name="VIT1_1_5" localSheetId="1">#REF!</definedName>
    <definedName name="VIT1_1_5" localSheetId="3">#REF!</definedName>
    <definedName name="VIT1_1_5" localSheetId="0">#REF!</definedName>
    <definedName name="VIT1_1_5">[17]Tablas!#REF!</definedName>
    <definedName name="VIT1_1_6" localSheetId="2">#REF!</definedName>
    <definedName name="VIT1_1_6" localSheetId="4">#REF!</definedName>
    <definedName name="VIT1_1_6" localSheetId="1">#REF!</definedName>
    <definedName name="VIT1_1_6" localSheetId="3">#REF!</definedName>
    <definedName name="VIT1_1_6" localSheetId="0">#REF!</definedName>
    <definedName name="VIT1_1_6">[17]Tablas!#REF!</definedName>
    <definedName name="VIT1_1_7" localSheetId="2">#REF!</definedName>
    <definedName name="VIT1_1_7" localSheetId="4">#REF!</definedName>
    <definedName name="VIT1_1_7" localSheetId="1">#REF!</definedName>
    <definedName name="VIT1_1_7" localSheetId="3">#REF!</definedName>
    <definedName name="VIT1_1_7" localSheetId="0">#REF!</definedName>
    <definedName name="VIT1_1_7">[17]Tablas!#REF!</definedName>
    <definedName name="VIT1_1_8" localSheetId="2">#REF!</definedName>
    <definedName name="VIT1_1_8" localSheetId="4">#REF!</definedName>
    <definedName name="VIT1_1_8" localSheetId="1">#REF!</definedName>
    <definedName name="VIT1_1_8" localSheetId="3">#REF!</definedName>
    <definedName name="VIT1_1_8" localSheetId="0">#REF!</definedName>
    <definedName name="VIT1_1_8">[17]Tablas!#REF!</definedName>
    <definedName name="VIT1_1_9" localSheetId="2">#REF!</definedName>
    <definedName name="VIT1_1_9" localSheetId="4">#REF!</definedName>
    <definedName name="VIT1_1_9" localSheetId="1">#REF!</definedName>
    <definedName name="VIT1_1_9" localSheetId="3">#REF!</definedName>
    <definedName name="VIT1_1_9" localSheetId="0">#REF!</definedName>
    <definedName name="VIT1_1_9">[17]Tablas!#REF!</definedName>
    <definedName name="VIT1_2" localSheetId="2">#REF!</definedName>
    <definedName name="VIT1_2" localSheetId="4">#REF!</definedName>
    <definedName name="VIT1_2" localSheetId="1">#REF!</definedName>
    <definedName name="VIT1_2" localSheetId="3">#REF!</definedName>
    <definedName name="VIT1_2" localSheetId="0">#REF!</definedName>
    <definedName name="VIT1_2">[17]Tablas!#REF!</definedName>
    <definedName name="VIT1_3" localSheetId="2">#REF!</definedName>
    <definedName name="VIT1_3" localSheetId="4">#REF!</definedName>
    <definedName name="VIT1_3" localSheetId="1">#REF!</definedName>
    <definedName name="VIT1_3" localSheetId="3">#REF!</definedName>
    <definedName name="VIT1_3" localSheetId="0">#REF!</definedName>
    <definedName name="VIT1_3">[17]Tablas!#REF!</definedName>
    <definedName name="VIT1_4" localSheetId="2">#REF!</definedName>
    <definedName name="VIT1_4" localSheetId="4">#REF!</definedName>
    <definedName name="VIT1_4" localSheetId="1">#REF!</definedName>
    <definedName name="VIT1_4" localSheetId="3">#REF!</definedName>
    <definedName name="VIT1_4" localSheetId="0">#REF!</definedName>
    <definedName name="VIT1_4">[17]Tablas!#REF!</definedName>
    <definedName name="VIT1_5" localSheetId="2">#REF!</definedName>
    <definedName name="VIT1_5" localSheetId="4">#REF!</definedName>
    <definedName name="VIT1_5" localSheetId="1">#REF!</definedName>
    <definedName name="VIT1_5" localSheetId="3">#REF!</definedName>
    <definedName name="VIT1_5" localSheetId="0">#REF!</definedName>
    <definedName name="VIT1_5">[17]Tablas!#REF!</definedName>
    <definedName name="VIT1_6" localSheetId="2">#REF!</definedName>
    <definedName name="VIT1_6" localSheetId="4">#REF!</definedName>
    <definedName name="VIT1_6" localSheetId="1">#REF!</definedName>
    <definedName name="VIT1_6" localSheetId="3">#REF!</definedName>
    <definedName name="VIT1_6" localSheetId="0">#REF!</definedName>
    <definedName name="VIT1_6">[17]Tablas!#REF!</definedName>
    <definedName name="vital5" localSheetId="1">#REF!</definedName>
    <definedName name="vital5" localSheetId="3">#REF!</definedName>
    <definedName name="vital5">[110]Personalizar!$E$15</definedName>
    <definedName name="vk" localSheetId="2">{"via1",#N/A,TRUE,"general";"via2",#N/A,TRUE,"general";"via3",#N/A,TRUE,"general"}</definedName>
    <definedName name="vk" localSheetId="4">{"via1",#N/A,TRUE,"general";"via2",#N/A,TRUE,"general";"via3",#N/A,TRUE,"general"}</definedName>
    <definedName name="vk" localSheetId="1">{"via1",#N/A,TRUE,"general";"via2",#N/A,TRUE,"general";"via3",#N/A,TRUE,"general"}</definedName>
    <definedName name="vk" localSheetId="3">{"via1",#N/A,TRUE,"general";"via2",#N/A,TRUE,"general";"via3",#N/A,TRUE,"general"}</definedName>
    <definedName name="vk" localSheetId="0">#REF!</definedName>
    <definedName name="vk">{"via1",#N/A,TRUE,"general";"via2",#N/A,TRUE,"general";"via3",#N/A,TRUE,"general"}</definedName>
    <definedName name="vlvlist_vlvlist_List" localSheetId="2">#REF!</definedName>
    <definedName name="vlvlist_vlvlist_List" localSheetId="4">#REF!</definedName>
    <definedName name="vlvlist_vlvlist_List" localSheetId="1">#REF!</definedName>
    <definedName name="vlvlist_vlvlist_List" localSheetId="3">#REF!</definedName>
    <definedName name="vlvlist_vlvlist_List">#REF!</definedName>
    <definedName name="vnbvxb" localSheetId="2">{"via1",#N/A,TRUE,"general";"via2",#N/A,TRUE,"general";"via3",#N/A,TRUE,"general"}</definedName>
    <definedName name="vnbvxb" localSheetId="4">{"via1",#N/A,TRUE,"general";"via2",#N/A,TRUE,"general";"via3",#N/A,TRUE,"general"}</definedName>
    <definedName name="vnbvxb" localSheetId="1">{"via1",#N/A,TRUE,"general";"via2",#N/A,TRUE,"general";"via3",#N/A,TRUE,"general"}</definedName>
    <definedName name="vnbvxb" localSheetId="3">{"via1",#N/A,TRUE,"general";"via2",#N/A,TRUE,"general";"via3",#N/A,TRUE,"general"}</definedName>
    <definedName name="vnbvxb" localSheetId="0">#REF!</definedName>
    <definedName name="vnbvxb">{"via1",#N/A,TRUE,"general";"via2",#N/A,TRUE,"general";"via3",#N/A,TRUE,"general"}</definedName>
    <definedName name="VNVBN" localSheetId="2">{"TAB1",#N/A,TRUE,"GENERAL";"TAB2",#N/A,TRUE,"GENERAL";"TAB3",#N/A,TRUE,"GENERAL";"TAB4",#N/A,TRUE,"GENERAL";"TAB5",#N/A,TRUE,"GENERAL"}</definedName>
    <definedName name="VNVBN" localSheetId="4">{"TAB1",#N/A,TRUE,"GENERAL";"TAB2",#N/A,TRUE,"GENERAL";"TAB3",#N/A,TRUE,"GENERAL";"TAB4",#N/A,TRUE,"GENERAL";"TAB5",#N/A,TRUE,"GENERAL"}</definedName>
    <definedName name="VNVBN" localSheetId="1">{"TAB1",#N/A,TRUE,"GENERAL";"TAB2",#N/A,TRUE,"GENERAL";"TAB3",#N/A,TRUE,"GENERAL";"TAB4",#N/A,TRUE,"GENERAL";"TAB5",#N/A,TRUE,"GENERAL"}</definedName>
    <definedName name="VNVBN" localSheetId="3">{"TAB1",#N/A,TRUE,"GENERAL";"TAB2",#N/A,TRUE,"GENERAL";"TAB3",#N/A,TRUE,"GENERAL";"TAB4",#N/A,TRUE,"GENERAL";"TAB5",#N/A,TRUE,"GENERAL"}</definedName>
    <definedName name="VNVBN" localSheetId="0">#REF!</definedName>
    <definedName name="VNVBN">{"TAB1",#N/A,TRUE,"GENERAL";"TAB2",#N/A,TRUE,"GENERAL";"TAB3",#N/A,TRUE,"GENERAL";"TAB4",#N/A,TRUE,"GENERAL";"TAB5",#N/A,TRUE,"GENERAL"}</definedName>
    <definedName name="vol" localSheetId="1">#REF!</definedName>
    <definedName name="vol" localSheetId="3">#REF!</definedName>
    <definedName name="vol">[49]PrecRec!$D$14</definedName>
    <definedName name="VOLM3COL" localSheetId="1">#REF!</definedName>
    <definedName name="VOLM3COL" localSheetId="3">#REF!</definedName>
    <definedName name="VOLM3COL">'[42]Estructuras Concreto'!$F$332</definedName>
    <definedName name="volm3km" localSheetId="1">#REF!</definedName>
    <definedName name="volm3km" localSheetId="3">#REF!</definedName>
    <definedName name="volm3km">[49]PrecRec!$D$15</definedName>
    <definedName name="VOLQ" localSheetId="1">#REF!</definedName>
    <definedName name="VOLQ" localSheetId="3">#REF!</definedName>
    <definedName name="VOLQ">[48]INSUMOS!$D$185</definedName>
    <definedName name="VOLQH" localSheetId="1">#REF!</definedName>
    <definedName name="VOLQH" localSheetId="3">#REF!</definedName>
    <definedName name="VOLQH">[48]INSUMOS!$D$184</definedName>
    <definedName name="VOLQUET" localSheetId="2">#REF!</definedName>
    <definedName name="VOLQUET" localSheetId="4">#REF!</definedName>
    <definedName name="VOLQUET" localSheetId="3">#REF!</definedName>
    <definedName name="VOLQUET">#REF!</definedName>
    <definedName name="VOLQUETA" localSheetId="2">#REF!</definedName>
    <definedName name="VOLQUETA" localSheetId="4">#REF!</definedName>
    <definedName name="VOLQUETA">#REF!</definedName>
    <definedName name="VOLVIGA" localSheetId="1">#REF!</definedName>
    <definedName name="VOLVIGA" localSheetId="3">#REF!</definedName>
    <definedName name="VOLVIGA">'[42]Estructuras Concreto'!$F$336</definedName>
    <definedName name="VOLVIGA2" localSheetId="2">#REF!</definedName>
    <definedName name="VOLVIGA2" localSheetId="4">#REF!</definedName>
    <definedName name="VOLVIGA2" localSheetId="3">#REF!</definedName>
    <definedName name="VOLVIGA2">#REF!</definedName>
    <definedName name="VOtrosIngresosYEgresos" localSheetId="1">#REF!</definedName>
    <definedName name="VOtrosIngresosYEgresos" localSheetId="3">#REF!</definedName>
    <definedName name="VOtrosIngresosYEgresos">[239]EFPRUE!$G$28</definedName>
    <definedName name="vp" localSheetId="2">#REF!</definedName>
    <definedName name="vp" localSheetId="4">#REF!</definedName>
    <definedName name="vp" localSheetId="0">#REF!</definedName>
    <definedName name="vp">#REF!</definedName>
    <definedName name="VPN" localSheetId="2">#REF!</definedName>
    <definedName name="VPN" localSheetId="4">#REF!</definedName>
    <definedName name="VPN" localSheetId="0">#REF!</definedName>
    <definedName name="VPN">#REF!</definedName>
    <definedName name="VPNCCP" localSheetId="2">#REF!</definedName>
    <definedName name="VPNCCP" localSheetId="4">#REF!</definedName>
    <definedName name="VPNCCP" localSheetId="0">#REF!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 localSheetId="2">#REF!</definedName>
    <definedName name="VPR1_1" localSheetId="4">#REF!</definedName>
    <definedName name="VPR1_1" localSheetId="1">#REF!</definedName>
    <definedName name="VPR1_1" localSheetId="3">#REF!</definedName>
    <definedName name="VPR1_1" localSheetId="0">#REF!</definedName>
    <definedName name="VPR1_1">[17]Tablas!#REF!</definedName>
    <definedName name="VPR1_1_1" localSheetId="2">#REF!</definedName>
    <definedName name="VPR1_1_1" localSheetId="4">#REF!</definedName>
    <definedName name="VPR1_1_1" localSheetId="1">#REF!</definedName>
    <definedName name="VPR1_1_1" localSheetId="3">#REF!</definedName>
    <definedName name="VPR1_1_1" localSheetId="0">#REF!</definedName>
    <definedName name="VPR1_1_1">[17]Tablas!#REF!</definedName>
    <definedName name="VPR1_1_10" localSheetId="2">#REF!</definedName>
    <definedName name="VPR1_1_10" localSheetId="4">#REF!</definedName>
    <definedName name="VPR1_1_10" localSheetId="1">#REF!</definedName>
    <definedName name="VPR1_1_10" localSheetId="3">#REF!</definedName>
    <definedName name="VPR1_1_10" localSheetId="0">#REF!</definedName>
    <definedName name="VPR1_1_10">[17]Tablas!#REF!</definedName>
    <definedName name="VPR1_1_11" localSheetId="2">#REF!</definedName>
    <definedName name="VPR1_1_11" localSheetId="4">#REF!</definedName>
    <definedName name="VPR1_1_11" localSheetId="1">#REF!</definedName>
    <definedName name="VPR1_1_11" localSheetId="3">#REF!</definedName>
    <definedName name="VPR1_1_11" localSheetId="0">#REF!</definedName>
    <definedName name="VPR1_1_11">[17]Tablas!#REF!</definedName>
    <definedName name="VPR1_1_12" localSheetId="2">#REF!</definedName>
    <definedName name="VPR1_1_12" localSheetId="4">#REF!</definedName>
    <definedName name="VPR1_1_12" localSheetId="1">#REF!</definedName>
    <definedName name="VPR1_1_12" localSheetId="3">#REF!</definedName>
    <definedName name="VPR1_1_12" localSheetId="0">#REF!</definedName>
    <definedName name="VPR1_1_12">[17]Tablas!#REF!</definedName>
    <definedName name="VPR1_1_13" localSheetId="2">#REF!</definedName>
    <definedName name="VPR1_1_13" localSheetId="4">#REF!</definedName>
    <definedName name="VPR1_1_13" localSheetId="1">#REF!</definedName>
    <definedName name="VPR1_1_13" localSheetId="3">#REF!</definedName>
    <definedName name="VPR1_1_13" localSheetId="0">#REF!</definedName>
    <definedName name="VPR1_1_13">[17]Tablas!#REF!</definedName>
    <definedName name="VPR1_1_14" localSheetId="2">#REF!</definedName>
    <definedName name="VPR1_1_14" localSheetId="4">#REF!</definedName>
    <definedName name="VPR1_1_14" localSheetId="1">#REF!</definedName>
    <definedName name="VPR1_1_14" localSheetId="3">#REF!</definedName>
    <definedName name="VPR1_1_14" localSheetId="0">#REF!</definedName>
    <definedName name="VPR1_1_14">[17]Tablas!#REF!</definedName>
    <definedName name="VPR1_1_15" localSheetId="2">#REF!</definedName>
    <definedName name="VPR1_1_15" localSheetId="4">#REF!</definedName>
    <definedName name="VPR1_1_15" localSheetId="1">#REF!</definedName>
    <definedName name="VPR1_1_15" localSheetId="3">#REF!</definedName>
    <definedName name="VPR1_1_15" localSheetId="0">#REF!</definedName>
    <definedName name="VPR1_1_15">[17]Tablas!#REF!</definedName>
    <definedName name="VPR1_1_16" localSheetId="2">#REF!</definedName>
    <definedName name="VPR1_1_16" localSheetId="4">#REF!</definedName>
    <definedName name="VPR1_1_16" localSheetId="1">#REF!</definedName>
    <definedName name="VPR1_1_16" localSheetId="3">#REF!</definedName>
    <definedName name="VPR1_1_16" localSheetId="0">#REF!</definedName>
    <definedName name="VPR1_1_16">[17]Tablas!#REF!</definedName>
    <definedName name="VPR1_1_17" localSheetId="2">#REF!</definedName>
    <definedName name="VPR1_1_17" localSheetId="4">#REF!</definedName>
    <definedName name="VPR1_1_17" localSheetId="1">#REF!</definedName>
    <definedName name="VPR1_1_17" localSheetId="3">#REF!</definedName>
    <definedName name="VPR1_1_17" localSheetId="0">#REF!</definedName>
    <definedName name="VPR1_1_17">[17]Tablas!#REF!</definedName>
    <definedName name="VPR1_1_18" localSheetId="2">#REF!</definedName>
    <definedName name="VPR1_1_18" localSheetId="4">#REF!</definedName>
    <definedName name="VPR1_1_18" localSheetId="1">#REF!</definedName>
    <definedName name="VPR1_1_18" localSheetId="3">#REF!</definedName>
    <definedName name="VPR1_1_18" localSheetId="0">#REF!</definedName>
    <definedName name="VPR1_1_18">[17]Tablas!#REF!</definedName>
    <definedName name="VPR1_1_19" localSheetId="2">#REF!</definedName>
    <definedName name="VPR1_1_19" localSheetId="4">#REF!</definedName>
    <definedName name="VPR1_1_19" localSheetId="1">#REF!</definedName>
    <definedName name="VPR1_1_19" localSheetId="3">#REF!</definedName>
    <definedName name="VPR1_1_19" localSheetId="0">#REF!</definedName>
    <definedName name="VPR1_1_19">[17]Tablas!#REF!</definedName>
    <definedName name="VPR1_1_2" localSheetId="2">#REF!</definedName>
    <definedName name="VPR1_1_2" localSheetId="4">#REF!</definedName>
    <definedName name="VPR1_1_2" localSheetId="1">#REF!</definedName>
    <definedName name="VPR1_1_2" localSheetId="3">#REF!</definedName>
    <definedName name="VPR1_1_2" localSheetId="0">#REF!</definedName>
    <definedName name="VPR1_1_2">[17]Tablas!#REF!</definedName>
    <definedName name="VPR1_1_20" localSheetId="2">#REF!</definedName>
    <definedName name="VPR1_1_20" localSheetId="4">#REF!</definedName>
    <definedName name="VPR1_1_20" localSheetId="1">#REF!</definedName>
    <definedName name="VPR1_1_20" localSheetId="3">#REF!</definedName>
    <definedName name="VPR1_1_20" localSheetId="0">#REF!</definedName>
    <definedName name="VPR1_1_20">[17]Tablas!#REF!</definedName>
    <definedName name="VPR1_1_21" localSheetId="2">#REF!</definedName>
    <definedName name="VPR1_1_21" localSheetId="4">#REF!</definedName>
    <definedName name="VPR1_1_21" localSheetId="1">#REF!</definedName>
    <definedName name="VPR1_1_21" localSheetId="3">#REF!</definedName>
    <definedName name="VPR1_1_21" localSheetId="0">#REF!</definedName>
    <definedName name="VPR1_1_21">[17]Tablas!#REF!</definedName>
    <definedName name="VPR1_1_22" localSheetId="2">#REF!</definedName>
    <definedName name="VPR1_1_22" localSheetId="4">#REF!</definedName>
    <definedName name="VPR1_1_22" localSheetId="1">#REF!</definedName>
    <definedName name="VPR1_1_22" localSheetId="3">#REF!</definedName>
    <definedName name="VPR1_1_22" localSheetId="0">#REF!</definedName>
    <definedName name="VPR1_1_22">[17]Tablas!#REF!</definedName>
    <definedName name="VPR1_1_23" localSheetId="2">#REF!</definedName>
    <definedName name="VPR1_1_23" localSheetId="4">#REF!</definedName>
    <definedName name="VPR1_1_23" localSheetId="1">#REF!</definedName>
    <definedName name="VPR1_1_23" localSheetId="3">#REF!</definedName>
    <definedName name="VPR1_1_23" localSheetId="0">#REF!</definedName>
    <definedName name="VPR1_1_23">[17]Tablas!#REF!</definedName>
    <definedName name="VPR1_1_24" localSheetId="2">#REF!</definedName>
    <definedName name="VPR1_1_24" localSheetId="4">#REF!</definedName>
    <definedName name="VPR1_1_24" localSheetId="1">#REF!</definedName>
    <definedName name="VPR1_1_24" localSheetId="3">#REF!</definedName>
    <definedName name="VPR1_1_24" localSheetId="0">#REF!</definedName>
    <definedName name="VPR1_1_24">[17]Tablas!#REF!</definedName>
    <definedName name="VPR1_1_25" localSheetId="2">#REF!</definedName>
    <definedName name="VPR1_1_25" localSheetId="4">#REF!</definedName>
    <definedName name="VPR1_1_25" localSheetId="1">#REF!</definedName>
    <definedName name="VPR1_1_25" localSheetId="3">#REF!</definedName>
    <definedName name="VPR1_1_25" localSheetId="0">#REF!</definedName>
    <definedName name="VPR1_1_25">[17]Tablas!#REF!</definedName>
    <definedName name="VPR1_1_26" localSheetId="2">#REF!</definedName>
    <definedName name="VPR1_1_26" localSheetId="4">#REF!</definedName>
    <definedName name="VPR1_1_26" localSheetId="1">#REF!</definedName>
    <definedName name="VPR1_1_26" localSheetId="3">#REF!</definedName>
    <definedName name="VPR1_1_26" localSheetId="0">#REF!</definedName>
    <definedName name="VPR1_1_26">[17]Tablas!#REF!</definedName>
    <definedName name="VPR1_1_27" localSheetId="2">#REF!</definedName>
    <definedName name="VPR1_1_27" localSheetId="4">#REF!</definedName>
    <definedName name="VPR1_1_27" localSheetId="1">#REF!</definedName>
    <definedName name="VPR1_1_27" localSheetId="3">#REF!</definedName>
    <definedName name="VPR1_1_27" localSheetId="0">#REF!</definedName>
    <definedName name="VPR1_1_27">[17]Tablas!#REF!</definedName>
    <definedName name="VPR1_1_28" localSheetId="2">#REF!</definedName>
    <definedName name="VPR1_1_28" localSheetId="4">#REF!</definedName>
    <definedName name="VPR1_1_28" localSheetId="1">#REF!</definedName>
    <definedName name="VPR1_1_28" localSheetId="3">#REF!</definedName>
    <definedName name="VPR1_1_28" localSheetId="0">#REF!</definedName>
    <definedName name="VPR1_1_28">[17]Tablas!#REF!</definedName>
    <definedName name="VPR1_1_29" localSheetId="2">#REF!</definedName>
    <definedName name="VPR1_1_29" localSheetId="4">#REF!</definedName>
    <definedName name="VPR1_1_29" localSheetId="1">#REF!</definedName>
    <definedName name="VPR1_1_29" localSheetId="3">#REF!</definedName>
    <definedName name="VPR1_1_29" localSheetId="0">#REF!</definedName>
    <definedName name="VPR1_1_29">[17]Tablas!#REF!</definedName>
    <definedName name="VPR1_1_3" localSheetId="2">#REF!</definedName>
    <definedName name="VPR1_1_3" localSheetId="4">#REF!</definedName>
    <definedName name="VPR1_1_3" localSheetId="1">#REF!</definedName>
    <definedName name="VPR1_1_3" localSheetId="3">#REF!</definedName>
    <definedName name="VPR1_1_3" localSheetId="0">#REF!</definedName>
    <definedName name="VPR1_1_3">[17]Tablas!#REF!</definedName>
    <definedName name="VPR1_1_30" localSheetId="2">#REF!</definedName>
    <definedName name="VPR1_1_30" localSheetId="4">#REF!</definedName>
    <definedName name="VPR1_1_30" localSheetId="1">#REF!</definedName>
    <definedName name="VPR1_1_30" localSheetId="3">#REF!</definedName>
    <definedName name="VPR1_1_30" localSheetId="0">#REF!</definedName>
    <definedName name="VPR1_1_30">[17]Tablas!#REF!</definedName>
    <definedName name="VPR1_1_31" localSheetId="2">#REF!</definedName>
    <definedName name="VPR1_1_31" localSheetId="4">#REF!</definedName>
    <definedName name="VPR1_1_31" localSheetId="1">#REF!</definedName>
    <definedName name="VPR1_1_31" localSheetId="3">#REF!</definedName>
    <definedName name="VPR1_1_31" localSheetId="0">#REF!</definedName>
    <definedName name="VPR1_1_31">[17]Tablas!#REF!</definedName>
    <definedName name="VPR1_1_32" localSheetId="2">#REF!</definedName>
    <definedName name="VPR1_1_32" localSheetId="4">#REF!</definedName>
    <definedName name="VPR1_1_32" localSheetId="1">#REF!</definedName>
    <definedName name="VPR1_1_32" localSheetId="3">#REF!</definedName>
    <definedName name="VPR1_1_32" localSheetId="0">#REF!</definedName>
    <definedName name="VPR1_1_32">[17]Tablas!#REF!</definedName>
    <definedName name="VPR1_1_4" localSheetId="2">#REF!</definedName>
    <definedName name="VPR1_1_4" localSheetId="4">#REF!</definedName>
    <definedName name="VPR1_1_4" localSheetId="1">#REF!</definedName>
    <definedName name="VPR1_1_4" localSheetId="3">#REF!</definedName>
    <definedName name="VPR1_1_4" localSheetId="0">#REF!</definedName>
    <definedName name="VPR1_1_4">[17]Tablas!#REF!</definedName>
    <definedName name="VPR1_1_5" localSheetId="2">#REF!</definedName>
    <definedName name="VPR1_1_5" localSheetId="4">#REF!</definedName>
    <definedName name="VPR1_1_5" localSheetId="1">#REF!</definedName>
    <definedName name="VPR1_1_5" localSheetId="3">#REF!</definedName>
    <definedName name="VPR1_1_5" localSheetId="0">#REF!</definedName>
    <definedName name="VPR1_1_5">[17]Tablas!#REF!</definedName>
    <definedName name="VPR1_1_6" localSheetId="2">#REF!</definedName>
    <definedName name="VPR1_1_6" localSheetId="4">#REF!</definedName>
    <definedName name="VPR1_1_6" localSheetId="1">#REF!</definedName>
    <definedName name="VPR1_1_6" localSheetId="3">#REF!</definedName>
    <definedName name="VPR1_1_6" localSheetId="0">#REF!</definedName>
    <definedName name="VPR1_1_6">[17]Tablas!#REF!</definedName>
    <definedName name="VPR1_1_7" localSheetId="2">#REF!</definedName>
    <definedName name="VPR1_1_7" localSheetId="4">#REF!</definedName>
    <definedName name="VPR1_1_7" localSheetId="1">#REF!</definedName>
    <definedName name="VPR1_1_7" localSheetId="3">#REF!</definedName>
    <definedName name="VPR1_1_7" localSheetId="0">#REF!</definedName>
    <definedName name="VPR1_1_7">[17]Tablas!#REF!</definedName>
    <definedName name="VPR1_1_8" localSheetId="2">#REF!</definedName>
    <definedName name="VPR1_1_8" localSheetId="4">#REF!</definedName>
    <definedName name="VPR1_1_8" localSheetId="1">#REF!</definedName>
    <definedName name="VPR1_1_8" localSheetId="3">#REF!</definedName>
    <definedName name="VPR1_1_8" localSheetId="0">#REF!</definedName>
    <definedName name="VPR1_1_8">[17]Tablas!#REF!</definedName>
    <definedName name="VPR1_1_9" localSheetId="2">#REF!</definedName>
    <definedName name="VPR1_1_9" localSheetId="4">#REF!</definedName>
    <definedName name="VPR1_1_9" localSheetId="1">#REF!</definedName>
    <definedName name="VPR1_1_9" localSheetId="3">#REF!</definedName>
    <definedName name="VPR1_1_9" localSheetId="0">#REF!</definedName>
    <definedName name="VPR1_1_9">[17]Tablas!#REF!</definedName>
    <definedName name="VPR1_2" localSheetId="2">#REF!</definedName>
    <definedName name="VPR1_2" localSheetId="4">#REF!</definedName>
    <definedName name="VPR1_2" localSheetId="1">#REF!</definedName>
    <definedName name="VPR1_2" localSheetId="3">#REF!</definedName>
    <definedName name="VPR1_2" localSheetId="0">#REF!</definedName>
    <definedName name="VPR1_2">[17]Tablas!#REF!</definedName>
    <definedName name="VPR1_3" localSheetId="2">#REF!</definedName>
    <definedName name="VPR1_3" localSheetId="4">#REF!</definedName>
    <definedName name="VPR1_3" localSheetId="1">#REF!</definedName>
    <definedName name="VPR1_3" localSheetId="3">#REF!</definedName>
    <definedName name="VPR1_3" localSheetId="0">#REF!</definedName>
    <definedName name="VPR1_3">[17]Tablas!#REF!</definedName>
    <definedName name="VPR1_4" localSheetId="2">#REF!</definedName>
    <definedName name="VPR1_4" localSheetId="4">#REF!</definedName>
    <definedName name="VPR1_4" localSheetId="1">#REF!</definedName>
    <definedName name="VPR1_4" localSheetId="3">#REF!</definedName>
    <definedName name="VPR1_4" localSheetId="0">#REF!</definedName>
    <definedName name="VPR1_4">[17]Tablas!#REF!</definedName>
    <definedName name="VPR1_5" localSheetId="2">#REF!</definedName>
    <definedName name="VPR1_5" localSheetId="4">#REF!</definedName>
    <definedName name="VPR1_5" localSheetId="1">#REF!</definedName>
    <definedName name="VPR1_5" localSheetId="3">#REF!</definedName>
    <definedName name="VPR1_5" localSheetId="0">#REF!</definedName>
    <definedName name="VPR1_5">[17]Tablas!#REF!</definedName>
    <definedName name="VPR1_6" localSheetId="2">#REF!</definedName>
    <definedName name="VPR1_6" localSheetId="4">#REF!</definedName>
    <definedName name="VPR1_6" localSheetId="1">#REF!</definedName>
    <definedName name="VPR1_6" localSheetId="3">#REF!</definedName>
    <definedName name="VPR1_6" localSheetId="0">#REF!</definedName>
    <definedName name="VPR1_6">[17]Tablas!#REF!</definedName>
    <definedName name="vpt" localSheetId="0">#REF!</definedName>
    <definedName name="vpt">#REF!</definedName>
    <definedName name="VPVC2">#REF!</definedName>
    <definedName name="VRP" localSheetId="2">#REF!</definedName>
    <definedName name="VRP" localSheetId="4">#REF!</definedName>
    <definedName name="VRP" localSheetId="1">#REF!</definedName>
    <definedName name="VRP" localSheetId="3">#REF!</definedName>
    <definedName name="VRP" localSheetId="0">#REF!</definedName>
    <definedName name="VRP">[17]Tablas!#REF!</definedName>
    <definedName name="VRP_PETROQ" localSheetId="0">#REF!</definedName>
    <definedName name="VRP_PETROQ">#REF!</definedName>
    <definedName name="VRP1_1" localSheetId="2">#REF!</definedName>
    <definedName name="VRP1_1" localSheetId="4">#REF!</definedName>
    <definedName name="VRP1_1" localSheetId="1">#REF!</definedName>
    <definedName name="VRP1_1" localSheetId="3">#REF!</definedName>
    <definedName name="VRP1_1" localSheetId="0">#REF!</definedName>
    <definedName name="VRP1_1">[17]Tablas!#REF!</definedName>
    <definedName name="VRP1_1_1" localSheetId="2">#REF!</definedName>
    <definedName name="VRP1_1_1" localSheetId="4">#REF!</definedName>
    <definedName name="VRP1_1_1" localSheetId="1">#REF!</definedName>
    <definedName name="VRP1_1_1" localSheetId="3">#REF!</definedName>
    <definedName name="VRP1_1_1" localSheetId="0">#REF!</definedName>
    <definedName name="VRP1_1_1">[17]Tablas!#REF!</definedName>
    <definedName name="VRP1_1_10" localSheetId="2">#REF!</definedName>
    <definedName name="VRP1_1_10" localSheetId="4">#REF!</definedName>
    <definedName name="VRP1_1_10" localSheetId="1">#REF!</definedName>
    <definedName name="VRP1_1_10" localSheetId="3">#REF!</definedName>
    <definedName name="VRP1_1_10" localSheetId="0">#REF!</definedName>
    <definedName name="VRP1_1_10">[17]Tablas!#REF!</definedName>
    <definedName name="VRP1_1_11" localSheetId="2">#REF!</definedName>
    <definedName name="VRP1_1_11" localSheetId="4">#REF!</definedName>
    <definedName name="VRP1_1_11" localSheetId="1">#REF!</definedName>
    <definedName name="VRP1_1_11" localSheetId="3">#REF!</definedName>
    <definedName name="VRP1_1_11" localSheetId="0">#REF!</definedName>
    <definedName name="VRP1_1_11">[17]Tablas!#REF!</definedName>
    <definedName name="VRP1_1_12" localSheetId="2">#REF!</definedName>
    <definedName name="VRP1_1_12" localSheetId="4">#REF!</definedName>
    <definedName name="VRP1_1_12" localSheetId="1">#REF!</definedName>
    <definedName name="VRP1_1_12" localSheetId="3">#REF!</definedName>
    <definedName name="VRP1_1_12" localSheetId="0">#REF!</definedName>
    <definedName name="VRP1_1_12">[17]Tablas!#REF!</definedName>
    <definedName name="VRP1_1_13" localSheetId="2">#REF!</definedName>
    <definedName name="VRP1_1_13" localSheetId="4">#REF!</definedName>
    <definedName name="VRP1_1_13" localSheetId="1">#REF!</definedName>
    <definedName name="VRP1_1_13" localSheetId="3">#REF!</definedName>
    <definedName name="VRP1_1_13" localSheetId="0">#REF!</definedName>
    <definedName name="VRP1_1_13">[17]Tablas!#REF!</definedName>
    <definedName name="VRP1_1_14" localSheetId="2">#REF!</definedName>
    <definedName name="VRP1_1_14" localSheetId="4">#REF!</definedName>
    <definedName name="VRP1_1_14" localSheetId="1">#REF!</definedName>
    <definedName name="VRP1_1_14" localSheetId="3">#REF!</definedName>
    <definedName name="VRP1_1_14" localSheetId="0">#REF!</definedName>
    <definedName name="VRP1_1_14">[17]Tablas!#REF!</definedName>
    <definedName name="VRP1_1_15" localSheetId="2">#REF!</definedName>
    <definedName name="VRP1_1_15" localSheetId="4">#REF!</definedName>
    <definedName name="VRP1_1_15" localSheetId="1">#REF!</definedName>
    <definedName name="VRP1_1_15" localSheetId="3">#REF!</definedName>
    <definedName name="VRP1_1_15" localSheetId="0">#REF!</definedName>
    <definedName name="VRP1_1_15">[17]Tablas!#REF!</definedName>
    <definedName name="VRP1_1_16" localSheetId="2">#REF!</definedName>
    <definedName name="VRP1_1_16" localSheetId="4">#REF!</definedName>
    <definedName name="VRP1_1_16" localSheetId="1">#REF!</definedName>
    <definedName name="VRP1_1_16" localSheetId="3">#REF!</definedName>
    <definedName name="VRP1_1_16" localSheetId="0">#REF!</definedName>
    <definedName name="VRP1_1_16">[17]Tablas!#REF!</definedName>
    <definedName name="VRP1_1_17" localSheetId="2">#REF!</definedName>
    <definedName name="VRP1_1_17" localSheetId="4">#REF!</definedName>
    <definedName name="VRP1_1_17" localSheetId="1">#REF!</definedName>
    <definedName name="VRP1_1_17" localSheetId="3">#REF!</definedName>
    <definedName name="VRP1_1_17" localSheetId="0">#REF!</definedName>
    <definedName name="VRP1_1_17">[17]Tablas!#REF!</definedName>
    <definedName name="VRP1_1_18" localSheetId="2">#REF!</definedName>
    <definedName name="VRP1_1_18" localSheetId="4">#REF!</definedName>
    <definedName name="VRP1_1_18" localSheetId="1">#REF!</definedName>
    <definedName name="VRP1_1_18" localSheetId="3">#REF!</definedName>
    <definedName name="VRP1_1_18" localSheetId="0">#REF!</definedName>
    <definedName name="VRP1_1_18">[17]Tablas!#REF!</definedName>
    <definedName name="VRP1_1_19" localSheetId="2">#REF!</definedName>
    <definedName name="VRP1_1_19" localSheetId="4">#REF!</definedName>
    <definedName name="VRP1_1_19" localSheetId="1">#REF!</definedName>
    <definedName name="VRP1_1_19" localSheetId="3">#REF!</definedName>
    <definedName name="VRP1_1_19" localSheetId="0">#REF!</definedName>
    <definedName name="VRP1_1_19">[17]Tablas!#REF!</definedName>
    <definedName name="VRP1_1_2" localSheetId="2">#REF!</definedName>
    <definedName name="VRP1_1_2" localSheetId="4">#REF!</definedName>
    <definedName name="VRP1_1_2" localSheetId="1">#REF!</definedName>
    <definedName name="VRP1_1_2" localSheetId="3">#REF!</definedName>
    <definedName name="VRP1_1_2" localSheetId="0">#REF!</definedName>
    <definedName name="VRP1_1_2">[17]Tablas!#REF!</definedName>
    <definedName name="VRP1_1_20" localSheetId="2">#REF!</definedName>
    <definedName name="VRP1_1_20" localSheetId="4">#REF!</definedName>
    <definedName name="VRP1_1_20" localSheetId="1">#REF!</definedName>
    <definedName name="VRP1_1_20" localSheetId="3">#REF!</definedName>
    <definedName name="VRP1_1_20" localSheetId="0">#REF!</definedName>
    <definedName name="VRP1_1_20">[17]Tablas!#REF!</definedName>
    <definedName name="VRP1_1_21" localSheetId="2">#REF!</definedName>
    <definedName name="VRP1_1_21" localSheetId="4">#REF!</definedName>
    <definedName name="VRP1_1_21" localSheetId="1">#REF!</definedName>
    <definedName name="VRP1_1_21" localSheetId="3">#REF!</definedName>
    <definedName name="VRP1_1_21" localSheetId="0">#REF!</definedName>
    <definedName name="VRP1_1_21">[17]Tablas!#REF!</definedName>
    <definedName name="VRP1_1_22" localSheetId="2">#REF!</definedName>
    <definedName name="VRP1_1_22" localSheetId="4">#REF!</definedName>
    <definedName name="VRP1_1_22" localSheetId="1">#REF!</definedName>
    <definedName name="VRP1_1_22" localSheetId="3">#REF!</definedName>
    <definedName name="VRP1_1_22" localSheetId="0">#REF!</definedName>
    <definedName name="VRP1_1_22">[17]Tablas!#REF!</definedName>
    <definedName name="VRP1_1_23" localSheetId="2">#REF!</definedName>
    <definedName name="VRP1_1_23" localSheetId="4">#REF!</definedName>
    <definedName name="VRP1_1_23" localSheetId="1">#REF!</definedName>
    <definedName name="VRP1_1_23" localSheetId="3">#REF!</definedName>
    <definedName name="VRP1_1_23" localSheetId="0">#REF!</definedName>
    <definedName name="VRP1_1_23">[17]Tablas!#REF!</definedName>
    <definedName name="VRP1_1_3" localSheetId="2">#REF!</definedName>
    <definedName name="VRP1_1_3" localSheetId="4">#REF!</definedName>
    <definedName name="VRP1_1_3" localSheetId="1">#REF!</definedName>
    <definedName name="VRP1_1_3" localSheetId="3">#REF!</definedName>
    <definedName name="VRP1_1_3" localSheetId="0">#REF!</definedName>
    <definedName name="VRP1_1_3">[17]Tablas!#REF!</definedName>
    <definedName name="VRP1_1_4" localSheetId="2">#REF!</definedName>
    <definedName name="VRP1_1_4" localSheetId="4">#REF!</definedName>
    <definedName name="VRP1_1_4" localSheetId="1">#REF!</definedName>
    <definedName name="VRP1_1_4" localSheetId="3">#REF!</definedName>
    <definedName name="VRP1_1_4" localSheetId="0">#REF!</definedName>
    <definedName name="VRP1_1_4">[17]Tablas!#REF!</definedName>
    <definedName name="VRP1_1_5" localSheetId="2">#REF!</definedName>
    <definedName name="VRP1_1_5" localSheetId="4">#REF!</definedName>
    <definedName name="VRP1_1_5" localSheetId="1">#REF!</definedName>
    <definedName name="VRP1_1_5" localSheetId="3">#REF!</definedName>
    <definedName name="VRP1_1_5" localSheetId="0">#REF!</definedName>
    <definedName name="VRP1_1_5">[17]Tablas!#REF!</definedName>
    <definedName name="VRP1_1_6" localSheetId="2">#REF!</definedName>
    <definedName name="VRP1_1_6" localSheetId="4">#REF!</definedName>
    <definedName name="VRP1_1_6" localSheetId="1">#REF!</definedName>
    <definedName name="VRP1_1_6" localSheetId="3">#REF!</definedName>
    <definedName name="VRP1_1_6" localSheetId="0">#REF!</definedName>
    <definedName name="VRP1_1_6">[17]Tablas!#REF!</definedName>
    <definedName name="VRP1_1_7" localSheetId="2">#REF!</definedName>
    <definedName name="VRP1_1_7" localSheetId="4">#REF!</definedName>
    <definedName name="VRP1_1_7" localSheetId="1">#REF!</definedName>
    <definedName name="VRP1_1_7" localSheetId="3">#REF!</definedName>
    <definedName name="VRP1_1_7" localSheetId="0">#REF!</definedName>
    <definedName name="VRP1_1_7">[17]Tablas!#REF!</definedName>
    <definedName name="VRP1_1_8" localSheetId="2">#REF!</definedName>
    <definedName name="VRP1_1_8" localSheetId="4">#REF!</definedName>
    <definedName name="VRP1_1_8" localSheetId="1">#REF!</definedName>
    <definedName name="VRP1_1_8" localSheetId="3">#REF!</definedName>
    <definedName name="VRP1_1_8" localSheetId="0">#REF!</definedName>
    <definedName name="VRP1_1_8">[17]Tablas!#REF!</definedName>
    <definedName name="VRP1_1_9" localSheetId="2">#REF!</definedName>
    <definedName name="VRP1_1_9" localSheetId="4">#REF!</definedName>
    <definedName name="VRP1_1_9" localSheetId="1">#REF!</definedName>
    <definedName name="VRP1_1_9" localSheetId="3">#REF!</definedName>
    <definedName name="VRP1_1_9" localSheetId="0">#REF!</definedName>
    <definedName name="VRP1_1_9">[17]Tablas!#REF!</definedName>
    <definedName name="VRP1_2" localSheetId="2">#REF!</definedName>
    <definedName name="VRP1_2" localSheetId="4">#REF!</definedName>
    <definedName name="VRP1_2" localSheetId="1">#REF!</definedName>
    <definedName name="VRP1_2" localSheetId="3">#REF!</definedName>
    <definedName name="VRP1_2" localSheetId="0">#REF!</definedName>
    <definedName name="VRP1_2">[17]Tablas!#REF!</definedName>
    <definedName name="VRP1_3" localSheetId="2">#REF!</definedName>
    <definedName name="VRP1_3" localSheetId="4">#REF!</definedName>
    <definedName name="VRP1_3" localSheetId="1">#REF!</definedName>
    <definedName name="VRP1_3" localSheetId="3">#REF!</definedName>
    <definedName name="VRP1_3" localSheetId="0">#REF!</definedName>
    <definedName name="VRP1_3">[17]Tablas!#REF!</definedName>
    <definedName name="VRP1_4" localSheetId="2">#REF!</definedName>
    <definedName name="VRP1_4" localSheetId="4">#REF!</definedName>
    <definedName name="VRP1_4" localSheetId="1">#REF!</definedName>
    <definedName name="VRP1_4" localSheetId="3">#REF!</definedName>
    <definedName name="VRP1_4" localSheetId="0">#REF!</definedName>
    <definedName name="VRP1_4">[17]Tablas!#REF!</definedName>
    <definedName name="vsdfj" localSheetId="2">{"via1",#N/A,TRUE,"general";"via2",#N/A,TRUE,"general";"via3",#N/A,TRUE,"general"}</definedName>
    <definedName name="vsdfj" localSheetId="4">{"via1",#N/A,TRUE,"general";"via2",#N/A,TRUE,"general";"via3",#N/A,TRUE,"general"}</definedName>
    <definedName name="vsdfj" localSheetId="1">{"via1",#N/A,TRUE,"general";"via2",#N/A,TRUE,"general";"via3",#N/A,TRUE,"general"}</definedName>
    <definedName name="vsdfj" localSheetId="3">{"via1",#N/A,TRUE,"general";"via2",#N/A,TRUE,"general";"via3",#N/A,TRUE,"general"}</definedName>
    <definedName name="vsdfj" localSheetId="0">#REF!</definedName>
    <definedName name="vsdfj">{"via1",#N/A,TRUE,"general";"via2",#N/A,TRUE,"general";"via3",#N/A,TRUE,"general"}</definedName>
    <definedName name="VSM" localSheetId="2">#REF!</definedName>
    <definedName name="VSM" localSheetId="4">#REF!</definedName>
    <definedName name="VSM" localSheetId="1">#REF!</definedName>
    <definedName name="VSM" localSheetId="3">#REF!</definedName>
    <definedName name="VSM" localSheetId="0">#REF!</definedName>
    <definedName name="VSM">[17]Tablas!#REF!</definedName>
    <definedName name="VSM1_1" localSheetId="2">#REF!</definedName>
    <definedName name="VSM1_1" localSheetId="4">#REF!</definedName>
    <definedName name="VSM1_1" localSheetId="1">#REF!</definedName>
    <definedName name="VSM1_1" localSheetId="3">#REF!</definedName>
    <definedName name="VSM1_1" localSheetId="0">#REF!</definedName>
    <definedName name="VSM1_1">[17]Tablas!#REF!</definedName>
    <definedName name="VSM1_1_1" localSheetId="2">#REF!</definedName>
    <definedName name="VSM1_1_1" localSheetId="4">#REF!</definedName>
    <definedName name="VSM1_1_1" localSheetId="1">#REF!</definedName>
    <definedName name="VSM1_1_1" localSheetId="3">#REF!</definedName>
    <definedName name="VSM1_1_1" localSheetId="0">#REF!</definedName>
    <definedName name="VSM1_1_1">[17]Tablas!#REF!</definedName>
    <definedName name="VSM1_1_2" localSheetId="2">#REF!</definedName>
    <definedName name="VSM1_1_2" localSheetId="4">#REF!</definedName>
    <definedName name="VSM1_1_2" localSheetId="1">#REF!</definedName>
    <definedName name="VSM1_1_2" localSheetId="3">#REF!</definedName>
    <definedName name="VSM1_1_2" localSheetId="0">#REF!</definedName>
    <definedName name="VSM1_1_2">[17]Tablas!#REF!</definedName>
    <definedName name="VSM1_1_3" localSheetId="2">#REF!</definedName>
    <definedName name="VSM1_1_3" localSheetId="4">#REF!</definedName>
    <definedName name="VSM1_1_3" localSheetId="1">#REF!</definedName>
    <definedName name="VSM1_1_3" localSheetId="3">#REF!</definedName>
    <definedName name="VSM1_1_3" localSheetId="0">#REF!</definedName>
    <definedName name="VSM1_1_3">[17]Tablas!#REF!</definedName>
    <definedName name="VSM1_1_4" localSheetId="2">#REF!</definedName>
    <definedName name="VSM1_1_4" localSheetId="4">#REF!</definedName>
    <definedName name="VSM1_1_4" localSheetId="1">#REF!</definedName>
    <definedName name="VSM1_1_4" localSheetId="3">#REF!</definedName>
    <definedName name="VSM1_1_4" localSheetId="0">#REF!</definedName>
    <definedName name="VSM1_1_4">[17]Tablas!#REF!</definedName>
    <definedName name="VSM1_1_5" localSheetId="2">#REF!</definedName>
    <definedName name="VSM1_1_5" localSheetId="4">#REF!</definedName>
    <definedName name="VSM1_1_5" localSheetId="1">#REF!</definedName>
    <definedName name="VSM1_1_5" localSheetId="3">#REF!</definedName>
    <definedName name="VSM1_1_5" localSheetId="0">#REF!</definedName>
    <definedName name="VSM1_1_5">[17]Tablas!#REF!</definedName>
    <definedName name="VSM1_2" localSheetId="2">#REF!</definedName>
    <definedName name="VSM1_2" localSheetId="4">#REF!</definedName>
    <definedName name="VSM1_2" localSheetId="1">#REF!</definedName>
    <definedName name="VSM1_2" localSheetId="3">#REF!</definedName>
    <definedName name="VSM1_2" localSheetId="0">#REF!</definedName>
    <definedName name="VSM1_2">[17]Tablas!#REF!</definedName>
    <definedName name="VSM1_3" localSheetId="2">#REF!</definedName>
    <definedName name="VSM1_3" localSheetId="4">#REF!</definedName>
    <definedName name="VSM1_3" localSheetId="1">#REF!</definedName>
    <definedName name="VSM1_3" localSheetId="3">#REF!</definedName>
    <definedName name="VSM1_3" localSheetId="0">#REF!</definedName>
    <definedName name="VSM1_3">[17]Tablas!#REF!</definedName>
    <definedName name="VSM1_4" localSheetId="2">#REF!</definedName>
    <definedName name="VSM1_4" localSheetId="4">#REF!</definedName>
    <definedName name="VSM1_4" localSheetId="1">#REF!</definedName>
    <definedName name="VSM1_4" localSheetId="3">#REF!</definedName>
    <definedName name="VSM1_4" localSheetId="0">#REF!</definedName>
    <definedName name="VSM1_4">[17]Tablas!#REF!</definedName>
    <definedName name="VSM1_5" localSheetId="2">#REF!</definedName>
    <definedName name="VSM1_5" localSheetId="4">#REF!</definedName>
    <definedName name="VSM1_5" localSheetId="1">#REF!</definedName>
    <definedName name="VSM1_5" localSheetId="3">#REF!</definedName>
    <definedName name="VSM1_5" localSheetId="0">#REF!</definedName>
    <definedName name="VSM1_5">[17]Tablas!#REF!</definedName>
    <definedName name="vsp" localSheetId="2">#REF!</definedName>
    <definedName name="vsp" localSheetId="4">#REF!</definedName>
    <definedName name="vsp" localSheetId="0">#REF!</definedName>
    <definedName name="vsp">#REF!</definedName>
    <definedName name="vt" localSheetId="2">{"via1",#N/A,TRUE,"general";"via2",#N/A,TRUE,"general";"via3",#N/A,TRUE,"general"}</definedName>
    <definedName name="vt" localSheetId="4">{"via1",#N/A,TRUE,"general";"via2",#N/A,TRUE,"general";"via3",#N/A,TRUE,"general"}</definedName>
    <definedName name="vt" localSheetId="1">{"via1",#N/A,TRUE,"general";"via2",#N/A,TRUE,"general";"via3",#N/A,TRUE,"general"}</definedName>
    <definedName name="vt" localSheetId="3">{"via1",#N/A,TRUE,"general";"via2",#N/A,TRUE,"general";"via3",#N/A,TRUE,"general"}</definedName>
    <definedName name="vt" localSheetId="0">#REF!</definedName>
    <definedName name="vt">{"via1",#N/A,TRUE,"general";"via2",#N/A,TRUE,"general";"via3",#N/A,TRUE,"general"}</definedName>
    <definedName name="vutil" localSheetId="2">#REF!</definedName>
    <definedName name="vutil" localSheetId="4">#REF!</definedName>
    <definedName name="vutil" localSheetId="1">#REF!</definedName>
    <definedName name="vutil" localSheetId="3">#REF!</definedName>
    <definedName name="vutil" localSheetId="0">#REF!</definedName>
    <definedName name="vutil">#REF!</definedName>
    <definedName name="vuyhj" localSheetId="2">#REF!</definedName>
    <definedName name="vuyhj" localSheetId="4">#REF!</definedName>
    <definedName name="vuyhj">#REF!</definedName>
    <definedName name="vvcxv" localSheetId="2">{"TAB1",#N/A,TRUE,"GENERAL";"TAB2",#N/A,TRUE,"GENERAL";"TAB3",#N/A,TRUE,"GENERAL";"TAB4",#N/A,TRUE,"GENERAL";"TAB5",#N/A,TRUE,"GENERAL"}</definedName>
    <definedName name="vvcxv" localSheetId="4">{"TAB1",#N/A,TRUE,"GENERAL";"TAB2",#N/A,TRUE,"GENERAL";"TAB3",#N/A,TRUE,"GENERAL";"TAB4",#N/A,TRUE,"GENERAL";"TAB5",#N/A,TRUE,"GENERAL"}</definedName>
    <definedName name="vvcxv" localSheetId="1">{"TAB1",#N/A,TRUE,"GENERAL";"TAB2",#N/A,TRUE,"GENERAL";"TAB3",#N/A,TRUE,"GENERAL";"TAB4",#N/A,TRUE,"GENERAL";"TAB5",#N/A,TRUE,"GENERAL"}</definedName>
    <definedName name="vvcxv" localSheetId="3">{"TAB1",#N/A,TRUE,"GENERAL";"TAB2",#N/A,TRUE,"GENERAL";"TAB3",#N/A,TRUE,"GENERAL";"TAB4",#N/A,TRUE,"GENERAL";"TAB5",#N/A,TRUE,"GENERAL"}</definedName>
    <definedName name="vvcxv" localSheetId="0">#REF!</definedName>
    <definedName name="vvcxv">{"TAB1",#N/A,TRUE,"GENERAL";"TAB2",#N/A,TRUE,"GENERAL";"TAB3",#N/A,TRUE,"GENERAL";"TAB4",#N/A,TRUE,"GENERAL";"TAB5",#N/A,TRUE,"GENERAL"}</definedName>
    <definedName name="Vvkmh" localSheetId="2">#REF!</definedName>
    <definedName name="Vvkmh" localSheetId="4">#REF!</definedName>
    <definedName name="Vvkmh" localSheetId="1">#REF!</definedName>
    <definedName name="Vvkmh" localSheetId="3">#REF!</definedName>
    <definedName name="Vvkmh" localSheetId="0">#REF!</definedName>
    <definedName name="Vvkmh">#REF!</definedName>
    <definedName name="Vvmph" localSheetId="2">#REF!</definedName>
    <definedName name="Vvmph" localSheetId="4">#REF!</definedName>
    <definedName name="Vvmph" localSheetId="0">#REF!</definedName>
    <definedName name="Vvmph">#REF!</definedName>
    <definedName name="VVV" localSheetId="2">#REF!</definedName>
    <definedName name="VVV" localSheetId="4">#REF!</definedName>
    <definedName name="VVV">#REF!</definedName>
    <definedName name="vvvv" localSheetId="2">{"'Sheet1'!$A$1:$G$85"}</definedName>
    <definedName name="vvvv" localSheetId="4">{"'Sheet1'!$A$1:$G$85"}</definedName>
    <definedName name="vvvv" localSheetId="1">{"'Sheet1'!$A$1:$G$85"}</definedName>
    <definedName name="vvvv" localSheetId="3">{"'Sheet1'!$A$1:$G$85"}</definedName>
    <definedName name="vvvv" localSheetId="0">{"'Sheet1'!$A$1:$G$85"}</definedName>
    <definedName name="vvvv">{"'Sheet1'!$A$1:$G$85"}</definedName>
    <definedName name="vvvvt" localSheetId="2">{"via1",#N/A,TRUE,"general";"via2",#N/A,TRUE,"general";"via3",#N/A,TRUE,"general"}</definedName>
    <definedName name="vvvvt" localSheetId="4">{"via1",#N/A,TRUE,"general";"via2",#N/A,TRUE,"general";"via3",#N/A,TRUE,"general"}</definedName>
    <definedName name="vvvvt" localSheetId="1">{"via1",#N/A,TRUE,"general";"via2",#N/A,TRUE,"general";"via3",#N/A,TRUE,"general"}</definedName>
    <definedName name="vvvvt" localSheetId="3">{"via1",#N/A,TRUE,"general";"via2",#N/A,TRUE,"general";"via3",#N/A,TRUE,"general"}</definedName>
    <definedName name="vvvvt" localSheetId="0">#REF!</definedName>
    <definedName name="vvvvt">{"via1",#N/A,TRUE,"general";"via2",#N/A,TRUE,"general";"via3",#N/A,TRUE,"general"}</definedName>
    <definedName name="vvvvvv" localSheetId="2">{#N/A,#N/A,FALSE,"Costos Productos 6A";#N/A,#N/A,FALSE,"Costo Unitario Total H-94-12"}</definedName>
    <definedName name="vvvvvv" localSheetId="4">{#N/A,#N/A,FALSE,"Costos Productos 6A";#N/A,#N/A,FALSE,"Costo Unitario Total H-94-12"}</definedName>
    <definedName name="vvvvvv" localSheetId="1">{#N/A,#N/A,FALSE,"Costos Productos 6A";#N/A,#N/A,FALSE,"Costo Unitario Total H-94-12"}</definedName>
    <definedName name="vvvvvv" localSheetId="3">{#N/A,#N/A,FALSE,"Costos Productos 6A";#N/A,#N/A,FALSE,"Costo Unitario Total H-94-12"}</definedName>
    <definedName name="vvvvvv" localSheetId="0">{#N/A,#N/A,FALSE,"Costos Productos 6A";#N/A,#N/A,FALSE,"Costo Unitario Total H-94-12"}</definedName>
    <definedName name="vvvvvv">{#N/A,#N/A,FALSE,"Costos Productos 6A";#N/A,#N/A,FALSE,"Costo Unitario Total H-94-12"}</definedName>
    <definedName name="vvvvvvf" localSheetId="2">{"via1",#N/A,TRUE,"general";"via2",#N/A,TRUE,"general";"via3",#N/A,TRUE,"general"}</definedName>
    <definedName name="vvvvvvf" localSheetId="4">{"via1",#N/A,TRUE,"general";"via2",#N/A,TRUE,"general";"via3",#N/A,TRUE,"general"}</definedName>
    <definedName name="vvvvvvf" localSheetId="1">{"via1",#N/A,TRUE,"general";"via2",#N/A,TRUE,"general";"via3",#N/A,TRUE,"general"}</definedName>
    <definedName name="vvvvvvf" localSheetId="3">{"via1",#N/A,TRUE,"general";"via2",#N/A,TRUE,"general";"via3",#N/A,TRUE,"general"}</definedName>
    <definedName name="vvvvvvf" localSheetId="0">#REF!</definedName>
    <definedName name="vvvvvvf">{"via1",#N/A,TRUE,"general";"via2",#N/A,TRUE,"general";"via3",#N/A,TRUE,"general"}</definedName>
    <definedName name="VVVVVVV" localSheetId="2">{"via1",#N/A,TRUE,"general";"via2",#N/A,TRUE,"general";"via3",#N/A,TRUE,"general"}</definedName>
    <definedName name="VVVVVVV" localSheetId="4">{"via1",#N/A,TRUE,"general";"via2",#N/A,TRUE,"general";"via3",#N/A,TRUE,"general"}</definedName>
    <definedName name="VVVVVVV" localSheetId="1">{"via1",#N/A,TRUE,"general";"via2",#N/A,TRUE,"general";"via3",#N/A,TRUE,"general"}</definedName>
    <definedName name="VVVVVVV" localSheetId="3">{"via1",#N/A,TRUE,"general";"via2",#N/A,TRUE,"general";"via3",#N/A,TRUE,"general"}</definedName>
    <definedName name="VVVVVVV" localSheetId="0">{"via1",#N/A,TRUE,"general";"via2",#N/A,TRUE,"general";"via3",#N/A,TRUE,"general"}</definedName>
    <definedName name="VVVVVVV">{"via1",#N/A,TRUE,"general";"via2",#N/A,TRUE,"general";"via3",#N/A,TRUE,"general"}</definedName>
    <definedName name="VVVVVVVVVVVVVVVVVVVVVVVVVVVVVVVVVVVVVVVVVVVVVVVVVVV" localSheetId="2">{"TAB1",#N/A,TRUE,"GENERAL";"TAB2",#N/A,TRUE,"GENERAL";"TAB3",#N/A,TRUE,"GENERAL";"TAB4",#N/A,TRUE,"GENERAL";"TAB5",#N/A,TRUE,"GENERAL"}</definedName>
    <definedName name="VVVVVVVVVVVVVVVVVVVVVVVVVVVVVVVVVVVVVVVVVVVVVVVVVVV" localSheetId="4">{"TAB1",#N/A,TRUE,"GENERAL";"TAB2",#N/A,TRUE,"GENERAL";"TAB3",#N/A,TRUE,"GENERAL";"TAB4",#N/A,TRUE,"GENERAL";"TAB5",#N/A,TRUE,"GENERAL"}</definedName>
    <definedName name="VVVVVVVVVVVVVVVVVVVVVVVVVVVVVVVVVVVVVVVVVVVVVVVVVVV" localSheetId="1">{"TAB1",#N/A,TRUE,"GENERAL";"TAB2",#N/A,TRUE,"GENERAL";"TAB3",#N/A,TRUE,"GENERAL";"TAB4",#N/A,TRUE,"GENERAL";"TAB5",#N/A,TRUE,"GENERAL"}</definedName>
    <definedName name="VVVVVVVVVVVVVVVVVVVVVVVVVVVVVVVVVVVVVVVVVVVVVVVVVVV" localSheetId="3">{"TAB1",#N/A,TRUE,"GENERAL";"TAB2",#N/A,TRUE,"GENERAL";"TAB3",#N/A,TRUE,"GENERAL";"TAB4",#N/A,TRUE,"GENERAL";"TAB5",#N/A,TRUE,"GENERAL"}</definedName>
    <definedName name="VVVVVVVVVVVVVVVVVVVVVVVVVVVVVVVVVVVVVVVVVVVVVVVVVVV" localSheetId="0">{"TAB1",#N/A,TRUE,"GENERAL";"TAB2",#N/A,TRUE,"GENERAL";"TAB3",#N/A,TRUE,"GENERAL";"TAB4",#N/A,TRUE,"GENERAL";"TAB5",#N/A,TRUE,"GENERAL"}</definedName>
    <definedName name="VVVVVVVVVVVVVVVVVVVVVVVVVVVVVVVVVVVVVVVVVVVVVVVVVVV">{"TAB1",#N/A,TRUE,"GENERAL";"TAB2",#N/A,TRUE,"GENERAL";"TAB3",#N/A,TRUE,"GENERAL";"TAB4",#N/A,TRUE,"GENERAL";"TAB5",#N/A,TRUE,"GENERAL"}</definedName>
    <definedName name="vy" localSheetId="2">{"TAB1",#N/A,TRUE,"GENERAL";"TAB2",#N/A,TRUE,"GENERAL";"TAB3",#N/A,TRUE,"GENERAL";"TAB4",#N/A,TRUE,"GENERAL";"TAB5",#N/A,TRUE,"GENERAL"}</definedName>
    <definedName name="vy" localSheetId="4">{"TAB1",#N/A,TRUE,"GENERAL";"TAB2",#N/A,TRUE,"GENERAL";"TAB3",#N/A,TRUE,"GENERAL";"TAB4",#N/A,TRUE,"GENERAL";"TAB5",#N/A,TRUE,"GENERAL"}</definedName>
    <definedName name="vy" localSheetId="1">{"TAB1",#N/A,TRUE,"GENERAL";"TAB2",#N/A,TRUE,"GENERAL";"TAB3",#N/A,TRUE,"GENERAL";"TAB4",#N/A,TRUE,"GENERAL";"TAB5",#N/A,TRUE,"GENERAL"}</definedName>
    <definedName name="vy" localSheetId="3">{"TAB1",#N/A,TRUE,"GENERAL";"TAB2",#N/A,TRUE,"GENERAL";"TAB3",#N/A,TRUE,"GENERAL";"TAB4",#N/A,TRUE,"GENERAL";"TAB5",#N/A,TRUE,"GENERAL"}</definedName>
    <definedName name="vy" localSheetId="0">#REF!</definedName>
    <definedName name="vy">{"TAB1",#N/A,TRUE,"GENERAL";"TAB2",#N/A,TRUE,"GENERAL";"TAB3",#N/A,TRUE,"GENERAL";"TAB4",#N/A,TRUE,"GENERAL";"TAB5",#N/A,TRUE,"GENERAL"}</definedName>
    <definedName name="VZCASA" localSheetId="1">#REF!</definedName>
    <definedName name="VZCASA" localSheetId="3">#REF!</definedName>
    <definedName name="VZCASA">'[42]Estructuras Concreto'!$D$339</definedName>
    <definedName name="w" localSheetId="2">#REF!</definedName>
    <definedName name="w" localSheetId="4">#REF!</definedName>
    <definedName name="w" localSheetId="1">#REF!</definedName>
    <definedName name="w">#REF!</definedName>
    <definedName name="w2w2w" localSheetId="2">{"via1",#N/A,TRUE,"general";"via2",#N/A,TRUE,"general";"via3",#N/A,TRUE,"general"}</definedName>
    <definedName name="w2w2w" localSheetId="4">{"via1",#N/A,TRUE,"general";"via2",#N/A,TRUE,"general";"via3",#N/A,TRUE,"general"}</definedName>
    <definedName name="w2w2w" localSheetId="1">{"via1",#N/A,TRUE,"general";"via2",#N/A,TRUE,"general";"via3",#N/A,TRUE,"general"}</definedName>
    <definedName name="w2w2w" localSheetId="3">{"via1",#N/A,TRUE,"general";"via2",#N/A,TRUE,"general";"via3",#N/A,TRUE,"general"}</definedName>
    <definedName name="w2w2w" localSheetId="0">#REF!</definedName>
    <definedName name="w2w2w">{"via1",#N/A,TRUE,"general";"via2",#N/A,TRUE,"general";"via3",#N/A,TRUE,"general"}</definedName>
    <definedName name="WAER4YTSDTGFYWUETYJ" localSheetId="2">#REF!</definedName>
    <definedName name="WAER4YTSDTGFYWUETYJ" localSheetId="4">#REF!</definedName>
    <definedName name="WAER4YTSDTGFYWUETYJ" localSheetId="1">#REF!</definedName>
    <definedName name="WAER4YTSDTGFYWUETYJ" localSheetId="3">#REF!</definedName>
    <definedName name="WAER4YTSDTGFYWUETYJ">#REF!</definedName>
    <definedName name="WAGE_RATE" localSheetId="2">#REF!</definedName>
    <definedName name="WAGE_RATE" localSheetId="4">#REF!</definedName>
    <definedName name="WAGE_RATE" localSheetId="1">#REF!</definedName>
    <definedName name="WAGE_RATE" localSheetId="3">#REF!</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BS" localSheetId="2">#REF!</definedName>
    <definedName name="WBS" localSheetId="4">#REF!</definedName>
    <definedName name="WBS" localSheetId="1">#REF!</definedName>
    <definedName name="WBS" localSheetId="3">#REF!</definedName>
    <definedName name="WBS" localSheetId="0">#REF!</definedName>
    <definedName name="WBS">'[240]2004'!#REF!</definedName>
    <definedName name="Wcut" localSheetId="0">#REF!</definedName>
    <definedName name="Wcut">#REF!</definedName>
    <definedName name="WD" localSheetId="0">#REF!</definedName>
    <definedName name="WD">#REF!</definedName>
    <definedName name="WDD" localSheetId="2">#REF!</definedName>
    <definedName name="WDD" localSheetId="4">#REF!</definedName>
    <definedName name="WDD" localSheetId="1">{#N/A,#N/A,FALSE,"orthoflow";#N/A,#N/A,FALSE,"Miscelaneos";#N/A,#N/A,FALSE,"Instrumentacio";#N/A,#N/A,FALSE,"Electrico";#N/A,#N/A,FALSE,"Valv. Seguridad"}</definedName>
    <definedName name="WDD" localSheetId="3">{#N/A,#N/A,FALSE,"orthoflow";#N/A,#N/A,FALSE,"Miscelaneos";#N/A,#N/A,FALSE,"Instrumentacio";#N/A,#N/A,FALSE,"Electrico";#N/A,#N/A,FALSE,"Valv. Seguridad"}</definedName>
    <definedName name="WDD" localSheetId="0">#REF!</definedName>
    <definedName name="WDD">{#N/A,#N/A,FALSE,"orthoflow";#N/A,#N/A,FALSE,"Miscelaneos";#N/A,#N/A,FALSE,"Instrumentacio";#N/A,#N/A,FALSE,"Electrico";#N/A,#N/A,FALSE,"Valv. Seguridad"}</definedName>
    <definedName name="WDFSDF" localSheetId="2">#REF!</definedName>
    <definedName name="WDFSDF" localSheetId="4">#REF!</definedName>
    <definedName name="WDFSDF" localSheetId="1">#REF!</definedName>
    <definedName name="WDFSDF" localSheetId="3">#REF!</definedName>
    <definedName name="WDFSDF" localSheetId="0">#REF!</definedName>
    <definedName name="WDFSDF">'[85]Res-Accide-10'!#REF!</definedName>
    <definedName name="WDVVV" localSheetId="2">#REF!</definedName>
    <definedName name="WDVVV" localSheetId="4">#REF!</definedName>
    <definedName name="WDVVV" localSheetId="3">#REF!</definedName>
    <definedName name="WDVVV">#REF!</definedName>
    <definedName name="we" localSheetId="2">#REF!</definedName>
    <definedName name="we" localSheetId="4">#REF!</definedName>
    <definedName name="we">#REF!</definedName>
    <definedName name="wedw" localSheetId="0">#REF!</definedName>
    <definedName name="wedw">#REF!</definedName>
    <definedName name="WEERTEG">#REF!</definedName>
    <definedName name="WEFWE" localSheetId="2">#REF!</definedName>
    <definedName name="WEFWE" localSheetId="4">#REF!</definedName>
    <definedName name="WEFWE" localSheetId="1">#REF!</definedName>
    <definedName name="WEFWE" localSheetId="3">#REF!</definedName>
    <definedName name="WEFWE" localSheetId="0">#REF!</definedName>
    <definedName name="WEFWE">'[85]Res-Accide-10'!#REF!</definedName>
    <definedName name="weq" localSheetId="2">#REF!</definedName>
    <definedName name="weq" localSheetId="4">#REF!</definedName>
    <definedName name="weq" localSheetId="3">#REF!</definedName>
    <definedName name="weq">#REF!</definedName>
    <definedName name="weqf" localSheetId="2">[0]!ERR</definedName>
    <definedName name="weqf" localSheetId="4">[0]!ERR</definedName>
    <definedName name="weqf" localSheetId="1">'APU SECTOR 1'!ERR</definedName>
    <definedName name="weqf" localSheetId="3">'APU SECTOR 2'!ERR</definedName>
    <definedName name="weqf" localSheetId="0">[0]!ERR</definedName>
    <definedName name="weqf">[0]!ERR</definedName>
    <definedName name="WER" localSheetId="2">'[84]Res-Accide-10'!$S$2:$S$7</definedName>
    <definedName name="WER" localSheetId="4">'[84]Res-Accide-10'!$S$2:$S$7</definedName>
    <definedName name="WER" localSheetId="1">#REF!</definedName>
    <definedName name="WER" localSheetId="3">#REF!</definedName>
    <definedName name="WER" localSheetId="0">'[84]Res-Accide-10'!$S$2:$S$7</definedName>
    <definedName name="WER">'[85]Res-Accide-10'!$S$2:$S$7</definedName>
    <definedName name="werew" localSheetId="2">{"TAB1",#N/A,TRUE,"GENERAL";"TAB2",#N/A,TRUE,"GENERAL";"TAB3",#N/A,TRUE,"GENERAL";"TAB4",#N/A,TRUE,"GENERAL";"TAB5",#N/A,TRUE,"GENERAL"}</definedName>
    <definedName name="werew" localSheetId="4">{"TAB1",#N/A,TRUE,"GENERAL";"TAB2",#N/A,TRUE,"GENERAL";"TAB3",#N/A,TRUE,"GENERAL";"TAB4",#N/A,TRUE,"GENERAL";"TAB5",#N/A,TRUE,"GENERAL"}</definedName>
    <definedName name="werew" localSheetId="1">{"TAB1",#N/A,TRUE,"GENERAL";"TAB2",#N/A,TRUE,"GENERAL";"TAB3",#N/A,TRUE,"GENERAL";"TAB4",#N/A,TRUE,"GENERAL";"TAB5",#N/A,TRUE,"GENERAL"}</definedName>
    <definedName name="werew" localSheetId="3">{"TAB1",#N/A,TRUE,"GENERAL";"TAB2",#N/A,TRUE,"GENERAL";"TAB3",#N/A,TRUE,"GENERAL";"TAB4",#N/A,TRUE,"GENERAL";"TAB5",#N/A,TRUE,"GENERAL"}</definedName>
    <definedName name="werew" localSheetId="0">#REF!</definedName>
    <definedName name="werew">{"TAB1",#N/A,TRUE,"GENERAL";"TAB2",#N/A,TRUE,"GENERAL";"TAB3",#N/A,TRUE,"GENERAL";"TAB4",#N/A,TRUE,"GENERAL";"TAB5",#N/A,TRUE,"GENERAL"}</definedName>
    <definedName name="WEREWR" localSheetId="2">{"via1",#N/A,TRUE,"general";"via2",#N/A,TRUE,"general";"via3",#N/A,TRUE,"general"}</definedName>
    <definedName name="WEREWR" localSheetId="4">{"via1",#N/A,TRUE,"general";"via2",#N/A,TRUE,"general";"via3",#N/A,TRUE,"general"}</definedName>
    <definedName name="WEREWR" localSheetId="1">{"via1",#N/A,TRUE,"general";"via2",#N/A,TRUE,"general";"via3",#N/A,TRUE,"general"}</definedName>
    <definedName name="WEREWR" localSheetId="3">{"via1",#N/A,TRUE,"general";"via2",#N/A,TRUE,"general";"via3",#N/A,TRUE,"general"}</definedName>
    <definedName name="WEREWR" localSheetId="0">#REF!</definedName>
    <definedName name="WEREWR">{"via1",#N/A,TRUE,"general";"via2",#N/A,TRUE,"general";"via3",#N/A,TRUE,"general"}</definedName>
    <definedName name="werfdsf" localSheetId="2">{"TAB1",#N/A,TRUE,"GENERAL";"TAB2",#N/A,TRUE,"GENERAL";"TAB3",#N/A,TRUE,"GENERAL";"TAB4",#N/A,TRUE,"GENERAL";"TAB5",#N/A,TRUE,"GENERAL"}</definedName>
    <definedName name="werfdsf" localSheetId="4">{"TAB1",#N/A,TRUE,"GENERAL";"TAB2",#N/A,TRUE,"GENERAL";"TAB3",#N/A,TRUE,"GENERAL";"TAB4",#N/A,TRUE,"GENERAL";"TAB5",#N/A,TRUE,"GENERAL"}</definedName>
    <definedName name="werfdsf" localSheetId="1">{"TAB1",#N/A,TRUE,"GENERAL";"TAB2",#N/A,TRUE,"GENERAL";"TAB3",#N/A,TRUE,"GENERAL";"TAB4",#N/A,TRUE,"GENERAL";"TAB5",#N/A,TRUE,"GENERAL"}</definedName>
    <definedName name="werfdsf" localSheetId="3">{"TAB1",#N/A,TRUE,"GENERAL";"TAB2",#N/A,TRUE,"GENERAL";"TAB3",#N/A,TRUE,"GENERAL";"TAB4",#N/A,TRUE,"GENERAL";"TAB5",#N/A,TRUE,"GENERAL"}</definedName>
    <definedName name="werfdsf" localSheetId="0">#REF!</definedName>
    <definedName name="werfdsf">{"TAB1",#N/A,TRUE,"GENERAL";"TAB2",#N/A,TRUE,"GENERAL";"TAB3",#N/A,TRUE,"GENERAL";"TAB4",#N/A,TRUE,"GENERAL";"TAB5",#N/A,TRUE,"GENERAL"}</definedName>
    <definedName name="werh" localSheetId="2">{"via1",#N/A,TRUE,"general";"via2",#N/A,TRUE,"general";"via3",#N/A,TRUE,"general"}</definedName>
    <definedName name="werh" localSheetId="4">{"via1",#N/A,TRUE,"general";"via2",#N/A,TRUE,"general";"via3",#N/A,TRUE,"general"}</definedName>
    <definedName name="werh" localSheetId="1">{"via1",#N/A,TRUE,"general";"via2",#N/A,TRUE,"general";"via3",#N/A,TRUE,"general"}</definedName>
    <definedName name="werh" localSheetId="3">{"via1",#N/A,TRUE,"general";"via2",#N/A,TRUE,"general";"via3",#N/A,TRUE,"general"}</definedName>
    <definedName name="werh" localSheetId="0">#REF!</definedName>
    <definedName name="werh">{"via1",#N/A,TRUE,"general";"via2",#N/A,TRUE,"general";"via3",#N/A,TRUE,"general"}</definedName>
    <definedName name="wersfdfrguyo" localSheetId="2">{"via1",#N/A,TRUE,"general";"via2",#N/A,TRUE,"general";"via3",#N/A,TRUE,"general"}</definedName>
    <definedName name="wersfdfrguyo" localSheetId="4">{"via1",#N/A,TRUE,"general";"via2",#N/A,TRUE,"general";"via3",#N/A,TRUE,"general"}</definedName>
    <definedName name="wersfdfrguyo" localSheetId="1">{"via1",#N/A,TRUE,"general";"via2",#N/A,TRUE,"general";"via3",#N/A,TRUE,"general"}</definedName>
    <definedName name="wersfdfrguyo" localSheetId="3">{"via1",#N/A,TRUE,"general";"via2",#N/A,TRUE,"general";"via3",#N/A,TRUE,"general"}</definedName>
    <definedName name="wersfdfrguyo" localSheetId="0">#REF!</definedName>
    <definedName name="wersfdfrguyo">{"via1",#N/A,TRUE,"general";"via2",#N/A,TRUE,"general";"via3",#N/A,TRUE,"general"}</definedName>
    <definedName name="werwr" localSheetId="2">{"via1",#N/A,TRUE,"general";"via2",#N/A,TRUE,"general";"via3",#N/A,TRUE,"general"}</definedName>
    <definedName name="werwr" localSheetId="4">{"via1",#N/A,TRUE,"general";"via2",#N/A,TRUE,"general";"via3",#N/A,TRUE,"general"}</definedName>
    <definedName name="werwr" localSheetId="1">{"via1",#N/A,TRUE,"general";"via2",#N/A,TRUE,"general";"via3",#N/A,TRUE,"general"}</definedName>
    <definedName name="werwr" localSheetId="3">{"via1",#N/A,TRUE,"general";"via2",#N/A,TRUE,"general";"via3",#N/A,TRUE,"general"}</definedName>
    <definedName name="werwr" localSheetId="0">#REF!</definedName>
    <definedName name="werwr">{"via1",#N/A,TRUE,"general";"via2",#N/A,TRUE,"general";"via3",#N/A,TRUE,"general"}</definedName>
    <definedName name="WERWVN" localSheetId="2">{"TAB1",#N/A,TRUE,"GENERAL";"TAB2",#N/A,TRUE,"GENERAL";"TAB3",#N/A,TRUE,"GENERAL";"TAB4",#N/A,TRUE,"GENERAL";"TAB5",#N/A,TRUE,"GENERAL"}</definedName>
    <definedName name="WERWVN" localSheetId="4">{"TAB1",#N/A,TRUE,"GENERAL";"TAB2",#N/A,TRUE,"GENERAL";"TAB3",#N/A,TRUE,"GENERAL";"TAB4",#N/A,TRUE,"GENERAL";"TAB5",#N/A,TRUE,"GENERAL"}</definedName>
    <definedName name="WERWVN" localSheetId="1">{"TAB1",#N/A,TRUE,"GENERAL";"TAB2",#N/A,TRUE,"GENERAL";"TAB3",#N/A,TRUE,"GENERAL";"TAB4",#N/A,TRUE,"GENERAL";"TAB5",#N/A,TRUE,"GENERAL"}</definedName>
    <definedName name="WERWVN" localSheetId="3">{"TAB1",#N/A,TRUE,"GENERAL";"TAB2",#N/A,TRUE,"GENERAL";"TAB3",#N/A,TRUE,"GENERAL";"TAB4",#N/A,TRUE,"GENERAL";"TAB5",#N/A,TRUE,"GENERAL"}</definedName>
    <definedName name="WERWVN" localSheetId="0">#REF!</definedName>
    <definedName name="WERWVN">{"TAB1",#N/A,TRUE,"GENERAL";"TAB2",#N/A,TRUE,"GENERAL";"TAB3",#N/A,TRUE,"GENERAL";"TAB4",#N/A,TRUE,"GENERAL";"TAB5",#N/A,TRUE,"GENERAL"}</definedName>
    <definedName name="wetrew" localSheetId="2">{"via1",#N/A,TRUE,"general";"via2",#N/A,TRUE,"general";"via3",#N/A,TRUE,"general"}</definedName>
    <definedName name="wetrew" localSheetId="4">{"via1",#N/A,TRUE,"general";"via2",#N/A,TRUE,"general";"via3",#N/A,TRUE,"general"}</definedName>
    <definedName name="wetrew" localSheetId="1">{"via1",#N/A,TRUE,"general";"via2",#N/A,TRUE,"general";"via3",#N/A,TRUE,"general"}</definedName>
    <definedName name="wetrew" localSheetId="3">{"via1",#N/A,TRUE,"general";"via2",#N/A,TRUE,"general";"via3",#N/A,TRUE,"general"}</definedName>
    <definedName name="wetrew" localSheetId="0">#REF!</definedName>
    <definedName name="wetrew">{"via1",#N/A,TRUE,"general";"via2",#N/A,TRUE,"general";"via3",#N/A,TRUE,"general"}</definedName>
    <definedName name="wettt" localSheetId="2">{"via1",#N/A,TRUE,"general";"via2",#N/A,TRUE,"general";"via3",#N/A,TRUE,"general"}</definedName>
    <definedName name="wettt" localSheetId="4">{"via1",#N/A,TRUE,"general";"via2",#N/A,TRUE,"general";"via3",#N/A,TRUE,"general"}</definedName>
    <definedName name="wettt" localSheetId="1">{"via1",#N/A,TRUE,"general";"via2",#N/A,TRUE,"general";"via3",#N/A,TRUE,"general"}</definedName>
    <definedName name="wettt" localSheetId="3">{"via1",#N/A,TRUE,"general";"via2",#N/A,TRUE,"general";"via3",#N/A,TRUE,"general"}</definedName>
    <definedName name="wettt" localSheetId="0">#REF!</definedName>
    <definedName name="wettt">{"via1",#N/A,TRUE,"general";"via2",#N/A,TRUE,"general";"via3",#N/A,TRUE,"general"}</definedName>
    <definedName name="wetwretd" localSheetId="2">{"via1",#N/A,TRUE,"general";"via2",#N/A,TRUE,"general";"via3",#N/A,TRUE,"general"}</definedName>
    <definedName name="wetwretd" localSheetId="4">{"via1",#N/A,TRUE,"general";"via2",#N/A,TRUE,"general";"via3",#N/A,TRUE,"general"}</definedName>
    <definedName name="wetwretd" localSheetId="1">{"via1",#N/A,TRUE,"general";"via2",#N/A,TRUE,"general";"via3",#N/A,TRUE,"general"}</definedName>
    <definedName name="wetwretd" localSheetId="3">{"via1",#N/A,TRUE,"general";"via2",#N/A,TRUE,"general";"via3",#N/A,TRUE,"general"}</definedName>
    <definedName name="wetwretd" localSheetId="0">#REF!</definedName>
    <definedName name="wetwretd">{"via1",#N/A,TRUE,"general";"via2",#N/A,TRUE,"general";"via3",#N/A,TRUE,"general"}</definedName>
    <definedName name="wew" localSheetId="2">{"via1",#N/A,TRUE,"general";"via2",#N/A,TRUE,"general";"via3",#N/A,TRUE,"general"}</definedName>
    <definedName name="wew" localSheetId="4">{"via1",#N/A,TRUE,"general";"via2",#N/A,TRUE,"general";"via3",#N/A,TRUE,"general"}</definedName>
    <definedName name="wew" localSheetId="1">{"via1",#N/A,TRUE,"general";"via2",#N/A,TRUE,"general";"via3",#N/A,TRUE,"general"}</definedName>
    <definedName name="wew" localSheetId="3">{"via1",#N/A,TRUE,"general";"via2",#N/A,TRUE,"general";"via3",#N/A,TRUE,"general"}</definedName>
    <definedName name="wew" localSheetId="0">#REF!</definedName>
    <definedName name="wew">{"via1",#N/A,TRUE,"general";"via2",#N/A,TRUE,"general";"via3",#N/A,TRUE,"general"}</definedName>
    <definedName name="WFEFWE">#REF!</definedName>
    <definedName name="wffag" localSheetId="2">{"via1",#N/A,TRUE,"general";"via2",#N/A,TRUE,"general";"via3",#N/A,TRUE,"general"}</definedName>
    <definedName name="wffag" localSheetId="4">{"via1",#N/A,TRUE,"general";"via2",#N/A,TRUE,"general";"via3",#N/A,TRUE,"general"}</definedName>
    <definedName name="wffag" localSheetId="1">{"via1",#N/A,TRUE,"general";"via2",#N/A,TRUE,"general";"via3",#N/A,TRUE,"general"}</definedName>
    <definedName name="wffag" localSheetId="3">{"via1",#N/A,TRUE,"general";"via2",#N/A,TRUE,"general";"via3",#N/A,TRUE,"general"}</definedName>
    <definedName name="wffag" localSheetId="0">#REF!</definedName>
    <definedName name="wffag">{"via1",#N/A,TRUE,"general";"via2",#N/A,TRUE,"general";"via3",#N/A,TRUE,"general"}</definedName>
    <definedName name="WH" localSheetId="2">#REF!</definedName>
    <definedName name="WH" localSheetId="4">#REF!</definedName>
    <definedName name="WH" localSheetId="1">#REF!</definedName>
    <definedName name="WH" localSheetId="3">#REF!</definedName>
    <definedName name="WH">#REF!</definedName>
    <definedName name="will" localSheetId="1">#REF!</definedName>
    <definedName name="will" localSheetId="3">#REF!</definedName>
    <definedName name="will">[107]PRESUPUESTOS!$T$5</definedName>
    <definedName name="WILSON" localSheetId="2">'[84]Res-Accide-10'!#REF!</definedName>
    <definedName name="WILSON" localSheetId="4">'[84]Res-Accide-10'!#REF!</definedName>
    <definedName name="WILSON" localSheetId="1">#REF!</definedName>
    <definedName name="WILSON" localSheetId="3">#REF!</definedName>
    <definedName name="WILSON" localSheetId="0">#REF!</definedName>
    <definedName name="WILSON">'[85]Res-Accide-10'!#REF!</definedName>
    <definedName name="WOL" localSheetId="2">#REF!</definedName>
    <definedName name="WOL" localSheetId="4">#REF!</definedName>
    <definedName name="WOL" localSheetId="0">#REF!</definedName>
    <definedName name="WOL">#REF!</definedName>
    <definedName name="working_area_1" localSheetId="2">#REF!</definedName>
    <definedName name="working_area_1" localSheetId="4">#REF!</definedName>
    <definedName name="working_area_1" localSheetId="0">#REF!</definedName>
    <definedName name="working_area_1">#REF!</definedName>
    <definedName name="Working_Area_2">#REF!</definedName>
    <definedName name="WORKSHEET">#REF!</definedName>
    <definedName name="WP">#REF!</definedName>
    <definedName name="WQ" localSheetId="0">#REF!</definedName>
    <definedName name="WQ">#REF!</definedName>
    <definedName name="WQEEWQ" localSheetId="2">{"TAB1",#N/A,TRUE,"GENERAL";"TAB2",#N/A,TRUE,"GENERAL";"TAB3",#N/A,TRUE,"GENERAL";"TAB4",#N/A,TRUE,"GENERAL";"TAB5",#N/A,TRUE,"GENERAL"}</definedName>
    <definedName name="WQEEWQ" localSheetId="4">{"TAB1",#N/A,TRUE,"GENERAL";"TAB2",#N/A,TRUE,"GENERAL";"TAB3",#N/A,TRUE,"GENERAL";"TAB4",#N/A,TRUE,"GENERAL";"TAB5",#N/A,TRUE,"GENERAL"}</definedName>
    <definedName name="WQEEWQ" localSheetId="1">{"TAB1",#N/A,TRUE,"GENERAL";"TAB2",#N/A,TRUE,"GENERAL";"TAB3",#N/A,TRUE,"GENERAL";"TAB4",#N/A,TRUE,"GENERAL";"TAB5",#N/A,TRUE,"GENERAL"}</definedName>
    <definedName name="WQEEWQ" localSheetId="3">{"TAB1",#N/A,TRUE,"GENERAL";"TAB2",#N/A,TRUE,"GENERAL";"TAB3",#N/A,TRUE,"GENERAL";"TAB4",#N/A,TRUE,"GENERAL";"TAB5",#N/A,TRUE,"GENERAL"}</definedName>
    <definedName name="WQEEWQ" localSheetId="0">#REF!</definedName>
    <definedName name="WQEEWQ">{"TAB1",#N/A,TRUE,"GENERAL";"TAB2",#N/A,TRUE,"GENERAL";"TAB3",#N/A,TRUE,"GENERAL";"TAB4",#N/A,TRUE,"GENERAL";"TAB5",#N/A,TRUE,"GENERAL"}</definedName>
    <definedName name="WRITE" localSheetId="2">{#N/A,#N/A,FALSE,"CCTV"}</definedName>
    <definedName name="WRITE" localSheetId="4">{#N/A,#N/A,FALSE,"CCTV"}</definedName>
    <definedName name="WRITE" localSheetId="1">{#N/A,#N/A,FALSE,"CCTV"}</definedName>
    <definedName name="WRITE" localSheetId="3">{#N/A,#N/A,FALSE,"CCTV"}</definedName>
    <definedName name="WRITE" localSheetId="0">{#N/A,#N/A,FALSE,"CCTV"}</definedName>
    <definedName name="WRITE">{#N/A,#N/A,FALSE,"CCTV"}</definedName>
    <definedName name="wrn.actafabi." localSheetId="2">{"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4">{"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0">{"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localSheetId="2">{#N/A,#N/A,FALSE,"Costos Contables CIB A 12 1994";#N/A,#N/A,FALSE,"Cuadre Contab. y C. OP"}</definedName>
    <definedName name="wrn.ANEXO1." localSheetId="4">{#N/A,#N/A,FALSE,"Costos Contables CIB A 12 1994";#N/A,#N/A,FALSE,"Cuadre Contab. y C. OP"}</definedName>
    <definedName name="wrn.ANEXO1." localSheetId="1">{#N/A,#N/A,FALSE,"Costos Contables CIB A 12 1994";#N/A,#N/A,FALSE,"Cuadre Contab. y C. OP"}</definedName>
    <definedName name="wrn.ANEXO1." localSheetId="3">{#N/A,#N/A,FALSE,"Costos Contables CIB A 12 1994";#N/A,#N/A,FALSE,"Cuadre Contab. y C. OP"}</definedName>
    <definedName name="wrn.ANEXO1." localSheetId="0">{#N/A,#N/A,FALSE,"Costos Contables CIB A 12 1994";#N/A,#N/A,FALSE,"Cuadre Contab. y C. OP"}</definedName>
    <definedName name="wrn.ANEXO1.">{#N/A,#N/A,FALSE,"Costos Contables CIB A 12 1994";#N/A,#N/A,FALSE,"Cuadre Contab. y C. OP"}</definedName>
    <definedName name="wrn.anexo5." localSheetId="2">{#N/A,#N/A,FALSE,"CIBHA05A";#N/A,#N/A,FALSE,"CIBHA05B"}</definedName>
    <definedName name="wrn.anexo5." localSheetId="4">{#N/A,#N/A,FALSE,"CIBHA05A";#N/A,#N/A,FALSE,"CIBHA05B"}</definedName>
    <definedName name="wrn.anexo5." localSheetId="1">{#N/A,#N/A,FALSE,"CIBHA05A";#N/A,#N/A,FALSE,"CIBHA05B"}</definedName>
    <definedName name="wrn.anexo5." localSheetId="3">{#N/A,#N/A,FALSE,"CIBHA05A";#N/A,#N/A,FALSE,"CIBHA05B"}</definedName>
    <definedName name="wrn.anexo5." localSheetId="0">{#N/A,#N/A,FALSE,"CIBHA05A";#N/A,#N/A,FALSE,"CIBHA05B"}</definedName>
    <definedName name="wrn.anexo5.">{#N/A,#N/A,FALSE,"CIBHA05A";#N/A,#N/A,FALSE,"CIBHA05B"}</definedName>
    <definedName name="wrn.anexo6." localSheetId="2">{#N/A,#N/A,FALSE,"Costos Productos 6A";#N/A,#N/A,FALSE,"Costo Unitario Total H-94-12"}</definedName>
    <definedName name="wrn.anexo6." localSheetId="4">{#N/A,#N/A,FALSE,"Costos Productos 6A";#N/A,#N/A,FALSE,"Costo Unitario Total H-94-12"}</definedName>
    <definedName name="wrn.anexo6." localSheetId="1">{#N/A,#N/A,FALSE,"Costos Productos 6A";#N/A,#N/A,FALSE,"Costo Unitario Total H-94-12"}</definedName>
    <definedName name="wrn.anexo6." localSheetId="3">{#N/A,#N/A,FALSE,"Costos Productos 6A";#N/A,#N/A,FALSE,"Costo Unitario Total H-94-12"}</definedName>
    <definedName name="wrn.anexo6." localSheetId="0">{#N/A,#N/A,FALSE,"Costos Productos 6A";#N/A,#N/A,FALSE,"Costo Unitario Total H-94-12"}</definedName>
    <definedName name="wrn.anexo6.">{#N/A,#N/A,FALSE,"Costos Productos 6A";#N/A,#N/A,FALSE,"Costo Unitario Total H-94-12"}</definedName>
    <definedName name="wrn.ar." localSheetId="2">{#N/A,#N/A,TRUE,"CODIGO DEPENDENCIA"}</definedName>
    <definedName name="wrn.ar." localSheetId="4">{#N/A,#N/A,TRUE,"CODIGO DEPENDENCIA"}</definedName>
    <definedName name="wrn.ar." localSheetId="1">{#N/A,#N/A,TRUE,"CODIGO DEPENDENCIA"}</definedName>
    <definedName name="wrn.ar." localSheetId="3">{#N/A,#N/A,TRUE,"CODIGO DEPENDENCIA"}</definedName>
    <definedName name="wrn.ar." localSheetId="0">{#N/A,#N/A,TRUE,"CODIGO DEPENDENCIA"}</definedName>
    <definedName name="wrn.ar.">{#N/A,#N/A,TRUE,"CODIGO DEPENDENCIA"}</definedName>
    <definedName name="wrn.BM." localSheetId="2">{#N/A,#N/A,FALSE,"CCTV"}</definedName>
    <definedName name="wrn.BM." localSheetId="4">{#N/A,#N/A,FALSE,"CCTV"}</definedName>
    <definedName name="wrn.BM." localSheetId="1">{#N/A,#N/A,FALSE,"CCTV"}</definedName>
    <definedName name="wrn.BM." localSheetId="3">{#N/A,#N/A,FALSE,"CCTV"}</definedName>
    <definedName name="wrn.BM." localSheetId="0">{#N/A,#N/A,FALSE,"CCTV"}</definedName>
    <definedName name="wrn.BM.">{#N/A,#N/A,FALSE,"CCTV"}</definedName>
    <definedName name="wrn.CAR." localSheetId="2">{#N/A,#N/A,FALSE,"a1";#N/A,#N/A,FALSE,"a2";#N/A,#N/A,FALSE,"a3";#N/A,#N/A,FALSE,"a4a";#N/A,#N/A,FALSE,"a4B";#N/A,#N/A,FALSE,"a4C";#N/A,#N/A,FALSE,"a4D";#N/A,#N/A,FALSE,"A5a ";#N/A,#N/A,FALSE,"A5b";#N/A,#N/A,FALSE,"A6A";#N/A,#N/A,FALSE,"A6B";#N/A,#N/A,FALSE,"A6C";#N/A,#N/A,FALSE,"A6D";#N/A,#N/A,FALSE,"INV"}</definedName>
    <definedName name="wrn.CAR." localSheetId="4">{#N/A,#N/A,FALSE,"a1";#N/A,#N/A,FALSE,"a2";#N/A,#N/A,FALSE,"a3";#N/A,#N/A,FALSE,"a4a";#N/A,#N/A,FALSE,"a4B";#N/A,#N/A,FALSE,"a4C";#N/A,#N/A,FALSE,"a4D";#N/A,#N/A,FALSE,"A5a ";#N/A,#N/A,FALSE,"A5b";#N/A,#N/A,FALSE,"A6A";#N/A,#N/A,FALSE,"A6B";#N/A,#N/A,FALSE,"A6C";#N/A,#N/A,FALSE,"A6D";#N/A,#N/A,FALSE,"INV"}</definedName>
    <definedName name="wrn.CAR." localSheetId="1">{#N/A,#N/A,FALSE,"a1";#N/A,#N/A,FALSE,"a2";#N/A,#N/A,FALSE,"a3";#N/A,#N/A,FALSE,"a4a";#N/A,#N/A,FALSE,"a4B";#N/A,#N/A,FALSE,"a4C";#N/A,#N/A,FALSE,"a4D";#N/A,#N/A,FALSE,"A5a ";#N/A,#N/A,FALSE,"A5b";#N/A,#N/A,FALSE,"A6A";#N/A,#N/A,FALSE,"A6B";#N/A,#N/A,FALSE,"A6C";#N/A,#N/A,FALSE,"A6D";#N/A,#N/A,FALSE,"INV"}</definedName>
    <definedName name="wrn.CAR." localSheetId="3">{#N/A,#N/A,FALSE,"a1";#N/A,#N/A,FALSE,"a2";#N/A,#N/A,FALSE,"a3";#N/A,#N/A,FALSE,"a4a";#N/A,#N/A,FALSE,"a4B";#N/A,#N/A,FALSE,"a4C";#N/A,#N/A,FALSE,"a4D";#N/A,#N/A,FALSE,"A5a ";#N/A,#N/A,FALSE,"A5b";#N/A,#N/A,FALSE,"A6A";#N/A,#N/A,FALSE,"A6B";#N/A,#N/A,FALSE,"A6C";#N/A,#N/A,FALSE,"A6D";#N/A,#N/A,FALSE,"INV"}</definedName>
    <definedName name="wrn.CAR." localSheetId="0">{#N/A,#N/A,FALSE,"a1";#N/A,#N/A,FALSE,"a2";#N/A,#N/A,FALSE,"a3";#N/A,#N/A,FALSE,"a4a";#N/A,#N/A,FALSE,"a4B";#N/A,#N/A,FALSE,"a4C";#N/A,#N/A,FALSE,"a4D";#N/A,#N/A,FALSE,"A5a ";#N/A,#N/A,FALSE,"A5b";#N/A,#N/A,FALSE,"A6A";#N/A,#N/A,FALSE,"A6B";#N/A,#N/A,FALSE,"A6C";#N/A,#N/A,FALSE,"A6D";#N/A,#N/A,FALSE,"INV"}</definedName>
    <definedName name="wrn.CAR.">{#N/A,#N/A,FALSE,"a1";#N/A,#N/A,FALSE,"a2";#N/A,#N/A,FALSE,"a3";#N/A,#N/A,FALSE,"a4a";#N/A,#N/A,FALSE,"a4B";#N/A,#N/A,FALSE,"a4C";#N/A,#N/A,FALSE,"a4D";#N/A,#N/A,FALSE,"A5a ";#N/A,#N/A,FALSE,"A5b";#N/A,#N/A,FALSE,"A6A";#N/A,#N/A,FALSE,"A6B";#N/A,#N/A,FALSE,"A6C";#N/A,#N/A,FALSE,"A6D";#N/A,#N/A,FALSE,"INV"}</definedName>
    <definedName name="wrn.civil._.works." localSheetId="2">#REF!</definedName>
    <definedName name="wrn.civil._.works." localSheetId="4">#REF!</definedName>
    <definedName name="wrn.civil._.works." localSheetId="1">{#N/A,#N/A,TRUE,"1842CWN0"}</definedName>
    <definedName name="wrn.civil._.works." localSheetId="3">{#N/A,#N/A,TRUE,"1842CWN0"}</definedName>
    <definedName name="wrn.civil._.works." localSheetId="0">#REF!</definedName>
    <definedName name="wrn.civil._.works.">{#N/A,#N/A,TRUE,"1842CWN0"}</definedName>
    <definedName name="wrn.FINAN97." localSheetId="2">#REF!</definedName>
    <definedName name="wrn.FINAN97." localSheetId="4">#REF!</definedName>
    <definedName name="wrn.FINAN97." localSheetId="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#REF!</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#REF!</definedName>
    <definedName name="wrn.FORMATOS." localSheetId="4">#REF!</definedName>
    <definedName name="wrn.FORMATOS." localSheetId="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#REF!</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2">{"VIA1",#N/A,TRUE,"formul";"VIA2",#N/A,TRUE,"formul";"VIA3",#N/A,TRUE,"formul"}</definedName>
    <definedName name="wrn.formu." localSheetId="4">{"VIA1",#N/A,TRUE,"formul";"VIA2",#N/A,TRUE,"formul";"VIA3",#N/A,TRUE,"formul"}</definedName>
    <definedName name="wrn.formu." localSheetId="1">{"VIA1",#N/A,TRUE,"formul";"VIA2",#N/A,TRUE,"formul";"VIA3",#N/A,TRUE,"formul"}</definedName>
    <definedName name="wrn.formu." localSheetId="3">{"VIA1",#N/A,TRUE,"formul";"VIA2",#N/A,TRUE,"formul";"VIA3",#N/A,TRUE,"formul"}</definedName>
    <definedName name="wrn.formu." localSheetId="0">{"VIA1",#N/A,TRUE,"formul";"VIA2",#N/A,TRUE,"formul";"VIA3",#N/A,TRUE,"formul"}</definedName>
    <definedName name="wrn.formu.">{"VIA1",#N/A,TRUE,"formul";"VIA2",#N/A,TRUE,"formul";"VIA3",#N/A,TRUE,"formul"}</definedName>
    <definedName name="wrn.GENERAL." localSheetId="2">{"TAB1",#N/A,TRUE,"GENERAL";"TAB2",#N/A,TRUE,"GENERAL";"TAB3",#N/A,TRUE,"GENERAL";"TAB4",#N/A,TRUE,"GENERAL";"TAB5",#N/A,TRUE,"GENERAL"}</definedName>
    <definedName name="wrn.GENERAL." localSheetId="4">{"TAB1",#N/A,TRUE,"GENERAL";"TAB2",#N/A,TRUE,"GENERAL";"TAB3",#N/A,TRUE,"GENERAL";"TAB4",#N/A,TRUE,"GENERAL";"TAB5",#N/A,TRUE,"GENERAL"}</definedName>
    <definedName name="wrn.GENERAL." localSheetId="1">{"TAB1",#N/A,TRUE,"GENERAL";"TAB2",#N/A,TRUE,"GENERAL";"TAB3",#N/A,TRUE,"GENERAL";"TAB4",#N/A,TRUE,"GENERAL";"TAB5",#N/A,TRUE,"GENERAL"}</definedName>
    <definedName name="wrn.GENERAL." localSheetId="3">{"TAB1",#N/A,TRUE,"GENERAL";"TAB2",#N/A,TRUE,"GENERAL";"TAB3",#N/A,TRUE,"GENERAL";"TAB4",#N/A,TRUE,"GENERAL";"TAB5",#N/A,TRUE,"GENERAL"}</definedName>
    <definedName name="wrn.GENERAL." localSheetId="0">#REF!</definedName>
    <definedName name="wrn.GENERAL.">{"TAB1",#N/A,TRUE,"GENERAL";"TAB2",#N/A,TRUE,"GENERAL";"TAB3",#N/A,TRUE,"GENERAL";"TAB4",#N/A,TRUE,"GENERAL";"TAB5",#N/A,TRUE,"GENERAL"}</definedName>
    <definedName name="wrn.GERENCIA." localSheetId="2">#REF!</definedName>
    <definedName name="wrn.GERENCIA." localSheetId="4">#REF!</definedName>
    <definedName name="wrn.GERENCIA." localSheetId="1">{#N/A,#N/A,TRUE,"INGENIERIA";#N/A,#N/A,TRUE,"COMPRAS";#N/A,#N/A,TRUE,"DIRECCION";#N/A,#N/A,TRUE,"RESUMEN"}</definedName>
    <definedName name="wrn.GERENCIA." localSheetId="3">{#N/A,#N/A,TRUE,"INGENIERIA";#N/A,#N/A,TRUE,"COMPRAS";#N/A,#N/A,TRUE,"DIRECCION";#N/A,#N/A,TRUE,"RESUMEN"}</definedName>
    <definedName name="wrn.GERENCIA." localSheetId="0">#REF!</definedName>
    <definedName name="wrn.GERENCIA.">{#N/A,#N/A,TRUE,"INGENIERIA";#N/A,#N/A,TRUE,"COMPRAS";#N/A,#N/A,TRUE,"DIRECCION";#N/A,#N/A,TRUE,"RESUMEN"}</definedName>
    <definedName name="wrn.INFOCIB." localSheetId="2">{#N/A,#N/A,FALSE,"VOL695";#N/A,#N/A,FALSE,"anexo1";#N/A,#N/A,FALSE,"anexo2";#N/A,#N/A,FALSE,"anexo3";#N/A,#N/A,FALSE,"anexo4";#N/A,#N/A,FALSE,"anexo5a";#N/A,#N/A,FALSE,"anexo5b";#N/A,#N/A,FALSE,"anexo6a";#N/A,#N/A,FALSE,"anexo6a";#N/A,#N/A,FALSE,"anexo6c";#N/A,#N/A,FALSE,"anexo7a";#N/A,#N/A,FALSE,"anexo7b";#N/A,#N/A,FALSE,"anexo7c"}</definedName>
    <definedName name="wrn.INFOCIB." localSheetId="4">{#N/A,#N/A,FALSE,"VOL695";#N/A,#N/A,FALSE,"anexo1";#N/A,#N/A,FALSE,"anexo2";#N/A,#N/A,FALSE,"anexo3";#N/A,#N/A,FALSE,"anexo4";#N/A,#N/A,FALSE,"anexo5a";#N/A,#N/A,FALSE,"anexo5b";#N/A,#N/A,FALSE,"anexo6a";#N/A,#N/A,FALSE,"anexo6a";#N/A,#N/A,FALSE,"anexo6c";#N/A,#N/A,FALSE,"anexo7a";#N/A,#N/A,FALSE,"anexo7b";#N/A,#N/A,FALSE,"anexo7c"}</definedName>
    <definedName name="wrn.INFOCIB." localSheetId="1">{#N/A,#N/A,FALSE,"VOL695";#N/A,#N/A,FALSE,"anexo1";#N/A,#N/A,FALSE,"anexo2";#N/A,#N/A,FALSE,"anexo3";#N/A,#N/A,FALSE,"anexo4";#N/A,#N/A,FALSE,"anexo5a";#N/A,#N/A,FALSE,"anexo5b";#N/A,#N/A,FALSE,"anexo6a";#N/A,#N/A,FALSE,"anexo6a";#N/A,#N/A,FALSE,"anexo6c";#N/A,#N/A,FALSE,"anexo7a";#N/A,#N/A,FALSE,"anexo7b";#N/A,#N/A,FALSE,"anexo7c"}</definedName>
    <definedName name="wrn.INFOCIB." localSheetId="3">{#N/A,#N/A,FALSE,"VOL695";#N/A,#N/A,FALSE,"anexo1";#N/A,#N/A,FALSE,"anexo2";#N/A,#N/A,FALSE,"anexo3";#N/A,#N/A,FALSE,"anexo4";#N/A,#N/A,FALSE,"anexo5a";#N/A,#N/A,FALSE,"anexo5b";#N/A,#N/A,FALSE,"anexo6a";#N/A,#N/A,FALSE,"anexo6a";#N/A,#N/A,FALSE,"anexo6c";#N/A,#N/A,FALSE,"anexo7a";#N/A,#N/A,FALSE,"anexo7b";#N/A,#N/A,FALSE,"anexo7c"}</definedName>
    <definedName name="wrn.INFOCIB." localSheetId="0">{#N/A,#N/A,FALSE,"VOL695";#N/A,#N/A,FALSE,"anexo1";#N/A,#N/A,FALSE,"anexo2";#N/A,#N/A,FALSE,"anexo3";#N/A,#N/A,FALSE,"anexo4";#N/A,#N/A,FALSE,"anexo5a";#N/A,#N/A,FALSE,"anexo5b";#N/A,#N/A,FALSE,"anexo6a";#N/A,#N/A,FALSE,"anexo6a";#N/A,#N/A,FALSE,"anexo6c";#N/A,#N/A,FALSE,"anexo7a";#N/A,#N/A,FALSE,"anexo7b";#N/A,#N/A,FALSE,"anexo7c"}</definedName>
    <definedName name="wrn.INFOCIB.">{#N/A,#N/A,FALSE,"VOL695";#N/A,#N/A,FALSE,"anexo1";#N/A,#N/A,FALSE,"anexo2";#N/A,#N/A,FALSE,"anexo3";#N/A,#N/A,FALSE,"anexo4";#N/A,#N/A,FALSE,"anexo5a";#N/A,#N/A,FALSE,"anexo5b";#N/A,#N/A,FALSE,"anexo6a";#N/A,#N/A,FALSE,"anexo6a";#N/A,#N/A,FALSE,"anexo6c";#N/A,#N/A,FALSE,"anexo7a";#N/A,#N/A,FALSE,"anexo7b";#N/A,#N/A,FALSE,"anexo7c"}</definedName>
    <definedName name="wrn.OPERADORES." localSheetId="2">#REF!</definedName>
    <definedName name="wrn.OPERADORES." localSheetId="4">#REF!</definedName>
    <definedName name="wrn.OPERADORES." localSheetId="1">{#N/A,#N/A,TRUE,"T1"}</definedName>
    <definedName name="wrn.OPERADORES." localSheetId="3">{#N/A,#N/A,TRUE,"T1"}</definedName>
    <definedName name="wrn.OPERADORES." localSheetId="0">#REF!</definedName>
    <definedName name="wrn.OPERADORES.">{#N/A,#N/A,TRUE,"T1"}</definedName>
    <definedName name="wrn.precios." localSheetId="2">{"CONCABL1.1",#N/A,FALSE,"1.1.1a1.1.3 ACSR";"AISL1.2",#N/A,FALSE,"1.1.1a1.1.3 ACSR";"torr1.1.3",#N/A,FALSE,"1.1.1a1.1.3 ACSR";"cm1.2",#N/A,FALSE,"1.2 ACSR";"cm2.2",#N/A,FALSE,"1.2 ACSR";#N/A,#N/A,FALSE,"1.3 ACSR";#N/A,#N/A,FALSE,"2.1.1A2.1.3 ACAR";"ac2.1",#N/A,FALSE,"1.2 ACAR";"ac2.2",#N/A,FALSE,"1.2 ACAR";#N/A,#N/A,FALSE,"2.3 ACAR"}</definedName>
    <definedName name="wrn.precios." localSheetId="4">{"CONCABL1.1",#N/A,FALSE,"1.1.1a1.1.3 ACSR";"AISL1.2",#N/A,FALSE,"1.1.1a1.1.3 ACSR";"torr1.1.3",#N/A,FALSE,"1.1.1a1.1.3 ACSR";"cm1.2",#N/A,FALSE,"1.2 ACSR";"cm2.2",#N/A,FALSE,"1.2 ACSR";#N/A,#N/A,FALSE,"1.3 ACSR";#N/A,#N/A,FALSE,"2.1.1A2.1.3 ACAR";"ac2.1",#N/A,FALSE,"1.2 ACAR";"ac2.2",#N/A,FALSE,"1.2 ACAR";#N/A,#N/A,FALSE,"2.3 ACAR"}</definedName>
    <definedName name="wrn.precios." localSheetId="1">{"CONCABL1.1",#N/A,FALSE,"1.1.1a1.1.3 ACSR";"AISL1.2",#N/A,FALSE,"1.1.1a1.1.3 ACSR";"torr1.1.3",#N/A,FALSE,"1.1.1a1.1.3 ACSR";"cm1.2",#N/A,FALSE,"1.2 ACSR";"cm2.2",#N/A,FALSE,"1.2 ACSR";#N/A,#N/A,FALSE,"1.3 ACSR";#N/A,#N/A,FALSE,"2.1.1A2.1.3 ACAR";"ac2.1",#N/A,FALSE,"1.2 ACAR";"ac2.2",#N/A,FALSE,"1.2 ACAR";#N/A,#N/A,FALSE,"2.3 ACAR"}</definedName>
    <definedName name="wrn.precios." localSheetId="3">{"CONCABL1.1",#N/A,FALSE,"1.1.1a1.1.3 ACSR";"AISL1.2",#N/A,FALSE,"1.1.1a1.1.3 ACSR";"torr1.1.3",#N/A,FALSE,"1.1.1a1.1.3 ACSR";"cm1.2",#N/A,FALSE,"1.2 ACSR";"cm2.2",#N/A,FALSE,"1.2 ACSR";#N/A,#N/A,FALSE,"1.3 ACSR";#N/A,#N/A,FALSE,"2.1.1A2.1.3 ACAR";"ac2.1",#N/A,FALSE,"1.2 ACAR";"ac2.2",#N/A,FALSE,"1.2 ACAR";#N/A,#N/A,FALSE,"2.3 ACAR"}</definedName>
    <definedName name="wrn.precios." localSheetId="0">{"CONCABL1.1",#N/A,FALSE,"1.1.1a1.1.3 ACSR";"AISL1.2",#N/A,FALSE,"1.1.1a1.1.3 ACSR";"torr1.1.3",#N/A,FALSE,"1.1.1a1.1.3 ACSR";"cm1.2",#N/A,FALSE,"1.2 ACSR";"cm2.2",#N/A,FALSE,"1.2 ACSR";#N/A,#N/A,FALSE,"1.3 ACSR";#N/A,#N/A,FALSE,"2.1.1A2.1.3 ACAR";"ac2.1",#N/A,FALSE,"1.2 ACAR";"ac2.2",#N/A,FALSE,"1.2 ACAR";#N/A,#N/A,FALSE,"2.3 ACAR"}</definedName>
    <definedName name="wrn.precios.">{"CONCABL1.1",#N/A,FALSE,"1.1.1a1.1.3 ACSR";"AISL1.2",#N/A,FALSE,"1.1.1a1.1.3 ACSR";"torr1.1.3",#N/A,FALSE,"1.1.1a1.1.3 ACSR";"cm1.2",#N/A,FALSE,"1.2 ACSR";"cm2.2",#N/A,FALSE,"1.2 ACSR";#N/A,#N/A,FALSE,"1.3 ACSR";#N/A,#N/A,FALSE,"2.1.1A2.1.3 ACAR";"ac2.1",#N/A,FALSE,"1.2 ACAR";"ac2.2",#N/A,FALSE,"1.2 ACAR";#N/A,#N/A,FALSE,"2.3 ACAR"}</definedName>
    <definedName name="wrn.Presupuesto." localSheetId="2">{#N/A,#N/A,FALSE,"Off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4">{#N/A,#N/A,FALSE,"Off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3">{#N/A,#N/A,FALSE,"Off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0">{#N/A,#N/A,FALSE,"Off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2">{#N/A,#N/A,FALSE,"Sheet1";#N/A,#N/A,FALSE,"Sheet2";#N/A,#N/A,FALSE,"Sheet3";#N/A,#N/A,FALSE,"Sheet4";#N/A,#N/A,FALSE,"Sheet5";#N/A,#N/A,FALSE,"Sheet6";#N/A,#N/A,FALSE,"Sheet7";#N/A,#N/A,FALSE,"Sheet8";#N/A,#N/A,FALSE,"Sheet9"}</definedName>
    <definedName name="wrn.PrintAll." localSheetId="4">{#N/A,#N/A,FALSE,"Sheet1";#N/A,#N/A,FALSE,"Sheet2";#N/A,#N/A,FALSE,"Sheet3";#N/A,#N/A,FALSE,"Sheet4";#N/A,#N/A,FALSE,"Sheet5";#N/A,#N/A,FALSE,"Sheet6";#N/A,#N/A,FALSE,"Sheet7";#N/A,#N/A,FALSE,"Sheet8";#N/A,#N/A,FALSE,"Sheet9"}</definedName>
    <definedName name="wrn.PrintAll." localSheetId="1">{#N/A,#N/A,FALSE,"Sheet1";#N/A,#N/A,FALSE,"Sheet2";#N/A,#N/A,FALSE,"Sheet3";#N/A,#N/A,FALSE,"Sheet4";#N/A,#N/A,FALSE,"Sheet5";#N/A,#N/A,FALSE,"Sheet6";#N/A,#N/A,FALSE,"Sheet7";#N/A,#N/A,FALSE,"Sheet8";#N/A,#N/A,FALSE,"Sheet9"}</definedName>
    <definedName name="wrn.PrintAll." localSheetId="3">{#N/A,#N/A,FALSE,"Sheet1";#N/A,#N/A,FALSE,"Sheet2";#N/A,#N/A,FALSE,"Sheet3";#N/A,#N/A,FALSE,"Sheet4";#N/A,#N/A,FALSE,"Sheet5";#N/A,#N/A,FALSE,"Sheet6";#N/A,#N/A,FALSE,"Sheet7";#N/A,#N/A,FALSE,"Sheet8";#N/A,#N/A,FALSE,"Sheet9"}</definedName>
    <definedName name="wrn.PrintAll." localSheetId="0">{#N/A,#N/A,FALSE,"Sheet1";#N/A,#N/A,FALSE,"Sheet2";#N/A,#N/A,FALSE,"Sheet3";#N/A,#N/A,FALSE,"Sheet4";#N/A,#N/A,FALSE,"Sheet5";#N/A,#N/A,FALSE,"Sheet6";#N/A,#N/A,FALSE,"Sheet7";#N/A,#N/A,FALSE,"Sheet8";#N/A,#N/A,FALSE,"Sheet9"}</definedName>
    <definedName name="wrn.PrintAll.">{#N/A,#N/A,FALSE,"Sheet1";#N/A,#N/A,FALSE,"Sheet2";#N/A,#N/A,FALSE,"Sheet3";#N/A,#N/A,FALSE,"Sheet4";#N/A,#N/A,FALSE,"Sheet5";#N/A,#N/A,FALSE,"Sheet6";#N/A,#N/A,FALSE,"Sheet7";#N/A,#N/A,FALSE,"Sheet8";#N/A,#N/A,FALSE,"Sheet9"}</definedName>
    <definedName name="wrn.PrintCurr." localSheetId="2">{#N/A,#N/A,FALSE,"Sheet1";#N/A,#N/A,FALSE,"Sheet2";#N/A,#N/A,FALSE,"Sheet3"}</definedName>
    <definedName name="wrn.PrintCurr." localSheetId="4">{#N/A,#N/A,FALSE,"Sheet1";#N/A,#N/A,FALSE,"Sheet2";#N/A,#N/A,FALSE,"Sheet3"}</definedName>
    <definedName name="wrn.PrintCurr." localSheetId="1">{#N/A,#N/A,FALSE,"Sheet1";#N/A,#N/A,FALSE,"Sheet2";#N/A,#N/A,FALSE,"Sheet3"}</definedName>
    <definedName name="wrn.PrintCurr." localSheetId="3">{#N/A,#N/A,FALSE,"Sheet1";#N/A,#N/A,FALSE,"Sheet2";#N/A,#N/A,FALSE,"Sheet3"}</definedName>
    <definedName name="wrn.PrintCurr." localSheetId="0">{#N/A,#N/A,FALSE,"Sheet1";#N/A,#N/A,FALSE,"Sheet2";#N/A,#N/A,FALSE,"Sheet3"}</definedName>
    <definedName name="wrn.PrintCurr.">{#N/A,#N/A,FALSE,"Sheet1";#N/A,#N/A,FALSE,"Sheet2";#N/A,#N/A,FALSE,"Sheet3"}</definedName>
    <definedName name="wrn.PrintPrev1." localSheetId="2">{#N/A,#N/A,FALSE,"Sheet4";#N/A,#N/A,FALSE,"Sheet5";#N/A,#N/A,FALSE,"Sheet6"}</definedName>
    <definedName name="wrn.PrintPrev1." localSheetId="4">{#N/A,#N/A,FALSE,"Sheet4";#N/A,#N/A,FALSE,"Sheet5";#N/A,#N/A,FALSE,"Sheet6"}</definedName>
    <definedName name="wrn.PrintPrev1." localSheetId="1">{#N/A,#N/A,FALSE,"Sheet4";#N/A,#N/A,FALSE,"Sheet5";#N/A,#N/A,FALSE,"Sheet6"}</definedName>
    <definedName name="wrn.PrintPrev1." localSheetId="3">{#N/A,#N/A,FALSE,"Sheet4";#N/A,#N/A,FALSE,"Sheet5";#N/A,#N/A,FALSE,"Sheet6"}</definedName>
    <definedName name="wrn.PrintPrev1." localSheetId="0">{#N/A,#N/A,FALSE,"Sheet4";#N/A,#N/A,FALSE,"Sheet5";#N/A,#N/A,FALSE,"Sheet6"}</definedName>
    <definedName name="wrn.PrintPrev1.">{#N/A,#N/A,FALSE,"Sheet4";#N/A,#N/A,FALSE,"Sheet5";#N/A,#N/A,FALSE,"Sheet6"}</definedName>
    <definedName name="wrn.PrintPrev2." localSheetId="2">{#N/A,#N/A,FALSE,"Sheet7";#N/A,#N/A,FALSE,"Sheet8";#N/A,#N/A,FALSE,"Sheet9"}</definedName>
    <definedName name="wrn.PrintPrev2." localSheetId="4">{#N/A,#N/A,FALSE,"Sheet7";#N/A,#N/A,FALSE,"Sheet8";#N/A,#N/A,FALSE,"Sheet9"}</definedName>
    <definedName name="wrn.PrintPrev2." localSheetId="1">{#N/A,#N/A,FALSE,"Sheet7";#N/A,#N/A,FALSE,"Sheet8";#N/A,#N/A,FALSE,"Sheet9"}</definedName>
    <definedName name="wrn.PrintPrev2." localSheetId="3">{#N/A,#N/A,FALSE,"Sheet7";#N/A,#N/A,FALSE,"Sheet8";#N/A,#N/A,FALSE,"Sheet9"}</definedName>
    <definedName name="wrn.PrintPrev2." localSheetId="0">{#N/A,#N/A,FALSE,"Sheet7";#N/A,#N/A,FALSE,"Sheet8";#N/A,#N/A,FALSE,"Sheet9"}</definedName>
    <definedName name="wrn.PrintPrev2.">{#N/A,#N/A,FALSE,"Sheet7";#N/A,#N/A,FALSE,"Sheet8";#N/A,#N/A,FALSE,"Sheet9"}</definedName>
    <definedName name="wrn.res7" localSheetId="2">#REF!</definedName>
    <definedName name="wrn.res7" localSheetId="4">#REF!</definedName>
    <definedName name="wrn.res7" localSheetId="1">{#N/A,#N/A,FALSE,"Hoja1";#N/A,#N/A,FALSE,"Hoja2"}</definedName>
    <definedName name="wrn.res7" localSheetId="3">{#N/A,#N/A,FALSE,"Hoja1";#N/A,#N/A,FALSE,"Hoja2"}</definedName>
    <definedName name="wrn.res7" localSheetId="0">#REF!</definedName>
    <definedName name="wrn.res7">{#N/A,#N/A,FALSE,"Hoja1";#N/A,#N/A,FALSE,"Hoja2"}</definedName>
    <definedName name="wrn.Resumen." localSheetId="2">{#N/A,#N/A,FALSE,"Hoja1";#N/A,#N/A,FALSE,"Hoja2"}</definedName>
    <definedName name="wrn.Resumen." localSheetId="4">{#N/A,#N/A,FALSE,"Hoja1";#N/A,#N/A,FALSE,"Hoja2"}</definedName>
    <definedName name="wrn.Resumen." localSheetId="1">{#N/A,#N/A,FALSE,"Hoja1";#N/A,#N/A,FALSE,"Hoja2"}</definedName>
    <definedName name="wrn.Resumen." localSheetId="3">{#N/A,#N/A,FALSE,"Hoja1";#N/A,#N/A,FALSE,"Hoja2"}</definedName>
    <definedName name="wrn.Resumen." localSheetId="0">#REF!</definedName>
    <definedName name="wrn.Resumen.">{#N/A,#N/A,FALSE,"Hoja1";#N/A,#N/A,FALSE,"Hoja2"}</definedName>
    <definedName name="wrn.TRABFENO." localSheetId="2">#REF!</definedName>
    <definedName name="wrn.TRABFENO." localSheetId="4">#REF!</definedName>
    <definedName name="wrn.TRABFENO." localSheetId="1">{#N/A,#N/A,FALSE,"Estatico";#N/A,#N/A,FALSE,"Tuberia";#N/A,#N/A,FALSE,"Instrumentación";#N/A,#N/A,FALSE,"Mecanica";#N/A,#N/A,FALSE,"Electrico";#N/A,#N/A,FALSE,"Ofic.Civiles"}</definedName>
    <definedName name="wrn.TRABFENO." localSheetId="3">{#N/A,#N/A,FALSE,"Estatico";#N/A,#N/A,FALSE,"Tuberia";#N/A,#N/A,FALSE,"Instrumentación";#N/A,#N/A,FALSE,"Mecanica";#N/A,#N/A,FALSE,"Electrico";#N/A,#N/A,FALSE,"Ofic.Civiles"}</definedName>
    <definedName name="wrn.TRABFENO." localSheetId="0">#REF!</definedName>
    <definedName name="wrn.TRABFENO.">{#N/A,#N/A,FALSE,"Estatico";#N/A,#N/A,FALSE,"Tuberia";#N/A,#N/A,FALSE,"Instrumentación";#N/A,#N/A,FALSE,"Mecanica";#N/A,#N/A,FALSE,"Electrico";#N/A,#N/A,FALSE,"Ofic.Civiles"}</definedName>
    <definedName name="wrn.via." localSheetId="2">{"via1",#N/A,TRUE,"general";"via2",#N/A,TRUE,"general";"via3",#N/A,TRUE,"general"}</definedName>
    <definedName name="wrn.via." localSheetId="4">{"via1",#N/A,TRUE,"general";"via2",#N/A,TRUE,"general";"via3",#N/A,TRUE,"general"}</definedName>
    <definedName name="wrn.via." localSheetId="1">{"via1",#N/A,TRUE,"general";"via2",#N/A,TRUE,"general";"via3",#N/A,TRUE,"general"}</definedName>
    <definedName name="wrn.via." localSheetId="3">{"via1",#N/A,TRUE,"general";"via2",#N/A,TRUE,"general";"via3",#N/A,TRUE,"general"}</definedName>
    <definedName name="wrn.via." localSheetId="0">#REF!</definedName>
    <definedName name="wrn.via.">{"via1",#N/A,TRUE,"general";"via2",#N/A,TRUE,"general";"via3",#N/A,TRUE,"general"}</definedName>
    <definedName name="wrn.교대." localSheetId="2">{#N/A,#N/A,FALSE,"type1";#N/A,#N/A,FALSE,"지지력";#N/A,#N/A,FALSE,"PILE계산";#N/A,#N/A,FALSE,"PILE ";#N/A,#N/A,FALSE,"철근량";#N/A,#N/A,FALSE,"균열검토";#N/A,#N/A,FALSE,"날개벽";#N/A,#N/A,FALSE,"주철근조립도";#N/A,#N/A,FALSE,"교좌"}</definedName>
    <definedName name="wrn.교대." localSheetId="4">{#N/A,#N/A,FALSE,"type1";#N/A,#N/A,FALSE,"지지력";#N/A,#N/A,FALSE,"PILE계산";#N/A,#N/A,FALSE,"PILE ";#N/A,#N/A,FALSE,"철근량";#N/A,#N/A,FALSE,"균열검토";#N/A,#N/A,FALSE,"날개벽";#N/A,#N/A,FALSE,"주철근조립도";#N/A,#N/A,FALSE,"교좌"}</definedName>
    <definedName name="wrn.교대." localSheetId="1">{#N/A,#N/A,FALSE,"type1";#N/A,#N/A,FALSE,"지지력";#N/A,#N/A,FALSE,"PILE계산";#N/A,#N/A,FALSE,"PILE ";#N/A,#N/A,FALSE,"철근량";#N/A,#N/A,FALSE,"균열검토";#N/A,#N/A,FALSE,"날개벽";#N/A,#N/A,FALSE,"주철근조립도";#N/A,#N/A,FALSE,"교좌"}</definedName>
    <definedName name="wrn.교대." localSheetId="3">{#N/A,#N/A,FALSE,"type1";#N/A,#N/A,FALSE,"지지력";#N/A,#N/A,FALSE,"PILE계산";#N/A,#N/A,FALSE,"PILE ";#N/A,#N/A,FALSE,"철근량";#N/A,#N/A,FALSE,"균열검토";#N/A,#N/A,FALSE,"날개벽";#N/A,#N/A,FALSE,"주철근조립도";#N/A,#N/A,FALSE,"교좌"}</definedName>
    <definedName name="wrn.교대." localSheetId="0">{#N/A,#N/A,FALSE,"type1";#N/A,#N/A,FALSE,"지지력";#N/A,#N/A,FALSE,"PILE계산";#N/A,#N/A,FALSE,"PILE ";#N/A,#N/A,FALSE,"철근량";#N/A,#N/A,FALSE,"균열검토";#N/A,#N/A,FALSE,"날개벽";#N/A,#N/A,FALSE,"주철근조립도";#N/A,#N/A,FALSE,"교좌"}</definedName>
    <definedName name="wrn.교대.">{#N/A,#N/A,FALSE,"type1";#N/A,#N/A,FALSE,"지지력";#N/A,#N/A,FALSE,"PILE계산";#N/A,#N/A,FALSE,"PILE ";#N/A,#N/A,FALSE,"철근량";#N/A,#N/A,FALSE,"균열검토";#N/A,#N/A,FALSE,"날개벽";#N/A,#N/A,FALSE,"주철근조립도";#N/A,#N/A,FALSE,"교좌"}</definedName>
    <definedName name="WRTY">#REF!</definedName>
    <definedName name="WSDF">#REF!</definedName>
    <definedName name="WSERWEER" localSheetId="1">#REF!</definedName>
    <definedName name="WSERWEER" localSheetId="3">#REF!</definedName>
    <definedName name="WSERWEER">'[241]COSTOS OFICINA'!#REF!</definedName>
    <definedName name="wsnhed" localSheetId="2">{"via1",#N/A,TRUE,"general";"via2",#N/A,TRUE,"general";"via3",#N/A,TRUE,"general"}</definedName>
    <definedName name="wsnhed" localSheetId="4">{"via1",#N/A,TRUE,"general";"via2",#N/A,TRUE,"general";"via3",#N/A,TRUE,"general"}</definedName>
    <definedName name="wsnhed" localSheetId="1">{"via1",#N/A,TRUE,"general";"via2",#N/A,TRUE,"general";"via3",#N/A,TRUE,"general"}</definedName>
    <definedName name="wsnhed" localSheetId="3">{"via1",#N/A,TRUE,"general";"via2",#N/A,TRUE,"general";"via3",#N/A,TRUE,"general"}</definedName>
    <definedName name="wsnhed" localSheetId="0">#REF!</definedName>
    <definedName name="wsnhed">{"via1",#N/A,TRUE,"general";"via2",#N/A,TRUE,"general";"via3",#N/A,TRUE,"general"}</definedName>
    <definedName name="wswswsqa" localSheetId="2">{"via1",#N/A,TRUE,"general";"via2",#N/A,TRUE,"general";"via3",#N/A,TRUE,"general"}</definedName>
    <definedName name="wswswsqa" localSheetId="4">{"via1",#N/A,TRUE,"general";"via2",#N/A,TRUE,"general";"via3",#N/A,TRUE,"general"}</definedName>
    <definedName name="wswswsqa" localSheetId="1">{"via1",#N/A,TRUE,"general";"via2",#N/A,TRUE,"general";"via3",#N/A,TRUE,"general"}</definedName>
    <definedName name="wswswsqa" localSheetId="3">{"via1",#N/A,TRUE,"general";"via2",#N/A,TRUE,"general";"via3",#N/A,TRUE,"general"}</definedName>
    <definedName name="wswswsqa" localSheetId="0">#REF!</definedName>
    <definedName name="wswswsqa">{"via1",#N/A,TRUE,"general";"via2",#N/A,TRUE,"general";"via3",#N/A,TRUE,"general"}</definedName>
    <definedName name="WSX" localSheetId="2">#REF!</definedName>
    <definedName name="WSX" localSheetId="4">#REF!</definedName>
    <definedName name="WSX" localSheetId="1">#REF!</definedName>
    <definedName name="WSX" localSheetId="3">#REF!</definedName>
    <definedName name="WSX" localSheetId="0">#REF!</definedName>
    <definedName name="WSX">#REF!</definedName>
    <definedName name="Wtot" localSheetId="2">#REF!</definedName>
    <definedName name="Wtot" localSheetId="4">#REF!</definedName>
    <definedName name="Wtot" localSheetId="0">#REF!</definedName>
    <definedName name="Wtot">#REF!</definedName>
    <definedName name="wtr">#REF!</definedName>
    <definedName name="wtt" localSheetId="2">{"TAB1",#N/A,TRUE,"GENERAL";"TAB2",#N/A,TRUE,"GENERAL";"TAB3",#N/A,TRUE,"GENERAL";"TAB4",#N/A,TRUE,"GENERAL";"TAB5",#N/A,TRUE,"GENERAL"}</definedName>
    <definedName name="wtt" localSheetId="4">{"TAB1",#N/A,TRUE,"GENERAL";"TAB2",#N/A,TRUE,"GENERAL";"TAB3",#N/A,TRUE,"GENERAL";"TAB4",#N/A,TRUE,"GENERAL";"TAB5",#N/A,TRUE,"GENERAL"}</definedName>
    <definedName name="wtt" localSheetId="1">{"TAB1",#N/A,TRUE,"GENERAL";"TAB2",#N/A,TRUE,"GENERAL";"TAB3",#N/A,TRUE,"GENERAL";"TAB4",#N/A,TRUE,"GENERAL";"TAB5",#N/A,TRUE,"GENERAL"}</definedName>
    <definedName name="wtt" localSheetId="3">{"TAB1",#N/A,TRUE,"GENERAL";"TAB2",#N/A,TRUE,"GENERAL";"TAB3",#N/A,TRUE,"GENERAL";"TAB4",#N/A,TRUE,"GENERAL";"TAB5",#N/A,TRUE,"GENERAL"}</definedName>
    <definedName name="wtt" localSheetId="0">#REF!</definedName>
    <definedName name="wtt">{"TAB1",#N/A,TRUE,"GENERAL";"TAB2",#N/A,TRUE,"GENERAL";"TAB3",#N/A,TRUE,"GENERAL";"TAB4",#N/A,TRUE,"GENERAL";"TAB5",#N/A,TRUE,"GENERAL"}</definedName>
    <definedName name="wvu.TAB1." localSheetId="2">{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4">{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3">{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4">{TRUE,TRUE,-1.25,-16.25,772.5,492.75,FALSE,FALSE,TRUE,FALSE,0,1,#N/A,203,#N/A,15.5208333333333,45.2307692307692,1,FALSE,FALSE,3,TRUE,1,FALSE,75,"Swvu.TAB2.","ACwvu.TAB2.",39,FALSE,FALSE,0.65,0.55,0.5,0.71,2,"","&amp;L&amp;8Adendo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3">{TRUE,TRUE,-1.25,-16.25,772.5,492.75,FALSE,FALSE,TRUE,FALSE,0,1,#N/A,203,#N/A,15.5208333333333,45.2307692307692,1,FALSE,FALSE,3,TRUE,1,FALSE,75,"Swvu.TAB2.","ACwvu.TAB2.",39,FALSE,FALSE,0.65,0.55,0.5,0.71,2,"","&amp;L&amp;8Adendo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4">{TRUE,TRUE,-1.25,-16.25,772.5,492.75,FALSE,FALSE,TRUE,FALSE,0,1,#N/A,305,#N/A,15.5208333333333,41.5714285714286,1,FALSE,FALSE,3,TRUE,1,FALSE,75,"Swvu.TAB3.","ACwvu.TAB3.",39,FALSE,FALSE,0.65,0.55,0.5,0.71,2,"","&amp;L&amp;8Adendo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4">{TRUE,TRUE,-1.25,-16.25,772.5,492.75,FALSE,FALSE,TRUE,FALSE,0,1,#N/A,574,#N/A,15.5208333333333,45.1538461538462,1,FALSE,FALSE,3,TRUE,1,FALSE,75,"Swvu.TAB4.","ACwvu.TAB4.",39,FALSE,FALSE,0.65,0.55,0.5,0.71,2,"","&amp;L&amp;8Adendo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3">{TRUE,TRUE,-1.25,-16.25,772.5,492.75,FALSE,FALSE,TRUE,FALSE,0,1,#N/A,574,#N/A,15.5208333333333,45.1538461538462,1,FALSE,FALSE,3,TRUE,1,FALSE,75,"Swvu.TAB4.","ACwvu.TAB4.",39,FALSE,FALSE,0.65,0.55,0.5,0.71,2,"","&amp;L&amp;8Adendo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4">{TRUE,TRUE,-1.25,-16.25,772.5,492.75,FALSE,FALSE,TRUE,FALSE,0,1,#N/A,856,#N/A,15.5208333333333,42.2307692307692,1,FALSE,FALSE,3,TRUE,1,FALSE,75,"Swvu.TAB5.","ACwvu.TAB5.",70,FALSE,FALSE,0.65,0.55,0.5,0.71,2,"","&amp;L&amp;8Adendo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3">{TRUE,TRUE,-1.25,-16.25,772.5,492.75,FALSE,FALSE,TRUE,FALSE,0,1,#N/A,856,#N/A,15.5208333333333,42.2307692307692,1,FALSE,FALSE,3,TRUE,1,FALSE,75,"Swvu.TAB5.","ACwvu.TAB5.",70,FALSE,FALSE,0.65,0.55,0.5,0.71,2,"","&amp;L&amp;8Adendo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2">#REF!</definedName>
    <definedName name="WW" localSheetId="4">#REF!</definedName>
    <definedName name="WW" localSheetId="1">#REF!</definedName>
    <definedName name="WW" localSheetId="3">#REF!</definedName>
    <definedName name="WW" localSheetId="0">#REF!</definedName>
    <definedName name="WW">[242]LIQUIDACION!#REF!</definedName>
    <definedName name="wwded3" localSheetId="2">{"via1",#N/A,TRUE,"general";"via2",#N/A,TRUE,"general";"via3",#N/A,TRUE,"general"}</definedName>
    <definedName name="wwded3" localSheetId="4">{"via1",#N/A,TRUE,"general";"via2",#N/A,TRUE,"general";"via3",#N/A,TRUE,"general"}</definedName>
    <definedName name="wwded3" localSheetId="1">{"via1",#N/A,TRUE,"general";"via2",#N/A,TRUE,"general";"via3",#N/A,TRUE,"general"}</definedName>
    <definedName name="wwded3" localSheetId="3">{"via1",#N/A,TRUE,"general";"via2",#N/A,TRUE,"general";"via3",#N/A,TRUE,"general"}</definedName>
    <definedName name="wwded3" localSheetId="0">#REF!</definedName>
    <definedName name="wwded3">{"via1",#N/A,TRUE,"general";"via2",#N/A,TRUE,"general";"via3",#N/A,TRUE,"general"}</definedName>
    <definedName name="wwn.infocib" localSheetId="2">{#N/A,#N/A,FALSE,"VOL695";#N/A,#N/A,FALSE,"anexo1";#N/A,#N/A,FALSE,"anexo2";#N/A,#N/A,FALSE,"anexo3";#N/A,#N/A,FALSE,"anexo4";#N/A,#N/A,FALSE,"anexo5a";#N/A,#N/A,FALSE,"anexo5b";#N/A,#N/A,FALSE,"anexo6a";#N/A,#N/A,FALSE,"anexo6a";#N/A,#N/A,FALSE,"anexo6c";#N/A,#N/A,FALSE,"anexo7a";#N/A,#N/A,FALSE,"anexo7b";#N/A,#N/A,FALSE,"anexo7c"}</definedName>
    <definedName name="wwn.infocib" localSheetId="4">{#N/A,#N/A,FALSE,"VOL695";#N/A,#N/A,FALSE,"anexo1";#N/A,#N/A,FALSE,"anexo2";#N/A,#N/A,FALSE,"anexo3";#N/A,#N/A,FALSE,"anexo4";#N/A,#N/A,FALSE,"anexo5a";#N/A,#N/A,FALSE,"anexo5b";#N/A,#N/A,FALSE,"anexo6a";#N/A,#N/A,FALSE,"anexo6a";#N/A,#N/A,FALSE,"anexo6c";#N/A,#N/A,FALSE,"anexo7a";#N/A,#N/A,FALSE,"anexo7b";#N/A,#N/A,FALSE,"anexo7c"}</definedName>
    <definedName name="wwn.infocib" localSheetId="1">{#N/A,#N/A,FALSE,"VOL695";#N/A,#N/A,FALSE,"anexo1";#N/A,#N/A,FALSE,"anexo2";#N/A,#N/A,FALSE,"anexo3";#N/A,#N/A,FALSE,"anexo4";#N/A,#N/A,FALSE,"anexo5a";#N/A,#N/A,FALSE,"anexo5b";#N/A,#N/A,FALSE,"anexo6a";#N/A,#N/A,FALSE,"anexo6a";#N/A,#N/A,FALSE,"anexo6c";#N/A,#N/A,FALSE,"anexo7a";#N/A,#N/A,FALSE,"anexo7b";#N/A,#N/A,FALSE,"anexo7c"}</definedName>
    <definedName name="wwn.infocib" localSheetId="3">{#N/A,#N/A,FALSE,"VOL695";#N/A,#N/A,FALSE,"anexo1";#N/A,#N/A,FALSE,"anexo2";#N/A,#N/A,FALSE,"anexo3";#N/A,#N/A,FALSE,"anexo4";#N/A,#N/A,FALSE,"anexo5a";#N/A,#N/A,FALSE,"anexo5b";#N/A,#N/A,FALSE,"anexo6a";#N/A,#N/A,FALSE,"anexo6a";#N/A,#N/A,FALSE,"anexo6c";#N/A,#N/A,FALSE,"anexo7a";#N/A,#N/A,FALSE,"anexo7b";#N/A,#N/A,FALSE,"anexo7c"}</definedName>
    <definedName name="wwn.infocib" localSheetId="0">{#N/A,#N/A,FALSE,"VOL695";#N/A,#N/A,FALSE,"anexo1";#N/A,#N/A,FALSE,"anexo2";#N/A,#N/A,FALSE,"anexo3";#N/A,#N/A,FALSE,"anexo4";#N/A,#N/A,FALSE,"anexo5a";#N/A,#N/A,FALSE,"anexo5b";#N/A,#N/A,FALSE,"anexo6a";#N/A,#N/A,FALSE,"anexo6a";#N/A,#N/A,FALSE,"anexo6c";#N/A,#N/A,FALSE,"anexo7a";#N/A,#N/A,FALSE,"anexo7b";#N/A,#N/A,FALSE,"anexo7c"}</definedName>
    <definedName name="wwn.infocib">{#N/A,#N/A,FALSE,"VOL695";#N/A,#N/A,FALSE,"anexo1";#N/A,#N/A,FALSE,"anexo2";#N/A,#N/A,FALSE,"anexo3";#N/A,#N/A,FALSE,"anexo4";#N/A,#N/A,FALSE,"anexo5a";#N/A,#N/A,FALSE,"anexo5b";#N/A,#N/A,FALSE,"anexo6a";#N/A,#N/A,FALSE,"anexo6a";#N/A,#N/A,FALSE,"anexo6c";#N/A,#N/A,FALSE,"anexo7a";#N/A,#N/A,FALSE,"anexo7b";#N/A,#N/A,FALSE,"anexo7c"}</definedName>
    <definedName name="WWW" localSheetId="2">{#N/A,#N/A,FALSE,"CCTV"}</definedName>
    <definedName name="WWW" localSheetId="4">{#N/A,#N/A,FALSE,"CCTV"}</definedName>
    <definedName name="WWW" localSheetId="1">{#N/A,#N/A,FALSE,"CCTV"}</definedName>
    <definedName name="WWW" localSheetId="3">{#N/A,#N/A,FALSE,"CCTV"}</definedName>
    <definedName name="WWW" localSheetId="0">{#N/A,#N/A,FALSE,"CCTV"}</definedName>
    <definedName name="WWW">{#N/A,#N/A,FALSE,"CCTV"}</definedName>
    <definedName name="wwww" localSheetId="1">#REF!</definedName>
    <definedName name="wwww" localSheetId="3">#REF!</definedName>
    <definedName name="wwww">[116]Materiales!$C$25</definedName>
    <definedName name="wwwwe" localSheetId="2">{"TAB1",#N/A,TRUE,"GENERAL";"TAB2",#N/A,TRUE,"GENERAL";"TAB3",#N/A,TRUE,"GENERAL";"TAB4",#N/A,TRUE,"GENERAL";"TAB5",#N/A,TRUE,"GENERAL"}</definedName>
    <definedName name="wwwwe" localSheetId="4">{"TAB1",#N/A,TRUE,"GENERAL";"TAB2",#N/A,TRUE,"GENERAL";"TAB3",#N/A,TRUE,"GENERAL";"TAB4",#N/A,TRUE,"GENERAL";"TAB5",#N/A,TRUE,"GENERAL"}</definedName>
    <definedName name="wwwwe" localSheetId="1">{"TAB1",#N/A,TRUE,"GENERAL";"TAB2",#N/A,TRUE,"GENERAL";"TAB3",#N/A,TRUE,"GENERAL";"TAB4",#N/A,TRUE,"GENERAL";"TAB5",#N/A,TRUE,"GENERAL"}</definedName>
    <definedName name="wwwwe" localSheetId="3">{"TAB1",#N/A,TRUE,"GENERAL";"TAB2",#N/A,TRUE,"GENERAL";"TAB3",#N/A,TRUE,"GENERAL";"TAB4",#N/A,TRUE,"GENERAL";"TAB5",#N/A,TRUE,"GENERAL"}</definedName>
    <definedName name="wwwwe" localSheetId="0">#REF!</definedName>
    <definedName name="wwwwe">{"TAB1",#N/A,TRUE,"GENERAL";"TAB2",#N/A,TRUE,"GENERAL";"TAB3",#N/A,TRUE,"GENERAL";"TAB4",#N/A,TRUE,"GENERAL";"TAB5",#N/A,TRUE,"GENERAL"}</definedName>
    <definedName name="wwwwwwwwwwwwwwww" localSheetId="2">#REF!</definedName>
    <definedName name="wwwwwwwwwwwwwwww" localSheetId="4">#REF!</definedName>
    <definedName name="wwwwwwwwwwwwwwww" localSheetId="1">#REF!</definedName>
    <definedName name="wwwwwwwwwwwwwwww" localSheetId="3">#REF!</definedName>
    <definedName name="wwwwwwwwwwwwwwww">#REF!</definedName>
    <definedName name="wyty" localSheetId="2">{"via1",#N/A,TRUE,"general";"via2",#N/A,TRUE,"general";"via3",#N/A,TRUE,"general"}</definedName>
    <definedName name="wyty" localSheetId="4">{"via1",#N/A,TRUE,"general";"via2",#N/A,TRUE,"general";"via3",#N/A,TRUE,"general"}</definedName>
    <definedName name="wyty" localSheetId="1">{"via1",#N/A,TRUE,"general";"via2",#N/A,TRUE,"general";"via3",#N/A,TRUE,"general"}</definedName>
    <definedName name="wyty" localSheetId="3">{"via1",#N/A,TRUE,"general";"via2",#N/A,TRUE,"general";"via3",#N/A,TRUE,"general"}</definedName>
    <definedName name="wyty" localSheetId="0">#REF!</definedName>
    <definedName name="wyty">{"via1",#N/A,TRUE,"general";"via2",#N/A,TRUE,"general";"via3",#N/A,TRUE,"general"}</definedName>
    <definedName name="x" localSheetId="2">{"CONCABL1.1",#N/A,FALSE,"1.1.1a1.1.3 ACSR";"AISL1.2",#N/A,FALSE,"1.1.1a1.1.3 ACSR";"torr1.1.3",#N/A,FALSE,"1.1.1a1.1.3 ACSR";"cm1.2",#N/A,FALSE,"1.2 ACSR";"cm2.2",#N/A,FALSE,"1.2 ACSR";#N/A,#N/A,FALSE,"1.3 ACSR";#N/A,#N/A,FALSE,"2.1.1A2.1.3 ACAR";"ac2.1",#N/A,FALSE,"1.2 ACAR";"ac2.2",#N/A,FALSE,"1.2 ACAR";#N/A,#N/A,FALSE,"2.3 ACAR"}</definedName>
    <definedName name="x" localSheetId="4">{"CONCABL1.1",#N/A,FALSE,"1.1.1a1.1.3 ACSR";"AISL1.2",#N/A,FALSE,"1.1.1a1.1.3 ACSR";"torr1.1.3",#N/A,FALSE,"1.1.1a1.1.3 ACSR";"cm1.2",#N/A,FALSE,"1.2 ACSR";"cm2.2",#N/A,FALSE,"1.2 ACSR";#N/A,#N/A,FALSE,"1.3 ACSR";#N/A,#N/A,FALSE,"2.1.1A2.1.3 ACAR";"ac2.1",#N/A,FALSE,"1.2 ACAR";"ac2.2",#N/A,FALSE,"1.2 ACAR";#N/A,#N/A,FALSE,"2.3 ACAR"}</definedName>
    <definedName name="x" localSheetId="1">#REF!</definedName>
    <definedName name="x" localSheetId="3">#REF!</definedName>
    <definedName name="x" localSheetId="0">#REF!</definedName>
    <definedName name="x">#REF!</definedName>
    <definedName name="xcbvbs" localSheetId="2">{"TAB1",#N/A,TRUE,"GENERAL";"TAB2",#N/A,TRUE,"GENERAL";"TAB3",#N/A,TRUE,"GENERAL";"TAB4",#N/A,TRUE,"GENERAL";"TAB5",#N/A,TRUE,"GENERAL"}</definedName>
    <definedName name="xcbvbs" localSheetId="4">{"TAB1",#N/A,TRUE,"GENERAL";"TAB2",#N/A,TRUE,"GENERAL";"TAB3",#N/A,TRUE,"GENERAL";"TAB4",#N/A,TRUE,"GENERAL";"TAB5",#N/A,TRUE,"GENERAL"}</definedName>
    <definedName name="xcbvbs" localSheetId="1">{"TAB1",#N/A,TRUE,"GENERAL";"TAB2",#N/A,TRUE,"GENERAL";"TAB3",#N/A,TRUE,"GENERAL";"TAB4",#N/A,TRUE,"GENERAL";"TAB5",#N/A,TRUE,"GENERAL"}</definedName>
    <definedName name="xcbvbs" localSheetId="3">{"TAB1",#N/A,TRUE,"GENERAL";"TAB2",#N/A,TRUE,"GENERAL";"TAB3",#N/A,TRUE,"GENERAL";"TAB4",#N/A,TRUE,"GENERAL";"TAB5",#N/A,TRUE,"GENERAL"}</definedName>
    <definedName name="xcbvbs" localSheetId="0">#REF!</definedName>
    <definedName name="xcbvbs">{"TAB1",#N/A,TRUE,"GENERAL";"TAB2",#N/A,TRUE,"GENERAL";"TAB3",#N/A,TRUE,"GENERAL";"TAB4",#N/A,TRUE,"GENERAL";"TAB5",#N/A,TRUE,"GENERAL"}</definedName>
    <definedName name="XD" localSheetId="2">#REF!</definedName>
    <definedName name="XD" localSheetId="4">#REF!</definedName>
    <definedName name="XD" localSheetId="1">#REF!</definedName>
    <definedName name="XD" localSheetId="3">#REF!</definedName>
    <definedName name="XD" localSheetId="0">#REF!</definedName>
    <definedName name="XD">#REF!</definedName>
    <definedName name="XSW" localSheetId="2">#REF!</definedName>
    <definedName name="XSW" localSheetId="4">#REF!</definedName>
    <definedName name="XSW" localSheetId="1">{#N/A,#N/A,TRUE,"1842CWN0"}</definedName>
    <definedName name="XSW" localSheetId="3">{#N/A,#N/A,TRUE,"1842CWN0"}</definedName>
    <definedName name="XSW" localSheetId="0">#REF!</definedName>
    <definedName name="XSW">{#N/A,#N/A,TRUE,"1842CWN0"}</definedName>
    <definedName name="xsxs" localSheetId="2">{"TAB1",#N/A,TRUE,"GENERAL";"TAB2",#N/A,TRUE,"GENERAL";"TAB3",#N/A,TRUE,"GENERAL";"TAB4",#N/A,TRUE,"GENERAL";"TAB5",#N/A,TRUE,"GENERAL"}</definedName>
    <definedName name="xsxs" localSheetId="4">{"TAB1",#N/A,TRUE,"GENERAL";"TAB2",#N/A,TRUE,"GENERAL";"TAB3",#N/A,TRUE,"GENERAL";"TAB4",#N/A,TRUE,"GENERAL";"TAB5",#N/A,TRUE,"GENERAL"}</definedName>
    <definedName name="xsxs" localSheetId="1">{"TAB1",#N/A,TRUE,"GENERAL";"TAB2",#N/A,TRUE,"GENERAL";"TAB3",#N/A,TRUE,"GENERAL";"TAB4",#N/A,TRUE,"GENERAL";"TAB5",#N/A,TRUE,"GENERAL"}</definedName>
    <definedName name="xsxs" localSheetId="3">{"TAB1",#N/A,TRUE,"GENERAL";"TAB2",#N/A,TRUE,"GENERAL";"TAB3",#N/A,TRUE,"GENERAL";"TAB4",#N/A,TRUE,"GENERAL";"TAB5",#N/A,TRUE,"GENERAL"}</definedName>
    <definedName name="xsxs" localSheetId="0">#REF!</definedName>
    <definedName name="xsxs">{"TAB1",#N/A,TRUE,"GENERAL";"TAB2",#N/A,TRUE,"GENERAL";"TAB3",#N/A,TRUE,"GENERAL";"TAB4",#N/A,TRUE,"GENERAL";"TAB5",#N/A,TRUE,"GENERAL"}</definedName>
    <definedName name="xx" localSheetId="2">'ADMON OC Y SUM - SECTOR 1'!err</definedName>
    <definedName name="xx" localSheetId="4">'ADMON OC Y SUM - SECTOR 2'!err</definedName>
    <definedName name="XX" localSheetId="1">#REF!</definedName>
    <definedName name="XX" localSheetId="3">#REF!</definedName>
    <definedName name="XX" localSheetId="0">#REF!</definedName>
    <definedName name="XX">#REF!</definedName>
    <definedName name="xxfg" localSheetId="2">{"via1",#N/A,TRUE,"general";"via2",#N/A,TRUE,"general";"via3",#N/A,TRUE,"general"}</definedName>
    <definedName name="xxfg" localSheetId="4">{"via1",#N/A,TRUE,"general";"via2",#N/A,TRUE,"general";"via3",#N/A,TRUE,"general"}</definedName>
    <definedName name="xxfg" localSheetId="1">{"via1",#N/A,TRUE,"general";"via2",#N/A,TRUE,"general";"via3",#N/A,TRUE,"general"}</definedName>
    <definedName name="xxfg" localSheetId="3">{"via1",#N/A,TRUE,"general";"via2",#N/A,TRUE,"general";"via3",#N/A,TRUE,"general"}</definedName>
    <definedName name="xxfg" localSheetId="0">#REF!</definedName>
    <definedName name="xxfg">{"via1",#N/A,TRUE,"general";"via2",#N/A,TRUE,"general";"via3",#N/A,TRUE,"general"}</definedName>
    <definedName name="XXX" localSheetId="2">{"'Sheet1'!$A$1:$G$85"}</definedName>
    <definedName name="XXX" localSheetId="4">{"'Sheet1'!$A$1:$G$85"}</definedName>
    <definedName name="xxx" localSheetId="1">#REF!</definedName>
    <definedName name="xxx" localSheetId="3">#REF!</definedName>
    <definedName name="XXX" localSheetId="0">{"'Sheet1'!$A$1:$G$85"}</definedName>
    <definedName name="XXX">{"'Sheet1'!$A$1:$G$85"}</definedName>
    <definedName name="xxxx" localSheetId="2">{"'Sheet1'!$A$1:$G$85"}</definedName>
    <definedName name="xxxx" localSheetId="4">{"'Sheet1'!$A$1:$G$85"}</definedName>
    <definedName name="XXXX" localSheetId="0">#REF!</definedName>
    <definedName name="XXXX">#REF!</definedName>
    <definedName name="xxxxx" localSheetId="2">{#N/A,#N/A,FALSE,"VOL695";#N/A,#N/A,FALSE,"anexo1";#N/A,#N/A,FALSE,"anexo2";#N/A,#N/A,FALSE,"anexo3";#N/A,#N/A,FALSE,"anexo4";#N/A,#N/A,FALSE,"anexo5a";#N/A,#N/A,FALSE,"anexo5b";#N/A,#N/A,FALSE,"anexo6a";#N/A,#N/A,FALSE,"anexo6a";#N/A,#N/A,FALSE,"anexo6c";#N/A,#N/A,FALSE,"anexo7a";#N/A,#N/A,FALSE,"anexo7b";#N/A,#N/A,FALSE,"anexo7c"}</definedName>
    <definedName name="xxxxx" localSheetId="4">{#N/A,#N/A,FALSE,"VOL695";#N/A,#N/A,FALSE,"anexo1";#N/A,#N/A,FALSE,"anexo2";#N/A,#N/A,FALSE,"anexo3";#N/A,#N/A,FALSE,"anexo4";#N/A,#N/A,FALSE,"anexo5a";#N/A,#N/A,FALSE,"anexo5b";#N/A,#N/A,FALSE,"anexo6a";#N/A,#N/A,FALSE,"anexo6a";#N/A,#N/A,FALSE,"anexo6c";#N/A,#N/A,FALSE,"anexo7a";#N/A,#N/A,FALSE,"anexo7b";#N/A,#N/A,FALSE,"anexo7c"}</definedName>
    <definedName name="xxxxx" localSheetId="1">#REF!</definedName>
    <definedName name="xxxxx" localSheetId="3">#REF!</definedName>
    <definedName name="xxxxx" localSheetId="0">{#N/A,#N/A,FALSE,"VOL695";#N/A,#N/A,FALSE,"anexo1";#N/A,#N/A,FALSE,"anexo2";#N/A,#N/A,FALSE,"anexo3";#N/A,#N/A,FALSE,"anexo4";#N/A,#N/A,FALSE,"anexo5a";#N/A,#N/A,FALSE,"anexo5b";#N/A,#N/A,FALSE,"anexo6a";#N/A,#N/A,FALSE,"anexo6a";#N/A,#N/A,FALSE,"anexo6c";#N/A,#N/A,FALSE,"anexo7a";#N/A,#N/A,FALSE,"anexo7b";#N/A,#N/A,FALSE,"anexo7c"}</definedName>
    <definedName name="xxxxx">[243]!absc</definedName>
    <definedName name="xxxxxds" localSheetId="2">{"via1",#N/A,TRUE,"general";"via2",#N/A,TRUE,"general";"via3",#N/A,TRUE,"general"}</definedName>
    <definedName name="xxxxxds" localSheetId="4">{"via1",#N/A,TRUE,"general";"via2",#N/A,TRUE,"general";"via3",#N/A,TRUE,"general"}</definedName>
    <definedName name="xxxxxds" localSheetId="1">{"via1",#N/A,TRUE,"general";"via2",#N/A,TRUE,"general";"via3",#N/A,TRUE,"general"}</definedName>
    <definedName name="xxxxxds" localSheetId="3">{"via1",#N/A,TRUE,"general";"via2",#N/A,TRUE,"general";"via3",#N/A,TRUE,"general"}</definedName>
    <definedName name="xxxxxds" localSheetId="0">#REF!</definedName>
    <definedName name="xxxxxds">{"via1",#N/A,TRUE,"general";"via2",#N/A,TRUE,"general";"via3",#N/A,TRUE,"general"}</definedName>
    <definedName name="XXXXXX" localSheetId="2">#REF!</definedName>
    <definedName name="XXXXXX" localSheetId="4">#REF!</definedName>
    <definedName name="XXXXXX" localSheetId="1">{#N/A,#N/A,FALSE,"orthoflow";#N/A,#N/A,FALSE,"Miscelaneos";#N/A,#N/A,FALSE,"Instrumentacio";#N/A,#N/A,FALSE,"Electrico";#N/A,#N/A,FALSE,"Valv. Seguridad"}</definedName>
    <definedName name="XXXXXX" localSheetId="3">{#N/A,#N/A,FALSE,"orthoflow";#N/A,#N/A,FALSE,"Miscelaneos";#N/A,#N/A,FALSE,"Instrumentacio";#N/A,#N/A,FALSE,"Electrico";#N/A,#N/A,FALSE,"Valv. Seguridad"}</definedName>
    <definedName name="XXXXXX" localSheetId="0">#REF!</definedName>
    <definedName name="XXXXXX">{#N/A,#N/A,FALSE,"orthoflow";#N/A,#N/A,FALSE,"Miscelaneos";#N/A,#N/A,FALSE,"Instrumentacio";#N/A,#N/A,FALSE,"Electrico";#N/A,#N/A,FALSE,"Valv. Seguridad"}</definedName>
    <definedName name="XXXXXXXX" localSheetId="2">{"via1",#N/A,TRUE,"general";"via2",#N/A,TRUE,"general";"via3",#N/A,TRUE,"general"}</definedName>
    <definedName name="XXXXXXXX" localSheetId="4">{"via1",#N/A,TRUE,"general";"via2",#N/A,TRUE,"general";"via3",#N/A,TRUE,"general"}</definedName>
    <definedName name="XXXXXXXX" localSheetId="1">{"via1",#N/A,TRUE,"general";"via2",#N/A,TRUE,"general";"via3",#N/A,TRUE,"general"}</definedName>
    <definedName name="XXXXXXXX" localSheetId="3">{"via1",#N/A,TRUE,"general";"via2",#N/A,TRUE,"general";"via3",#N/A,TRUE,"general"}</definedName>
    <definedName name="XXXXXXXX" localSheetId="0">{"via1",#N/A,TRUE,"general";"via2",#N/A,TRUE,"general";"via3",#N/A,TRUE,"general"}</definedName>
    <definedName name="XXXXXXXX">{"via1",#N/A,TRUE,"general";"via2",#N/A,TRUE,"general";"via3",#N/A,TRUE,"general"}</definedName>
    <definedName name="XXXXXXXXXX" localSheetId="2">#REF!</definedName>
    <definedName name="XXXXXXXXXX" localSheetId="4">#REF!</definedName>
    <definedName name="XXXXXXXXXX" localSheetId="1">#REF!</definedName>
    <definedName name="XXXXXXXXXX" localSheetId="3">#REF!</definedName>
    <definedName name="XXXXXXXXXX" localSheetId="0">#REF!</definedName>
    <definedName name="XXXXXXXXXX">#REF!</definedName>
    <definedName name="xxxxxxxxxx29" localSheetId="2">{"via1",#N/A,TRUE,"general";"via2",#N/A,TRUE,"general";"via3",#N/A,TRUE,"general"}</definedName>
    <definedName name="xxxxxxxxxx29" localSheetId="4">{"via1",#N/A,TRUE,"general";"via2",#N/A,TRUE,"general";"via3",#N/A,TRUE,"general"}</definedName>
    <definedName name="xxxxxxxxxx29" localSheetId="1">{"via1",#N/A,TRUE,"general";"via2",#N/A,TRUE,"general";"via3",#N/A,TRUE,"general"}</definedName>
    <definedName name="xxxxxxxxxx29" localSheetId="3">{"via1",#N/A,TRUE,"general";"via2",#N/A,TRUE,"general";"via3",#N/A,TRUE,"general"}</definedName>
    <definedName name="xxxxxxxxxx29" localSheetId="0">#REF!</definedName>
    <definedName name="xxxxxxxxxx29">{"via1",#N/A,TRUE,"general";"via2",#N/A,TRUE,"general";"via3",#N/A,TRUE,"general"}</definedName>
    <definedName name="XXXXXXXXXXXX" localSheetId="2">#REF!</definedName>
    <definedName name="XXXXXXXXXXXX" localSheetId="4">#REF!</definedName>
    <definedName name="XXXXXXXXXXXX" localSheetId="1">#REF!</definedName>
    <definedName name="XXXXXXXXXXXX" localSheetId="3">#REF!</definedName>
    <definedName name="XXXXXXXXXXXX" localSheetId="0">#REF!</definedName>
    <definedName name="XXXXXXXXXXXX">#REF!</definedName>
    <definedName name="XZS" localSheetId="1">#REF!</definedName>
    <definedName name="XZS" localSheetId="3">#REF!</definedName>
    <definedName name="XZS" localSheetId="0">#REF!</definedName>
    <definedName name="XZS">#REF!</definedName>
    <definedName name="XZXZV" localSheetId="2">{"via1",#N/A,TRUE,"general";"via2",#N/A,TRUE,"general";"via3",#N/A,TRUE,"general"}</definedName>
    <definedName name="XZXZV" localSheetId="4">{"via1",#N/A,TRUE,"general";"via2",#N/A,TRUE,"general";"via3",#N/A,TRUE,"general"}</definedName>
    <definedName name="XZXZV" localSheetId="1">{"via1",#N/A,TRUE,"general";"via2",#N/A,TRUE,"general";"via3",#N/A,TRUE,"general"}</definedName>
    <definedName name="XZXZV" localSheetId="3">{"via1",#N/A,TRUE,"general";"via2",#N/A,TRUE,"general";"via3",#N/A,TRUE,"general"}</definedName>
    <definedName name="XZXZV" localSheetId="0">#REF!</definedName>
    <definedName name="XZXZV">{"via1",#N/A,TRUE,"general";"via2",#N/A,TRUE,"general";"via3",#N/A,TRUE,"general"}</definedName>
    <definedName name="y" localSheetId="1">#REF!</definedName>
    <definedName name="y" localSheetId="3">#REF!</definedName>
    <definedName name="Y" localSheetId="0">[60]!absc</definedName>
    <definedName name="Y">[60]!absc</definedName>
    <definedName name="y_strainer" localSheetId="2">#REF!</definedName>
    <definedName name="y_strainer" localSheetId="4">#REF!</definedName>
    <definedName name="y_strainer" localSheetId="3">#REF!</definedName>
    <definedName name="y_strainer">#REF!</definedName>
    <definedName name="Y22EL" localSheetId="2">#REF!</definedName>
    <definedName name="Y22EL" localSheetId="4">#REF!</definedName>
    <definedName name="Y22EL">#REF!</definedName>
    <definedName name="Y22JH" localSheetId="2">#REF!</definedName>
    <definedName name="Y22JH" localSheetId="4">#REF!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2">{"via1",#N/A,TRUE,"general";"via2",#N/A,TRUE,"general";"via3",#N/A,TRUE,"general"}</definedName>
    <definedName name="y6y6" localSheetId="4">{"via1",#N/A,TRUE,"general";"via2",#N/A,TRUE,"general";"via3",#N/A,TRUE,"general"}</definedName>
    <definedName name="y6y6" localSheetId="1">{"via1",#N/A,TRUE,"general";"via2",#N/A,TRUE,"general";"via3",#N/A,TRUE,"general"}</definedName>
    <definedName name="y6y6" localSheetId="3">{"via1",#N/A,TRUE,"general";"via2",#N/A,TRUE,"general";"via3",#N/A,TRUE,"general"}</definedName>
    <definedName name="y6y6" localSheetId="0">#REF!</definedName>
    <definedName name="y6y6">{"via1",#N/A,TRUE,"general";"via2",#N/A,TRUE,"general";"via3",#N/A,TRUE,"general"}</definedName>
    <definedName name="YA">#REF!</definedName>
    <definedName name="yEAHHHHHHHH">#REF!</definedName>
    <definedName name="year_curr">#REF!</definedName>
    <definedName name="Year_next">#REF!</definedName>
    <definedName name="year_prev_1">#REF!</definedName>
    <definedName name="year_prev_2">#REF!</definedName>
    <definedName name="yery" localSheetId="2">{"via1",#N/A,TRUE,"general";"via2",#N/A,TRUE,"general";"via3",#N/A,TRUE,"general"}</definedName>
    <definedName name="yery" localSheetId="4">{"via1",#N/A,TRUE,"general";"via2",#N/A,TRUE,"general";"via3",#N/A,TRUE,"general"}</definedName>
    <definedName name="yery" localSheetId="1">{"via1",#N/A,TRUE,"general";"via2",#N/A,TRUE,"general";"via3",#N/A,TRUE,"general"}</definedName>
    <definedName name="yery" localSheetId="3">{"via1",#N/A,TRUE,"general";"via2",#N/A,TRUE,"general";"via3",#N/A,TRUE,"general"}</definedName>
    <definedName name="yery" localSheetId="0">#REF!</definedName>
    <definedName name="yery">{"via1",#N/A,TRUE,"general";"via2",#N/A,TRUE,"general";"via3",#N/A,TRUE,"general"}</definedName>
    <definedName name="YEYO">11.57</definedName>
    <definedName name="YHN" localSheetId="2">#REF!</definedName>
    <definedName name="YHN" localSheetId="4">#REF!</definedName>
    <definedName name="YHN" localSheetId="1">#REF!</definedName>
    <definedName name="YHN" localSheetId="3">#REF!</definedName>
    <definedName name="YHN" localSheetId="0">#REF!</definedName>
    <definedName name="YHN">#REF!</definedName>
    <definedName name="yhy" localSheetId="2">{"TAB1",#N/A,TRUE,"GENERAL";"TAB2",#N/A,TRUE,"GENERAL";"TAB3",#N/A,TRUE,"GENERAL";"TAB4",#N/A,TRUE,"GENERAL";"TAB5",#N/A,TRUE,"GENERAL"}</definedName>
    <definedName name="yhy" localSheetId="4">{"TAB1",#N/A,TRUE,"GENERAL";"TAB2",#N/A,TRUE,"GENERAL";"TAB3",#N/A,TRUE,"GENERAL";"TAB4",#N/A,TRUE,"GENERAL";"TAB5",#N/A,TRUE,"GENERAL"}</definedName>
    <definedName name="yhy" localSheetId="1">{"TAB1",#N/A,TRUE,"GENERAL";"TAB2",#N/A,TRUE,"GENERAL";"TAB3",#N/A,TRUE,"GENERAL";"TAB4",#N/A,TRUE,"GENERAL";"TAB5",#N/A,TRUE,"GENERAL"}</definedName>
    <definedName name="yhy" localSheetId="3">{"TAB1",#N/A,TRUE,"GENERAL";"TAB2",#N/A,TRUE,"GENERAL";"TAB3",#N/A,TRUE,"GENERAL";"TAB4",#N/A,TRUE,"GENERAL";"TAB5",#N/A,TRUE,"GENERAL"}</definedName>
    <definedName name="yhy" localSheetId="0">#REF!</definedName>
    <definedName name="yhy">{"TAB1",#N/A,TRUE,"GENERAL";"TAB2",#N/A,TRUE,"GENERAL";"TAB3",#N/A,TRUE,"GENERAL";"TAB4",#N/A,TRUE,"GENERAL";"TAB5",#N/A,TRUE,"GENERAL"}</definedName>
    <definedName name="YJ" localSheetId="2">#REF!</definedName>
    <definedName name="YJ" localSheetId="4">#REF!</definedName>
    <definedName name="YJ" localSheetId="1">#REF!</definedName>
    <definedName name="YJ" localSheetId="3">#REF!</definedName>
    <definedName name="YJ" localSheetId="0">#REF!</definedName>
    <definedName name="YJ">#REF!</definedName>
    <definedName name="yjyj" localSheetId="2">{"TAB1",#N/A,TRUE,"GENERAL";"TAB2",#N/A,TRUE,"GENERAL";"TAB3",#N/A,TRUE,"GENERAL";"TAB4",#N/A,TRUE,"GENERAL";"TAB5",#N/A,TRUE,"GENERAL"}</definedName>
    <definedName name="yjyj" localSheetId="4">{"TAB1",#N/A,TRUE,"GENERAL";"TAB2",#N/A,TRUE,"GENERAL";"TAB3",#N/A,TRUE,"GENERAL";"TAB4",#N/A,TRUE,"GENERAL";"TAB5",#N/A,TRUE,"GENERAL"}</definedName>
    <definedName name="yjyj" localSheetId="1">{"TAB1",#N/A,TRUE,"GENERAL";"TAB2",#N/A,TRUE,"GENERAL";"TAB3",#N/A,TRUE,"GENERAL";"TAB4",#N/A,TRUE,"GENERAL";"TAB5",#N/A,TRUE,"GENERAL"}</definedName>
    <definedName name="yjyj" localSheetId="3">{"TAB1",#N/A,TRUE,"GENERAL";"TAB2",#N/A,TRUE,"GENERAL";"TAB3",#N/A,TRUE,"GENERAL";"TAB4",#N/A,TRUE,"GENERAL";"TAB5",#N/A,TRUE,"GENERAL"}</definedName>
    <definedName name="yjyj" localSheetId="0">#REF!</definedName>
    <definedName name="yjyj">{"TAB1",#N/A,TRUE,"GENERAL";"TAB2",#N/A,TRUE,"GENERAL";"TAB3",#N/A,TRUE,"GENERAL";"TAB4",#N/A,TRUE,"GENERAL";"TAB5",#N/A,TRUE,"GENERAL"}</definedName>
    <definedName name="yn" localSheetId="2">#REF!</definedName>
    <definedName name="yn" localSheetId="4">#REF!</definedName>
    <definedName name="yn" localSheetId="1">#REF!</definedName>
    <definedName name="yn" localSheetId="3">#REF!</definedName>
    <definedName name="yn">#REF!</definedName>
    <definedName name="yorlanys" localSheetId="2">#REF!</definedName>
    <definedName name="yorlanys" localSheetId="4">#REF!</definedName>
    <definedName name="yorlanys" localSheetId="1">#REF!</definedName>
    <definedName name="yorlanys" localSheetId="3">#REF!</definedName>
    <definedName name="yorlanys">#REF!</definedName>
    <definedName name="YOYO" localSheetId="1">#REF!</definedName>
    <definedName name="YOYO" localSheetId="3">#REF!</definedName>
    <definedName name="YOYO">'[244]AISLAMIENTO CATEGORIAS II Y III'!$G$1:$I$65536</definedName>
    <definedName name="yrdtytyt" localSheetId="2">{#N/A,#N/A,FALSE,"CCTV"}</definedName>
    <definedName name="yrdtytyt" localSheetId="4">{#N/A,#N/A,FALSE,"CCTV"}</definedName>
    <definedName name="yrdtytyt" localSheetId="1">{#N/A,#N/A,FALSE,"CCTV"}</definedName>
    <definedName name="yrdtytyt" localSheetId="3">{#N/A,#N/A,FALSE,"CCTV"}</definedName>
    <definedName name="yrdtytyt" localSheetId="0">{#N/A,#N/A,FALSE,"CCTV"}</definedName>
    <definedName name="yrdtytyt">{#N/A,#N/A,FALSE,"CCTV"}</definedName>
    <definedName name="yrey" localSheetId="2">{"via1",#N/A,TRUE,"general";"via2",#N/A,TRUE,"general";"via3",#N/A,TRUE,"general"}</definedName>
    <definedName name="yrey" localSheetId="4">{"via1",#N/A,TRUE,"general";"via2",#N/A,TRUE,"general";"via3",#N/A,TRUE,"general"}</definedName>
    <definedName name="yrey" localSheetId="1">{"via1",#N/A,TRUE,"general";"via2",#N/A,TRUE,"general";"via3",#N/A,TRUE,"general"}</definedName>
    <definedName name="yrey" localSheetId="3">{"via1",#N/A,TRUE,"general";"via2",#N/A,TRUE,"general";"via3",#N/A,TRUE,"general"}</definedName>
    <definedName name="yrey" localSheetId="0">#REF!</definedName>
    <definedName name="yrey">{"via1",#N/A,TRUE,"general";"via2",#N/A,TRUE,"general";"via3",#N/A,TRUE,"general"}</definedName>
    <definedName name="yry" localSheetId="2">{"via1",#N/A,TRUE,"general";"via2",#N/A,TRUE,"general";"via3",#N/A,TRUE,"general"}</definedName>
    <definedName name="yry" localSheetId="4">{"via1",#N/A,TRUE,"general";"via2",#N/A,TRUE,"general";"via3",#N/A,TRUE,"general"}</definedName>
    <definedName name="yry" localSheetId="1">{"via1",#N/A,TRUE,"general";"via2",#N/A,TRUE,"general";"via3",#N/A,TRUE,"general"}</definedName>
    <definedName name="yry" localSheetId="3">{"via1",#N/A,TRUE,"general";"via2",#N/A,TRUE,"general";"via3",#N/A,TRUE,"general"}</definedName>
    <definedName name="yry" localSheetId="0">#REF!</definedName>
    <definedName name="yry">{"via1",#N/A,TRUE,"general";"via2",#N/A,TRUE,"general";"via3",#N/A,TRUE,"general"}</definedName>
    <definedName name="ys" localSheetId="2">#REF!</definedName>
    <definedName name="ys" localSheetId="4">#REF!</definedName>
    <definedName name="ys" localSheetId="1">#REF!</definedName>
    <definedName name="ys" localSheetId="3">#REF!</definedName>
    <definedName name="ys">#REF!</definedName>
    <definedName name="YT" localSheetId="2">#REF!</definedName>
    <definedName name="YT" localSheetId="4">#REF!</definedName>
    <definedName name="YT" localSheetId="1">#REF!</definedName>
    <definedName name="YT" localSheetId="3">#REF!</definedName>
    <definedName name="YT" localSheetId="0">#REF!</definedName>
    <definedName name="YT">#REF!</definedName>
    <definedName name="ytj" localSheetId="2">{"TAB1",#N/A,TRUE,"GENERAL";"TAB2",#N/A,TRUE,"GENERAL";"TAB3",#N/A,TRUE,"GENERAL";"TAB4",#N/A,TRUE,"GENERAL";"TAB5",#N/A,TRUE,"GENERAL"}</definedName>
    <definedName name="ytj" localSheetId="4">{"TAB1",#N/A,TRUE,"GENERAL";"TAB2",#N/A,TRUE,"GENERAL";"TAB3",#N/A,TRUE,"GENERAL";"TAB4",#N/A,TRUE,"GENERAL";"TAB5",#N/A,TRUE,"GENERAL"}</definedName>
    <definedName name="ytj" localSheetId="1">{"TAB1",#N/A,TRUE,"GENERAL";"TAB2",#N/A,TRUE,"GENERAL";"TAB3",#N/A,TRUE,"GENERAL";"TAB4",#N/A,TRUE,"GENERAL";"TAB5",#N/A,TRUE,"GENERAL"}</definedName>
    <definedName name="ytj" localSheetId="3">{"TAB1",#N/A,TRUE,"GENERAL";"TAB2",#N/A,TRUE,"GENERAL";"TAB3",#N/A,TRUE,"GENERAL";"TAB4",#N/A,TRUE,"GENERAL";"TAB5",#N/A,TRUE,"GENERAL"}</definedName>
    <definedName name="ytj" localSheetId="0">#REF!</definedName>
    <definedName name="ytj">{"TAB1",#N/A,TRUE,"GENERAL";"TAB2",#N/A,TRUE,"GENERAL";"TAB3",#N/A,TRUE,"GENERAL";"TAB4",#N/A,TRUE,"GENERAL";"TAB5",#N/A,TRUE,"GENERAL"}</definedName>
    <definedName name="ytjt6" localSheetId="2">{"via1",#N/A,TRUE,"general";"via2",#N/A,TRUE,"general";"via3",#N/A,TRUE,"general"}</definedName>
    <definedName name="ytjt6" localSheetId="4">{"via1",#N/A,TRUE,"general";"via2",#N/A,TRUE,"general";"via3",#N/A,TRUE,"general"}</definedName>
    <definedName name="ytjt6" localSheetId="1">{"via1",#N/A,TRUE,"general";"via2",#N/A,TRUE,"general";"via3",#N/A,TRUE,"general"}</definedName>
    <definedName name="ytjt6" localSheetId="3">{"via1",#N/A,TRUE,"general";"via2",#N/A,TRUE,"general";"via3",#N/A,TRUE,"general"}</definedName>
    <definedName name="ytjt6" localSheetId="0">#REF!</definedName>
    <definedName name="ytjt6">{"via1",#N/A,TRUE,"general";"via2",#N/A,TRUE,"general";"via3",#N/A,TRUE,"general"}</definedName>
    <definedName name="ytrwyr" localSheetId="2">{"TAB1",#N/A,TRUE,"GENERAL";"TAB2",#N/A,TRUE,"GENERAL";"TAB3",#N/A,TRUE,"GENERAL";"TAB4",#N/A,TRUE,"GENERAL";"TAB5",#N/A,TRUE,"GENERAL"}</definedName>
    <definedName name="ytrwyr" localSheetId="4">{"TAB1",#N/A,TRUE,"GENERAL";"TAB2",#N/A,TRUE,"GENERAL";"TAB3",#N/A,TRUE,"GENERAL";"TAB4",#N/A,TRUE,"GENERAL";"TAB5",#N/A,TRUE,"GENERAL"}</definedName>
    <definedName name="ytrwyr" localSheetId="1">{"TAB1",#N/A,TRUE,"GENERAL";"TAB2",#N/A,TRUE,"GENERAL";"TAB3",#N/A,TRUE,"GENERAL";"TAB4",#N/A,TRUE,"GENERAL";"TAB5",#N/A,TRUE,"GENERAL"}</definedName>
    <definedName name="ytrwyr" localSheetId="3">{"TAB1",#N/A,TRUE,"GENERAL";"TAB2",#N/A,TRUE,"GENERAL";"TAB3",#N/A,TRUE,"GENERAL";"TAB4",#N/A,TRUE,"GENERAL";"TAB5",#N/A,TRUE,"GENERAL"}</definedName>
    <definedName name="ytrwyr" localSheetId="0">#REF!</definedName>
    <definedName name="ytrwyr">{"TAB1",#N/A,TRUE,"GENERAL";"TAB2",#N/A,TRUE,"GENERAL";"TAB3",#N/A,TRUE,"GENERAL";"TAB4",#N/A,TRUE,"GENERAL";"TAB5",#N/A,TRUE,"GENERAL"}</definedName>
    <definedName name="ytry" localSheetId="2">{"via1",#N/A,TRUE,"general";"via2",#N/A,TRUE,"general";"via3",#N/A,TRUE,"general"}</definedName>
    <definedName name="ytry" localSheetId="4">{"via1",#N/A,TRUE,"general";"via2",#N/A,TRUE,"general";"via3",#N/A,TRUE,"general"}</definedName>
    <definedName name="ytry" localSheetId="1">{"via1",#N/A,TRUE,"general";"via2",#N/A,TRUE,"general";"via3",#N/A,TRUE,"general"}</definedName>
    <definedName name="ytry" localSheetId="3">{"via1",#N/A,TRUE,"general";"via2",#N/A,TRUE,"general";"via3",#N/A,TRUE,"general"}</definedName>
    <definedName name="ytry" localSheetId="0">#REF!</definedName>
    <definedName name="ytry">{"via1",#N/A,TRUE,"general";"via2",#N/A,TRUE,"general";"via3",#N/A,TRUE,"general"}</definedName>
    <definedName name="ytryrty" localSheetId="2">{"via1",#N/A,TRUE,"general";"via2",#N/A,TRUE,"general";"via3",#N/A,TRUE,"general"}</definedName>
    <definedName name="ytryrty" localSheetId="4">{"via1",#N/A,TRUE,"general";"via2",#N/A,TRUE,"general";"via3",#N/A,TRUE,"general"}</definedName>
    <definedName name="ytryrty" localSheetId="1">{"via1",#N/A,TRUE,"general";"via2",#N/A,TRUE,"general";"via3",#N/A,TRUE,"general"}</definedName>
    <definedName name="ytryrty" localSheetId="3">{"via1",#N/A,TRUE,"general";"via2",#N/A,TRUE,"general";"via3",#N/A,TRUE,"general"}</definedName>
    <definedName name="ytryrty" localSheetId="0">#REF!</definedName>
    <definedName name="ytryrty">{"via1",#N/A,TRUE,"general";"via2",#N/A,TRUE,"general";"via3",#N/A,TRUE,"general"}</definedName>
    <definedName name="YTRYUYT" localSheetId="2">{"TAB1",#N/A,TRUE,"GENERAL";"TAB2",#N/A,TRUE,"GENERAL";"TAB3",#N/A,TRUE,"GENERAL";"TAB4",#N/A,TRUE,"GENERAL";"TAB5",#N/A,TRUE,"GENERAL"}</definedName>
    <definedName name="YTRYUYT" localSheetId="4">{"TAB1",#N/A,TRUE,"GENERAL";"TAB2",#N/A,TRUE,"GENERAL";"TAB3",#N/A,TRUE,"GENERAL";"TAB4",#N/A,TRUE,"GENERAL";"TAB5",#N/A,TRUE,"GENERAL"}</definedName>
    <definedName name="YTRYUYT" localSheetId="1">{"TAB1",#N/A,TRUE,"GENERAL";"TAB2",#N/A,TRUE,"GENERAL";"TAB3",#N/A,TRUE,"GENERAL";"TAB4",#N/A,TRUE,"GENERAL";"TAB5",#N/A,TRUE,"GENERAL"}</definedName>
    <definedName name="YTRYUYT" localSheetId="3">{"TAB1",#N/A,TRUE,"GENERAL";"TAB2",#N/A,TRUE,"GENERAL";"TAB3",#N/A,TRUE,"GENERAL";"TAB4",#N/A,TRUE,"GENERAL";"TAB5",#N/A,TRUE,"GENERAL"}</definedName>
    <definedName name="YTRYUYT" localSheetId="0">#REF!</definedName>
    <definedName name="YTRYUYT">{"TAB1",#N/A,TRUE,"GENERAL";"TAB2",#N/A,TRUE,"GENERAL";"TAB3",#N/A,TRUE,"GENERAL";"TAB4",#N/A,TRUE,"GENERAL";"TAB5",#N/A,TRUE,"GENERAL"}</definedName>
    <definedName name="ytudfgd" localSheetId="2">{"TAB1",#N/A,TRUE,"GENERAL";"TAB2",#N/A,TRUE,"GENERAL";"TAB3",#N/A,TRUE,"GENERAL";"TAB4",#N/A,TRUE,"GENERAL";"TAB5",#N/A,TRUE,"GENERAL"}</definedName>
    <definedName name="ytudfgd" localSheetId="4">{"TAB1",#N/A,TRUE,"GENERAL";"TAB2",#N/A,TRUE,"GENERAL";"TAB3",#N/A,TRUE,"GENERAL";"TAB4",#N/A,TRUE,"GENERAL";"TAB5",#N/A,TRUE,"GENERAL"}</definedName>
    <definedName name="ytudfgd" localSheetId="1">{"TAB1",#N/A,TRUE,"GENERAL";"TAB2",#N/A,TRUE,"GENERAL";"TAB3",#N/A,TRUE,"GENERAL";"TAB4",#N/A,TRUE,"GENERAL";"TAB5",#N/A,TRUE,"GENERAL"}</definedName>
    <definedName name="ytudfgd" localSheetId="3">{"TAB1",#N/A,TRUE,"GENERAL";"TAB2",#N/A,TRUE,"GENERAL";"TAB3",#N/A,TRUE,"GENERAL";"TAB4",#N/A,TRUE,"GENERAL";"TAB5",#N/A,TRUE,"GENERAL"}</definedName>
    <definedName name="ytudfgd" localSheetId="0">#REF!</definedName>
    <definedName name="ytudfgd">{"TAB1",#N/A,TRUE,"GENERAL";"TAB2",#N/A,TRUE,"GENERAL";"TAB3",#N/A,TRUE,"GENERAL";"TAB4",#N/A,TRUE,"GENERAL";"TAB5",#N/A,TRUE,"GENERAL"}</definedName>
    <definedName name="yturtu7" localSheetId="2">{"TAB1",#N/A,TRUE,"GENERAL";"TAB2",#N/A,TRUE,"GENERAL";"TAB3",#N/A,TRUE,"GENERAL";"TAB4",#N/A,TRUE,"GENERAL";"TAB5",#N/A,TRUE,"GENERAL"}</definedName>
    <definedName name="yturtu7" localSheetId="4">{"TAB1",#N/A,TRUE,"GENERAL";"TAB2",#N/A,TRUE,"GENERAL";"TAB3",#N/A,TRUE,"GENERAL";"TAB4",#N/A,TRUE,"GENERAL";"TAB5",#N/A,TRUE,"GENERAL"}</definedName>
    <definedName name="yturtu7" localSheetId="1">{"TAB1",#N/A,TRUE,"GENERAL";"TAB2",#N/A,TRUE,"GENERAL";"TAB3",#N/A,TRUE,"GENERAL";"TAB4",#N/A,TRUE,"GENERAL";"TAB5",#N/A,TRUE,"GENERAL"}</definedName>
    <definedName name="yturtu7" localSheetId="3">{"TAB1",#N/A,TRUE,"GENERAL";"TAB2",#N/A,TRUE,"GENERAL";"TAB3",#N/A,TRUE,"GENERAL";"TAB4",#N/A,TRUE,"GENERAL";"TAB5",#N/A,TRUE,"GENERAL"}</definedName>
    <definedName name="yturtu7" localSheetId="0">#REF!</definedName>
    <definedName name="yturtu7">{"TAB1",#N/A,TRUE,"GENERAL";"TAB2",#N/A,TRUE,"GENERAL";"TAB3",#N/A,TRUE,"GENERAL";"TAB4",#N/A,TRUE,"GENERAL";"TAB5",#N/A,TRUE,"GENERAL"}</definedName>
    <definedName name="yturu" localSheetId="2">{"TAB1",#N/A,TRUE,"GENERAL";"TAB2",#N/A,TRUE,"GENERAL";"TAB3",#N/A,TRUE,"GENERAL";"TAB4",#N/A,TRUE,"GENERAL";"TAB5",#N/A,TRUE,"GENERAL"}</definedName>
    <definedName name="yturu" localSheetId="4">{"TAB1",#N/A,TRUE,"GENERAL";"TAB2",#N/A,TRUE,"GENERAL";"TAB3",#N/A,TRUE,"GENERAL";"TAB4",#N/A,TRUE,"GENERAL";"TAB5",#N/A,TRUE,"GENERAL"}</definedName>
    <definedName name="yturu" localSheetId="1">{"TAB1",#N/A,TRUE,"GENERAL";"TAB2",#N/A,TRUE,"GENERAL";"TAB3",#N/A,TRUE,"GENERAL";"TAB4",#N/A,TRUE,"GENERAL";"TAB5",#N/A,TRUE,"GENERAL"}</definedName>
    <definedName name="yturu" localSheetId="3">{"TAB1",#N/A,TRUE,"GENERAL";"TAB2",#N/A,TRUE,"GENERAL";"TAB3",#N/A,TRUE,"GENERAL";"TAB4",#N/A,TRUE,"GENERAL";"TAB5",#N/A,TRUE,"GENERAL"}</definedName>
    <definedName name="yturu" localSheetId="0">#REF!</definedName>
    <definedName name="yturu">{"TAB1",#N/A,TRUE,"GENERAL";"TAB2",#N/A,TRUE,"GENERAL";"TAB3",#N/A,TRUE,"GENERAL";"TAB4",#N/A,TRUE,"GENERAL";"TAB5",#N/A,TRUE,"GENERAL"}</definedName>
    <definedName name="ytuytfgh" localSheetId="2">{"via1",#N/A,TRUE,"general";"via2",#N/A,TRUE,"general";"via3",#N/A,TRUE,"general"}</definedName>
    <definedName name="ytuytfgh" localSheetId="4">{"via1",#N/A,TRUE,"general";"via2",#N/A,TRUE,"general";"via3",#N/A,TRUE,"general"}</definedName>
    <definedName name="ytuytfgh" localSheetId="1">{"via1",#N/A,TRUE,"general";"via2",#N/A,TRUE,"general";"via3",#N/A,TRUE,"general"}</definedName>
    <definedName name="ytuytfgh" localSheetId="3">{"via1",#N/A,TRUE,"general";"via2",#N/A,TRUE,"general";"via3",#N/A,TRUE,"general"}</definedName>
    <definedName name="ytuytfgh" localSheetId="0">#REF!</definedName>
    <definedName name="ytuytfgh">{"via1",#N/A,TRUE,"general";"via2",#N/A,TRUE,"general";"via3",#N/A,TRUE,"general"}</definedName>
    <definedName name="yty" localSheetId="2">{"TAB1",#N/A,TRUE,"GENERAL";"TAB2",#N/A,TRUE,"GENERAL";"TAB3",#N/A,TRUE,"GENERAL";"TAB4",#N/A,TRUE,"GENERAL";"TAB5",#N/A,TRUE,"GENERAL"}</definedName>
    <definedName name="yty" localSheetId="4">{"TAB1",#N/A,TRUE,"GENERAL";"TAB2",#N/A,TRUE,"GENERAL";"TAB3",#N/A,TRUE,"GENERAL";"TAB4",#N/A,TRUE,"GENERAL";"TAB5",#N/A,TRUE,"GENERAL"}</definedName>
    <definedName name="yty" localSheetId="1">{"TAB1",#N/A,TRUE,"GENERAL";"TAB2",#N/A,TRUE,"GENERAL";"TAB3",#N/A,TRUE,"GENERAL";"TAB4",#N/A,TRUE,"GENERAL";"TAB5",#N/A,TRUE,"GENERAL"}</definedName>
    <definedName name="yty" localSheetId="3">{"TAB1",#N/A,TRUE,"GENERAL";"TAB2",#N/A,TRUE,"GENERAL";"TAB3",#N/A,TRUE,"GENERAL";"TAB4",#N/A,TRUE,"GENERAL";"TAB5",#N/A,TRUE,"GENERAL"}</definedName>
    <definedName name="yty" localSheetId="0">#REF!</definedName>
    <definedName name="yty">{"TAB1",#N/A,TRUE,"GENERAL";"TAB2",#N/A,TRUE,"GENERAL";"TAB3",#N/A,TRUE,"GENERAL";"TAB4",#N/A,TRUE,"GENERAL";"TAB5",#N/A,TRUE,"GENERAL"}</definedName>
    <definedName name="ytyyh" localSheetId="2">{"via1",#N/A,TRUE,"general";"via2",#N/A,TRUE,"general";"via3",#N/A,TRUE,"general"}</definedName>
    <definedName name="ytyyh" localSheetId="4">{"via1",#N/A,TRUE,"general";"via2",#N/A,TRUE,"general";"via3",#N/A,TRUE,"general"}</definedName>
    <definedName name="ytyyh" localSheetId="1">{"via1",#N/A,TRUE,"general";"via2",#N/A,TRUE,"general";"via3",#N/A,TRUE,"general"}</definedName>
    <definedName name="ytyyh" localSheetId="3">{"via1",#N/A,TRUE,"general";"via2",#N/A,TRUE,"general";"via3",#N/A,TRUE,"general"}</definedName>
    <definedName name="ytyyh" localSheetId="0">#REF!</definedName>
    <definedName name="ytyyh">{"via1",#N/A,TRUE,"general";"via2",#N/A,TRUE,"general";"via3",#N/A,TRUE,"general"}</definedName>
    <definedName name="ytzacdfg" localSheetId="2">{"TAB1",#N/A,TRUE,"GENERAL";"TAB2",#N/A,TRUE,"GENERAL";"TAB3",#N/A,TRUE,"GENERAL";"TAB4",#N/A,TRUE,"GENERAL";"TAB5",#N/A,TRUE,"GENERAL"}</definedName>
    <definedName name="ytzacdfg" localSheetId="4">{"TAB1",#N/A,TRUE,"GENERAL";"TAB2",#N/A,TRUE,"GENERAL";"TAB3",#N/A,TRUE,"GENERAL";"TAB4",#N/A,TRUE,"GENERAL";"TAB5",#N/A,TRUE,"GENERAL"}</definedName>
    <definedName name="ytzacdfg" localSheetId="1">{"TAB1",#N/A,TRUE,"GENERAL";"TAB2",#N/A,TRUE,"GENERAL";"TAB3",#N/A,TRUE,"GENERAL";"TAB4",#N/A,TRUE,"GENERAL";"TAB5",#N/A,TRUE,"GENERAL"}</definedName>
    <definedName name="ytzacdfg" localSheetId="3">{"TAB1",#N/A,TRUE,"GENERAL";"TAB2",#N/A,TRUE,"GENERAL";"TAB3",#N/A,TRUE,"GENERAL";"TAB4",#N/A,TRUE,"GENERAL";"TAB5",#N/A,TRUE,"GENERAL"}</definedName>
    <definedName name="ytzacdfg" localSheetId="0">#REF!</definedName>
    <definedName name="ytzacdfg">{"TAB1",#N/A,TRUE,"GENERAL";"TAB2",#N/A,TRUE,"GENERAL";"TAB3",#N/A,TRUE,"GENERAL";"TAB4",#N/A,TRUE,"GENERAL";"TAB5",#N/A,TRUE,"GENERAL"}</definedName>
    <definedName name="yu" localSheetId="2">{"TAB1",#N/A,TRUE,"GENERAL";"TAB2",#N/A,TRUE,"GENERAL";"TAB3",#N/A,TRUE,"GENERAL";"TAB4",#N/A,TRUE,"GENERAL";"TAB5",#N/A,TRUE,"GENERAL"}</definedName>
    <definedName name="yu" localSheetId="4">{"TAB1",#N/A,TRUE,"GENERAL";"TAB2",#N/A,TRUE,"GENERAL";"TAB3",#N/A,TRUE,"GENERAL";"TAB4",#N/A,TRUE,"GENERAL";"TAB5",#N/A,TRUE,"GENERAL"}</definedName>
    <definedName name="yu" localSheetId="1">{"TAB1",#N/A,TRUE,"GENERAL";"TAB2",#N/A,TRUE,"GENERAL";"TAB3",#N/A,TRUE,"GENERAL";"TAB4",#N/A,TRUE,"GENERAL";"TAB5",#N/A,TRUE,"GENERAL"}</definedName>
    <definedName name="yu" localSheetId="3">{"TAB1",#N/A,TRUE,"GENERAL";"TAB2",#N/A,TRUE,"GENERAL";"TAB3",#N/A,TRUE,"GENERAL";"TAB4",#N/A,TRUE,"GENERAL";"TAB5",#N/A,TRUE,"GENERAL"}</definedName>
    <definedName name="yu" localSheetId="0">#REF!</definedName>
    <definedName name="yu">{"TAB1",#N/A,TRUE,"GENERAL";"TAB2",#N/A,TRUE,"GENERAL";"TAB3",#N/A,TRUE,"GENERAL";"TAB4",#N/A,TRUE,"GENERAL";"TAB5",#N/A,TRUE,"GENERAL"}</definedName>
    <definedName name="yudre54" localSheetId="2">{"TAB1",#N/A,TRUE,"GENERAL";"TAB2",#N/A,TRUE,"GENERAL";"TAB3",#N/A,TRUE,"GENERAL";"TAB4",#N/A,TRUE,"GENERAL";"TAB5",#N/A,TRUE,"GENERAL"}</definedName>
    <definedName name="yudre54" localSheetId="4">{"TAB1",#N/A,TRUE,"GENERAL";"TAB2",#N/A,TRUE,"GENERAL";"TAB3",#N/A,TRUE,"GENERAL";"TAB4",#N/A,TRUE,"GENERAL";"TAB5",#N/A,TRUE,"GENERAL"}</definedName>
    <definedName name="yudre54" localSheetId="1">{"TAB1",#N/A,TRUE,"GENERAL";"TAB2",#N/A,TRUE,"GENERAL";"TAB3",#N/A,TRUE,"GENERAL";"TAB4",#N/A,TRUE,"GENERAL";"TAB5",#N/A,TRUE,"GENERAL"}</definedName>
    <definedName name="yudre54" localSheetId="3">{"TAB1",#N/A,TRUE,"GENERAL";"TAB2",#N/A,TRUE,"GENERAL";"TAB3",#N/A,TRUE,"GENERAL";"TAB4",#N/A,TRUE,"GENERAL";"TAB5",#N/A,TRUE,"GENERAL"}</definedName>
    <definedName name="yudre54" localSheetId="0">#REF!</definedName>
    <definedName name="yudre54">{"TAB1",#N/A,TRUE,"GENERAL";"TAB2",#N/A,TRUE,"GENERAL";"TAB3",#N/A,TRUE,"GENERAL";"TAB4",#N/A,TRUE,"GENERAL";"TAB5",#N/A,TRUE,"GENERAL"}</definedName>
    <definedName name="yuhgh" localSheetId="2">{"TAB1",#N/A,TRUE,"GENERAL";"TAB2",#N/A,TRUE,"GENERAL";"TAB3",#N/A,TRUE,"GENERAL";"TAB4",#N/A,TRUE,"GENERAL";"TAB5",#N/A,TRUE,"GENERAL"}</definedName>
    <definedName name="yuhgh" localSheetId="4">{"TAB1",#N/A,TRUE,"GENERAL";"TAB2",#N/A,TRUE,"GENERAL";"TAB3",#N/A,TRUE,"GENERAL";"TAB4",#N/A,TRUE,"GENERAL";"TAB5",#N/A,TRUE,"GENERAL"}</definedName>
    <definedName name="yuhgh" localSheetId="1">{"TAB1",#N/A,TRUE,"GENERAL";"TAB2",#N/A,TRUE,"GENERAL";"TAB3",#N/A,TRUE,"GENERAL";"TAB4",#N/A,TRUE,"GENERAL";"TAB5",#N/A,TRUE,"GENERAL"}</definedName>
    <definedName name="yuhgh" localSheetId="3">{"TAB1",#N/A,TRUE,"GENERAL";"TAB2",#N/A,TRUE,"GENERAL";"TAB3",#N/A,TRUE,"GENERAL";"TAB4",#N/A,TRUE,"GENERAL";"TAB5",#N/A,TRUE,"GENERAL"}</definedName>
    <definedName name="yuhgh" localSheetId="0">#REF!</definedName>
    <definedName name="yuhgh">{"TAB1",#N/A,TRUE,"GENERAL";"TAB2",#N/A,TRUE,"GENERAL";"TAB3",#N/A,TRUE,"GENERAL";"TAB4",#N/A,TRUE,"GENERAL";"TAB5",#N/A,TRUE,"GENERAL"}</definedName>
    <definedName name="yutu" localSheetId="2">{"via1",#N/A,TRUE,"general";"via2",#N/A,TRUE,"general";"via3",#N/A,TRUE,"general"}</definedName>
    <definedName name="yutu" localSheetId="4">{"via1",#N/A,TRUE,"general";"via2",#N/A,TRUE,"general";"via3",#N/A,TRUE,"general"}</definedName>
    <definedName name="yutu" localSheetId="1">{"via1",#N/A,TRUE,"general";"via2",#N/A,TRUE,"general";"via3",#N/A,TRUE,"general"}</definedName>
    <definedName name="yutu" localSheetId="3">{"via1",#N/A,TRUE,"general";"via2",#N/A,TRUE,"general";"via3",#N/A,TRUE,"general"}</definedName>
    <definedName name="yutu" localSheetId="0">#REF!</definedName>
    <definedName name="yutu">{"via1",#N/A,TRUE,"general";"via2",#N/A,TRUE,"general";"via3",#N/A,TRUE,"general"}</definedName>
    <definedName name="yuuiiy" localSheetId="2">{"via1",#N/A,TRUE,"general";"via2",#N/A,TRUE,"general";"via3",#N/A,TRUE,"general"}</definedName>
    <definedName name="yuuiiy" localSheetId="4">{"via1",#N/A,TRUE,"general";"via2",#N/A,TRUE,"general";"via3",#N/A,TRUE,"general"}</definedName>
    <definedName name="yuuiiy" localSheetId="1">{"via1",#N/A,TRUE,"general";"via2",#N/A,TRUE,"general";"via3",#N/A,TRUE,"general"}</definedName>
    <definedName name="yuuiiy" localSheetId="3">{"via1",#N/A,TRUE,"general";"via2",#N/A,TRUE,"general";"via3",#N/A,TRUE,"general"}</definedName>
    <definedName name="yuuiiy" localSheetId="0">#REF!</definedName>
    <definedName name="yuuiiy">{"via1",#N/A,TRUE,"general";"via2",#N/A,TRUE,"general";"via3",#N/A,TRUE,"general"}</definedName>
    <definedName name="yuuuuuu" localSheetId="2">{"via1",#N/A,TRUE,"general";"via2",#N/A,TRUE,"general";"via3",#N/A,TRUE,"general"}</definedName>
    <definedName name="yuuuuuu" localSheetId="4">{"via1",#N/A,TRUE,"general";"via2",#N/A,TRUE,"general";"via3",#N/A,TRUE,"general"}</definedName>
    <definedName name="yuuuuuu" localSheetId="1">{"via1",#N/A,TRUE,"general";"via2",#N/A,TRUE,"general";"via3",#N/A,TRUE,"general"}</definedName>
    <definedName name="yuuuuuu" localSheetId="3">{"via1",#N/A,TRUE,"general";"via2",#N/A,TRUE,"general";"via3",#N/A,TRUE,"general"}</definedName>
    <definedName name="yuuuuuu" localSheetId="0">#REF!</definedName>
    <definedName name="yuuuuuu">{"via1",#N/A,TRUE,"general";"via2",#N/A,TRUE,"general";"via3",#N/A,TRUE,"general"}</definedName>
    <definedName name="YUYUYHNBVVVCFDDDSAASXV" localSheetId="2">#REF!</definedName>
    <definedName name="YUYUYHNBVVVCFDDDSAASXV" localSheetId="4">#REF!</definedName>
    <definedName name="YUYUYHNBVVVCFDDDSAASXV" localSheetId="1">#REF!</definedName>
    <definedName name="YUYUYHNBVVVCFDDDSAASXV" localSheetId="3">#REF!</definedName>
    <definedName name="YUYUYHNBVVVCFDDDSAASXV">#REF!</definedName>
    <definedName name="yy" localSheetId="2">{"via1",#N/A,TRUE,"general";"via2",#N/A,TRUE,"general";"via3",#N/A,TRUE,"general"}</definedName>
    <definedName name="yy" localSheetId="4">{"via1",#N/A,TRUE,"general";"via2",#N/A,TRUE,"general";"via3",#N/A,TRUE,"general"}</definedName>
    <definedName name="yy" localSheetId="1">{"via1",#N/A,TRUE,"general";"via2",#N/A,TRUE,"general";"via3",#N/A,TRUE,"general"}</definedName>
    <definedName name="yy" localSheetId="3">{"via1",#N/A,TRUE,"general";"via2",#N/A,TRUE,"general";"via3",#N/A,TRUE,"general"}</definedName>
    <definedName name="yy" localSheetId="0">#REF!</definedName>
    <definedName name="yy">{"via1",#N/A,TRUE,"general";"via2",#N/A,TRUE,"general";"via3",#N/A,TRUE,"general"}</definedName>
    <definedName name="yyy" localSheetId="2">{"TAB1",#N/A,TRUE,"GENERAL";"TAB2",#N/A,TRUE,"GENERAL";"TAB3",#N/A,TRUE,"GENERAL";"TAB4",#N/A,TRUE,"GENERAL";"TAB5",#N/A,TRUE,"GENERAL"}</definedName>
    <definedName name="yyy" localSheetId="4">{"TAB1",#N/A,TRUE,"GENERAL";"TAB2",#N/A,TRUE,"GENERAL";"TAB3",#N/A,TRUE,"GENERAL";"TAB4",#N/A,TRUE,"GENERAL";"TAB5",#N/A,TRUE,"GENERAL"}</definedName>
    <definedName name="yyy" localSheetId="1">{"TAB1",#N/A,TRUE,"GENERAL";"TAB2",#N/A,TRUE,"GENERAL";"TAB3",#N/A,TRUE,"GENERAL";"TAB4",#N/A,TRUE,"GENERAL";"TAB5",#N/A,TRUE,"GENERAL"}</definedName>
    <definedName name="yyy" localSheetId="3">{"TAB1",#N/A,TRUE,"GENERAL";"TAB2",#N/A,TRUE,"GENERAL";"TAB3",#N/A,TRUE,"GENERAL";"TAB4",#N/A,TRUE,"GENERAL";"TAB5",#N/A,TRUE,"GENERAL"}</definedName>
    <definedName name="yyy" localSheetId="0">#REF!</definedName>
    <definedName name="yyy">{"TAB1",#N/A,TRUE,"GENERAL";"TAB2",#N/A,TRUE,"GENERAL";"TAB3",#N/A,TRUE,"GENERAL";"TAB4",#N/A,TRUE,"GENERAL";"TAB5",#N/A,TRUE,"GENERAL"}</definedName>
    <definedName name="yyyuh" localSheetId="2">{"TAB1",#N/A,TRUE,"GENERAL";"TAB2",#N/A,TRUE,"GENERAL";"TAB3",#N/A,TRUE,"GENERAL";"TAB4",#N/A,TRUE,"GENERAL";"TAB5",#N/A,TRUE,"GENERAL"}</definedName>
    <definedName name="yyyuh" localSheetId="4">{"TAB1",#N/A,TRUE,"GENERAL";"TAB2",#N/A,TRUE,"GENERAL";"TAB3",#N/A,TRUE,"GENERAL";"TAB4",#N/A,TRUE,"GENERAL";"TAB5",#N/A,TRUE,"GENERAL"}</definedName>
    <definedName name="yyyuh" localSheetId="1">{"TAB1",#N/A,TRUE,"GENERAL";"TAB2",#N/A,TRUE,"GENERAL";"TAB3",#N/A,TRUE,"GENERAL";"TAB4",#N/A,TRUE,"GENERAL";"TAB5",#N/A,TRUE,"GENERAL"}</definedName>
    <definedName name="yyyuh" localSheetId="3">{"TAB1",#N/A,TRUE,"GENERAL";"TAB2",#N/A,TRUE,"GENERAL";"TAB3",#N/A,TRUE,"GENERAL";"TAB4",#N/A,TRUE,"GENERAL";"TAB5",#N/A,TRUE,"GENERAL"}</definedName>
    <definedName name="yyyuh" localSheetId="0">#REF!</definedName>
    <definedName name="yyyuh">{"TAB1",#N/A,TRUE,"GENERAL";"TAB2",#N/A,TRUE,"GENERAL";"TAB3",#N/A,TRUE,"GENERAL";"TAB4",#N/A,TRUE,"GENERAL";"TAB5",#N/A,TRUE,"GENERAL"}</definedName>
    <definedName name="yyyyhhh" localSheetId="2">{"TAB1",#N/A,TRUE,"GENERAL";"TAB2",#N/A,TRUE,"GENERAL";"TAB3",#N/A,TRUE,"GENERAL";"TAB4",#N/A,TRUE,"GENERAL";"TAB5",#N/A,TRUE,"GENERAL"}</definedName>
    <definedName name="yyyyhhh" localSheetId="4">{"TAB1",#N/A,TRUE,"GENERAL";"TAB2",#N/A,TRUE,"GENERAL";"TAB3",#N/A,TRUE,"GENERAL";"TAB4",#N/A,TRUE,"GENERAL";"TAB5",#N/A,TRUE,"GENERAL"}</definedName>
    <definedName name="yyyyhhh" localSheetId="1">{"TAB1",#N/A,TRUE,"GENERAL";"TAB2",#N/A,TRUE,"GENERAL";"TAB3",#N/A,TRUE,"GENERAL";"TAB4",#N/A,TRUE,"GENERAL";"TAB5",#N/A,TRUE,"GENERAL"}</definedName>
    <definedName name="yyyyhhh" localSheetId="3">{"TAB1",#N/A,TRUE,"GENERAL";"TAB2",#N/A,TRUE,"GENERAL";"TAB3",#N/A,TRUE,"GENERAL";"TAB4",#N/A,TRUE,"GENERAL";"TAB5",#N/A,TRUE,"GENERAL"}</definedName>
    <definedName name="yyyyhhh" localSheetId="0">#REF!</definedName>
    <definedName name="yyyyhhh">{"TAB1",#N/A,TRUE,"GENERAL";"TAB2",#N/A,TRUE,"GENERAL";"TAB3",#N/A,TRUE,"GENERAL";"TAB4",#N/A,TRUE,"GENERAL";"TAB5",#N/A,TRUE,"GENERAL"}</definedName>
    <definedName name="yyyyy" localSheetId="2">{#N/A,#N/A,FALSE,"Costos Productos 6A";#N/A,#N/A,FALSE,"Costo Unitario Total H-94-12"}</definedName>
    <definedName name="yyyyy" localSheetId="4">{#N/A,#N/A,FALSE,"Costos Productos 6A";#N/A,#N/A,FALSE,"Costo Unitario Total H-94-12"}</definedName>
    <definedName name="yyyyy" localSheetId="1">{#N/A,#N/A,FALSE,"Costos Productos 6A";#N/A,#N/A,FALSE,"Costo Unitario Total H-94-12"}</definedName>
    <definedName name="yyyyy" localSheetId="3">{#N/A,#N/A,FALSE,"Costos Productos 6A";#N/A,#N/A,FALSE,"Costo Unitario Total H-94-12"}</definedName>
    <definedName name="yyyyy" localSheetId="0">{#N/A,#N/A,FALSE,"Costos Productos 6A";#N/A,#N/A,FALSE,"Costo Unitario Total H-94-12"}</definedName>
    <definedName name="yyyyy">{#N/A,#N/A,FALSE,"Costos Productos 6A";#N/A,#N/A,FALSE,"Costo Unitario Total H-94-12"}</definedName>
    <definedName name="yyyyyf" localSheetId="2">{"via1",#N/A,TRUE,"general";"via2",#N/A,TRUE,"general";"via3",#N/A,TRUE,"general"}</definedName>
    <definedName name="yyyyyf" localSheetId="4">{"via1",#N/A,TRUE,"general";"via2",#N/A,TRUE,"general";"via3",#N/A,TRUE,"general"}</definedName>
    <definedName name="yyyyyf" localSheetId="1">{"via1",#N/A,TRUE,"general";"via2",#N/A,TRUE,"general";"via3",#N/A,TRUE,"general"}</definedName>
    <definedName name="yyyyyf" localSheetId="3">{"via1",#N/A,TRUE,"general";"via2",#N/A,TRUE,"general";"via3",#N/A,TRUE,"general"}</definedName>
    <definedName name="yyyyyf" localSheetId="0">#REF!</definedName>
    <definedName name="yyyyyf">{"via1",#N/A,TRUE,"general";"via2",#N/A,TRUE,"general";"via3",#N/A,TRUE,"general"}</definedName>
    <definedName name="yyyyyyyyyyy" localSheetId="2">#REF!</definedName>
    <definedName name="yyyyyyyyyyy" localSheetId="4">#REF!</definedName>
    <definedName name="yyyyyyyyyyy" localSheetId="1">#REF!</definedName>
    <definedName name="yyyyyyyyyyy" localSheetId="3">#REF!</definedName>
    <definedName name="yyyyyyyyyyy">#REF!</definedName>
    <definedName name="Z" localSheetId="2">#REF!</definedName>
    <definedName name="Z" localSheetId="4">#REF!</definedName>
    <definedName name="Z" localSheetId="1">#REF!</definedName>
    <definedName name="Z" localSheetId="3">#REF!</definedName>
    <definedName name="Z">#REF!</definedName>
    <definedName name="Z_026CD6D7_F7CA_4BE8_B625_9A1778CFA739_.wvu.PrintArea">#REF!</definedName>
    <definedName name="Z_026CD6D7_F7CA_4BE8_B625_9A1778CFA739_.wvu.PrintTitles">#REF!</definedName>
    <definedName name="Z_05670E35_1347_49D9_AD91_AA9A31A4EF61_.wvu.PrintArea">#REF!</definedName>
    <definedName name="Z_05670E35_1347_49D9_AD91_AA9A31A4EF61_.wvu.PrintTitles">#REF!</definedName>
    <definedName name="Z_086A872D_15DF_436A_8459_CE22F6819FF4_.wvu.Rows" localSheetId="1">#REF!</definedName>
    <definedName name="Z_086A872D_15DF_436A_8459_CE22F6819FF4_.wvu.Rows" localSheetId="3">#REF!</definedName>
    <definedName name="Z_086A872D_15DF_436A_8459_CE22F6819FF4_.wvu.Rows">[245]Presentacion!#REF!</definedName>
    <definedName name="Z_0890F28A_A8C8_451C_A3E6_C3AFDD239B64_.wvu.PrintArea" localSheetId="2">#REF!</definedName>
    <definedName name="Z_0890F28A_A8C8_451C_A3E6_C3AFDD239B64_.wvu.PrintArea" localSheetId="4">#REF!</definedName>
    <definedName name="Z_0890F28A_A8C8_451C_A3E6_C3AFDD239B64_.wvu.PrintArea" localSheetId="0">#REF!</definedName>
    <definedName name="Z_0890F28A_A8C8_451C_A3E6_C3AFDD239B64_.wvu.PrintArea">#REF!</definedName>
    <definedName name="Z_0890F28A_A8C8_451C_A3E6_C3AFDD239B64_.wvu.PrintTitles" localSheetId="2">#REF!</definedName>
    <definedName name="Z_0890F28A_A8C8_451C_A3E6_C3AFDD239B64_.wvu.PrintTitles" localSheetId="4">#REF!</definedName>
    <definedName name="Z_0890F28A_A8C8_451C_A3E6_C3AFDD239B64_.wvu.PrintTitles" localSheetId="0">#REF!</definedName>
    <definedName name="Z_0890F28A_A8C8_451C_A3E6_C3AFDD239B64_.wvu.PrintTitles">#REF!</definedName>
    <definedName name="Z_0A4C2D72_EA87_11DA_B6F6_00609720E0A1_.wvu.PrintArea">#REF!</definedName>
    <definedName name="Z_0A4C2D72_EA87_11DA_B6F6_00609720E0A1_.wvu.PrintTitles">#REF!</definedName>
    <definedName name="Z_0A4C2D73_EA87_11DA_B6F6_00609720E0A1_.wvu.PrintArea">#REF!</definedName>
    <definedName name="Z_0A4C2D73_EA87_11DA_B6F6_00609720E0A1_.wvu.PrintTitles">#REF!</definedName>
    <definedName name="Z_0A4C2D74_EA87_11DA_B6F6_00609720E0A1_.wvu.PrintArea">#REF!</definedName>
    <definedName name="Z_0A4C2D74_EA87_11DA_B6F6_00609720E0A1_.wvu.PrintTitles">#REF!</definedName>
    <definedName name="Z_0A4C2D75_EA87_11DA_B6F6_00609720E0A1_.wvu.PrintArea">#REF!</definedName>
    <definedName name="Z_0A4C2D75_EA87_11DA_B6F6_00609720E0A1_.wvu.PrintTitles">#REF!</definedName>
    <definedName name="Z_0A4C2D76_EA87_11DA_B6F6_00609720E0A1_.wvu.PrintArea">#REF!</definedName>
    <definedName name="Z_0A4C2D76_EA87_11DA_B6F6_00609720E0A1_.wvu.PrintTitles">#REF!</definedName>
    <definedName name="Z_0E0DE1F8_394A_4093_8E74_B2A631A3A88C_.wvu.PrintArea">#REF!</definedName>
    <definedName name="Z_0E0DE1F8_394A_4093_8E74_B2A631A3A88C_.wvu.PrintTitles">#REF!</definedName>
    <definedName name="Z_18C710ED_70CF_48D0_92F5_038A88335068_.wvu.PrintArea" localSheetId="1">#REF!</definedName>
    <definedName name="Z_18C710ED_70CF_48D0_92F5_038A88335068_.wvu.PrintArea" localSheetId="3">#REF!</definedName>
    <definedName name="Z_18C710ED_70CF_48D0_92F5_038A88335068_.wvu.PrintArea">#REF!</definedName>
    <definedName name="Z_18C710ED_70CF_48D0_92F5_038A88335068_.wvu.PrintTitles" localSheetId="1">#REF!</definedName>
    <definedName name="Z_18C710ED_70CF_48D0_92F5_038A88335068_.wvu.PrintTitles" localSheetId="3">#REF!</definedName>
    <definedName name="Z_18C710ED_70CF_48D0_92F5_038A88335068_.wvu.PrintTitles">#REF!</definedName>
    <definedName name="Z_378D82E8_FE69_4712_AE73_9D578C4190DE_.wvu.PrintArea" localSheetId="1">#REF!</definedName>
    <definedName name="Z_378D82E8_FE69_4712_AE73_9D578C4190DE_.wvu.PrintArea" localSheetId="3">#REF!</definedName>
    <definedName name="Z_378D82E8_FE69_4712_AE73_9D578C4190DE_.wvu.PrintArea">#REF!</definedName>
    <definedName name="Z_378D82E8_FE69_4712_AE73_9D578C4190DE_.wvu.PrintTitles" localSheetId="1">#REF!</definedName>
    <definedName name="Z_378D82E8_FE69_4712_AE73_9D578C4190DE_.wvu.PrintTitles" localSheetId="3">#REF!</definedName>
    <definedName name="Z_378D82E8_FE69_4712_AE73_9D578C4190DE_.wvu.PrintTitles">#REF!</definedName>
    <definedName name="Z_381FCF61_DF95_4756_B103_A1118DFFDE02_.wvu.PrintArea">#REF!</definedName>
    <definedName name="Z_381FCF61_DF95_4756_B103_A1118DFFDE02_.wvu.PrintTitles">#REF!</definedName>
    <definedName name="Z_3B3C0CA1_2A9C_45FD_9823_50B200F6C0D1_.wvu.PrintArea">#REF!</definedName>
    <definedName name="Z_3B3C0CA1_2A9C_45FD_9823_50B200F6C0D1_.wvu.PrintTitles">#REF!</definedName>
    <definedName name="Z_3E9430E5_6A83_435B_9E47_1B8F7E18D67C_.wvu.PrintArea" localSheetId="1">#REF!</definedName>
    <definedName name="Z_3E9430E5_6A83_435B_9E47_1B8F7E18D67C_.wvu.PrintArea" localSheetId="3">#REF!</definedName>
    <definedName name="Z_3E9430E5_6A83_435B_9E47_1B8F7E18D67C_.wvu.PrintArea">#REF!</definedName>
    <definedName name="Z_3E9430E5_6A83_435B_9E47_1B8F7E18D67C_.wvu.PrintTitles" localSheetId="1">#REF!</definedName>
    <definedName name="Z_3E9430E5_6A83_435B_9E47_1B8F7E18D67C_.wvu.PrintTitles" localSheetId="3">#REF!</definedName>
    <definedName name="Z_3E9430E5_6A83_435B_9E47_1B8F7E18D67C_.wvu.PrintTitles">#REF!</definedName>
    <definedName name="Z_4A14CB5C_2287_4F6E_9A65_22F0A4D81D81_.wvu.PrintArea" localSheetId="1">#REF!</definedName>
    <definedName name="Z_4A14CB5C_2287_4F6E_9A65_22F0A4D81D81_.wvu.PrintArea" localSheetId="3">#REF!</definedName>
    <definedName name="Z_4A14CB5C_2287_4F6E_9A65_22F0A4D81D81_.wvu.PrintArea">#REF!</definedName>
    <definedName name="Z_4A14CB5C_2287_4F6E_9A65_22F0A4D81D81_.wvu.PrintTitles" localSheetId="1">#REF!</definedName>
    <definedName name="Z_4A14CB5C_2287_4F6E_9A65_22F0A4D81D81_.wvu.PrintTitles" localSheetId="3">#REF!</definedName>
    <definedName name="Z_4A14CB5C_2287_4F6E_9A65_22F0A4D81D81_.wvu.PrintTitles">#REF!</definedName>
    <definedName name="Z_4BBC24C4_A093_4EC9_8AFF_49C6F602CC39_.wvu.PrintArea">#REF!</definedName>
    <definedName name="Z_4BBC24C4_A093_4EC9_8AFF_49C6F602CC39_.wvu.PrintTitles">#REF!</definedName>
    <definedName name="Z_504A8F9D_2C46_439E_975A_DF1C1FA56E7B_.wvu.PrintArea">#REF!</definedName>
    <definedName name="Z_504A8F9D_2C46_439E_975A_DF1C1FA56E7B_.wvu.PrintTitles">#REF!</definedName>
    <definedName name="Z_653348E7_CDAD_4F62_A236_641A4BB6425A_.wvu.PrintArea" localSheetId="1">#REF!</definedName>
    <definedName name="Z_653348E7_CDAD_4F62_A236_641A4BB6425A_.wvu.PrintArea" localSheetId="3">#REF!</definedName>
    <definedName name="Z_653348E7_CDAD_4F62_A236_641A4BB6425A_.wvu.PrintArea">#REF!</definedName>
    <definedName name="Z_653348E7_CDAD_4F62_A236_641A4BB6425A_.wvu.PrintTitles" localSheetId="1">#REF!</definedName>
    <definedName name="Z_653348E7_CDAD_4F62_A236_641A4BB6425A_.wvu.PrintTitles" localSheetId="3">#REF!</definedName>
    <definedName name="Z_653348E7_CDAD_4F62_A236_641A4BB6425A_.wvu.PrintTitles">#REF!</definedName>
    <definedName name="Z_68C48519_C8C2_4287_96F6_0F561F815CE8_.wvu.PrintArea">#REF!</definedName>
    <definedName name="Z_68C48519_C8C2_4287_96F6_0F561F815CE8_.wvu.PrintTitles">#REF!</definedName>
    <definedName name="Z_6BA141F2_E104_11DA_B6F6_00609720E0A1_.wvu.PrintArea">#REF!</definedName>
    <definedName name="Z_6BA141F2_E104_11DA_B6F6_00609720E0A1_.wvu.PrintTitles">#REF!</definedName>
    <definedName name="Z_6BA141F3_E104_11DA_B6F6_00609720E0A1_.wvu.PrintArea">#REF!</definedName>
    <definedName name="Z_6BA141F3_E104_11DA_B6F6_00609720E0A1_.wvu.PrintTitles">#REF!</definedName>
    <definedName name="Z_6BA141F4_E104_11DA_B6F6_00609720E0A1_.wvu.PrintArea">#REF!</definedName>
    <definedName name="Z_6BA141F4_E104_11DA_B6F6_00609720E0A1_.wvu.PrintTitles">#REF!</definedName>
    <definedName name="Z_6BA141F5_E104_11DA_B6F6_00609720E0A1_.wvu.PrintArea">#REF!</definedName>
    <definedName name="Z_6BA141F5_E104_11DA_B6F6_00609720E0A1_.wvu.PrintTitles">#REF!</definedName>
    <definedName name="Z_6BA141F6_E104_11DA_B6F6_00609720E0A1_.wvu.PrintArea">#REF!</definedName>
    <definedName name="Z_6BA141F6_E104_11DA_B6F6_00609720E0A1_.wvu.PrintTitles">#REF!</definedName>
    <definedName name="Z_726673D2_C579_4EF3_83C7_45DC3792EA6A_.wvu.PrintArea">#REF!</definedName>
    <definedName name="Z_726673D2_C579_4EF3_83C7_45DC3792EA6A_.wvu.PrintTitles">#REF!</definedName>
    <definedName name="Z_729969D8_DFDA_47B9_ADA2_E05CF62B3DEF_.wvu.PrintArea">#REF!</definedName>
    <definedName name="Z_729969D8_DFDA_47B9_ADA2_E05CF62B3DEF_.wvu.PrintTitles">#REF!</definedName>
    <definedName name="Z_75EDDC88_CA8C_4671_911D_25D74F37EC47_.wvu.PrintArea" localSheetId="1">#REF!</definedName>
    <definedName name="Z_75EDDC88_CA8C_4671_911D_25D74F37EC47_.wvu.PrintArea" localSheetId="3">#REF!</definedName>
    <definedName name="Z_75EDDC88_CA8C_4671_911D_25D74F37EC47_.wvu.PrintArea">#REF!</definedName>
    <definedName name="Z_75EDDC88_CA8C_4671_911D_25D74F37EC47_.wvu.PrintTitles" localSheetId="1">#REF!</definedName>
    <definedName name="Z_75EDDC88_CA8C_4671_911D_25D74F37EC47_.wvu.PrintTitles" localSheetId="3">#REF!</definedName>
    <definedName name="Z_75EDDC88_CA8C_4671_911D_25D74F37EC47_.wvu.PrintTitles">#REF!</definedName>
    <definedName name="Z_80573755_2D8B_4158_BD3A_CC331B950748_.wvu.PrintArea" localSheetId="1">#REF!</definedName>
    <definedName name="Z_80573755_2D8B_4158_BD3A_CC331B950748_.wvu.PrintArea">#REF!</definedName>
    <definedName name="Z_80573755_2D8B_4158_BD3A_CC331B950748_.wvu.PrintTitles" localSheetId="1">#REF!</definedName>
    <definedName name="Z_80573755_2D8B_4158_BD3A_CC331B950748_.wvu.PrintTitles">#REF!</definedName>
    <definedName name="Z_9C7B0D6D_4DDE_4C72_B23F_2E183F63ECB1_.wvu.PrintArea" localSheetId="1">#REF!</definedName>
    <definedName name="Z_9C7B0D6D_4DDE_4C72_B23F_2E183F63ECB1_.wvu.PrintArea" localSheetId="3">#REF!</definedName>
    <definedName name="Z_9C7B0D6D_4DDE_4C72_B23F_2E183F63ECB1_.wvu.PrintArea">#REF!</definedName>
    <definedName name="Z_9C7B0D6D_4DDE_4C72_B23F_2E183F63ECB1_.wvu.PrintTitles" localSheetId="1">#REF!</definedName>
    <definedName name="Z_9C7B0D6D_4DDE_4C72_B23F_2E183F63ECB1_.wvu.PrintTitles" localSheetId="3">#REF!</definedName>
    <definedName name="Z_9C7B0D6D_4DDE_4C72_B23F_2E183F63ECB1_.wvu.PrintTitles">#REF!</definedName>
    <definedName name="Z_9C8B6436_249F_426A_96DC_EEE5E7CB7D1B_.wvu.PrintArea">#REF!</definedName>
    <definedName name="Z_9C8B6436_249F_426A_96DC_EEE5E7CB7D1B_.wvu.PrintTitles">#REF!</definedName>
    <definedName name="Z_9FCFD0D5_270B_4F36_B422_02EF7A3700B8_.wvu.PrintArea" localSheetId="1">#REF!</definedName>
    <definedName name="Z_9FCFD0D5_270B_4F36_B422_02EF7A3700B8_.wvu.PrintArea" localSheetId="3">#REF!</definedName>
    <definedName name="Z_9FCFD0D5_270B_4F36_B422_02EF7A3700B8_.wvu.PrintArea">#REF!</definedName>
    <definedName name="Z_9FCFD0D5_270B_4F36_B422_02EF7A3700B8_.wvu.PrintTitles" localSheetId="1">#REF!</definedName>
    <definedName name="Z_9FCFD0D5_270B_4F36_B422_02EF7A3700B8_.wvu.PrintTitles" localSheetId="3">#REF!</definedName>
    <definedName name="Z_9FCFD0D5_270B_4F36_B422_02EF7A3700B8_.wvu.PrintTitles">#REF!</definedName>
    <definedName name="Z_9FE8FF3F_4486_44D6_9AFB_43CC5B824BF9_.wvu.PrintArea">#REF!</definedName>
    <definedName name="Z_9FE8FF3F_4486_44D6_9AFB_43CC5B824BF9_.wvu.PrintTitles">#REF!</definedName>
    <definedName name="Z_A3DE26BA_CF48_4654_9BE9_FAEB3C301C95_.wvu.PrintArea">#REF!</definedName>
    <definedName name="Z_A3DE26BA_CF48_4654_9BE9_FAEB3C301C95_.wvu.PrintTitles">#REF!</definedName>
    <definedName name="Z_AAA1DD33_F1E3_423A_B1F2_E8567F4D95A5_.wvu.PrintArea">#REF!</definedName>
    <definedName name="Z_AAA1DD33_F1E3_423A_B1F2_E8567F4D95A5_.wvu.PrintTitles">#REF!</definedName>
    <definedName name="Z_B4899972_EBDC_11DA_B6F6_00609720E0A1_.wvu.PrintArea" localSheetId="1">#REF!</definedName>
    <definedName name="Z_B4899972_EBDC_11DA_B6F6_00609720E0A1_.wvu.PrintArea" localSheetId="3">#REF!</definedName>
    <definedName name="Z_B4899972_EBDC_11DA_B6F6_00609720E0A1_.wvu.PrintArea">#REF!</definedName>
    <definedName name="Z_B4899972_EBDC_11DA_B6F6_00609720E0A1_.wvu.PrintTitles" localSheetId="1">#REF!</definedName>
    <definedName name="Z_B4899972_EBDC_11DA_B6F6_00609720E0A1_.wvu.PrintTitles" localSheetId="3">#REF!</definedName>
    <definedName name="Z_B4899972_EBDC_11DA_B6F6_00609720E0A1_.wvu.PrintTitles">#REF!</definedName>
    <definedName name="Z_B4899973_EBDC_11DA_B6F6_00609720E0A1_.wvu.PrintArea">#REF!</definedName>
    <definedName name="Z_B4899973_EBDC_11DA_B6F6_00609720E0A1_.wvu.PrintTitles">#REF!</definedName>
    <definedName name="Z_B4899974_EBDC_11DA_B6F6_00609720E0A1_.wvu.PrintArea">#REF!</definedName>
    <definedName name="Z_B4899974_EBDC_11DA_B6F6_00609720E0A1_.wvu.PrintTitles">#REF!</definedName>
    <definedName name="Z_B4899975_EBDC_11DA_B6F6_00609720E0A1_.wvu.PrintArea">#REF!</definedName>
    <definedName name="Z_B4899975_EBDC_11DA_B6F6_00609720E0A1_.wvu.PrintTitles">#REF!</definedName>
    <definedName name="Z_B4899976_EBDC_11DA_B6F6_00609720E0A1_.wvu.PrintArea">#REF!</definedName>
    <definedName name="Z_B4899976_EBDC_11DA_B6F6_00609720E0A1_.wvu.PrintTitles">#REF!</definedName>
    <definedName name="Z_C24E6469_C4CC_430B_8814_72DD019DF2C8_.wvu.PrintArea" localSheetId="1">#REF!</definedName>
    <definedName name="Z_C24E6469_C4CC_430B_8814_72DD019DF2C8_.wvu.PrintArea" localSheetId="3">#REF!</definedName>
    <definedName name="Z_C24E6469_C4CC_430B_8814_72DD019DF2C8_.wvu.PrintArea">#REF!</definedName>
    <definedName name="Z_C24E6469_C4CC_430B_8814_72DD019DF2C8_.wvu.PrintTitles" localSheetId="1">#REF!</definedName>
    <definedName name="Z_C24E6469_C4CC_430B_8814_72DD019DF2C8_.wvu.PrintTitles" localSheetId="3">#REF!</definedName>
    <definedName name="Z_C24E6469_C4CC_430B_8814_72DD019DF2C8_.wvu.PrintTitles">#REF!</definedName>
    <definedName name="Z_CA61CA57_E7CE_4A4D_974A_F3124BCA2797_.wvu.PrintArea">#REF!</definedName>
    <definedName name="Z_CA61CA57_E7CE_4A4D_974A_F3124BCA2797_.wvu.PrintTitles">#REF!</definedName>
    <definedName name="Z_D55C8B2E_861A_459E_9D09_3AF38A1DE99E_.wvu.Rows" localSheetId="1">#REF!</definedName>
    <definedName name="Z_D55C8B2E_861A_459E_9D09_3AF38A1DE99E_.wvu.Rows" localSheetId="3">#REF!</definedName>
    <definedName name="Z_D55C8B2E_861A_459E_9D09_3AF38A1DE99E_.wvu.Rows">[245]Presentacion!#REF!</definedName>
    <definedName name="Z_DA4D5A8F_12FA_42F5_A8BB_526600E97433_.wvu.PrintArea" localSheetId="2">#REF!</definedName>
    <definedName name="Z_DA4D5A8F_12FA_42F5_A8BB_526600E97433_.wvu.PrintArea" localSheetId="4">#REF!</definedName>
    <definedName name="Z_DA4D5A8F_12FA_42F5_A8BB_526600E97433_.wvu.PrintArea" localSheetId="0">#REF!</definedName>
    <definedName name="Z_DA4D5A8F_12FA_42F5_A8BB_526600E97433_.wvu.PrintArea">#REF!</definedName>
    <definedName name="Z_DA4D5A8F_12FA_42F5_A8BB_526600E97433_.wvu.PrintTitles" localSheetId="2">#REF!</definedName>
    <definedName name="Z_DA4D5A8F_12FA_42F5_A8BB_526600E97433_.wvu.PrintTitles" localSheetId="4">#REF!</definedName>
    <definedName name="Z_DA4D5A8F_12FA_42F5_A8BB_526600E97433_.wvu.PrintTitles" localSheetId="0">#REF!</definedName>
    <definedName name="Z_DA4D5A8F_12FA_42F5_A8BB_526600E97433_.wvu.PrintTitles">#REF!</definedName>
    <definedName name="Z_DFB4C5EB_A8D3_475E_B627_EA98F95F9220_.wvu.PrintArea">#REF!</definedName>
    <definedName name="Z_DFB4C5EB_A8D3_475E_B627_EA98F95F9220_.wvu.PrintTitles">#REF!</definedName>
    <definedName name="Z_F2B990A1_57B3_4766_8C3D_4D3A5265BAEF_.wvu.PrintArea" localSheetId="1">#REF!</definedName>
    <definedName name="Z_F2B990A1_57B3_4766_8C3D_4D3A5265BAEF_.wvu.PrintArea" localSheetId="3">#REF!</definedName>
    <definedName name="Z_F2B990A1_57B3_4766_8C3D_4D3A5265BAEF_.wvu.PrintArea">#REF!</definedName>
    <definedName name="Z_F2B990A1_57B3_4766_8C3D_4D3A5265BAEF_.wvu.PrintTitles" localSheetId="1">#REF!</definedName>
    <definedName name="Z_F2B990A1_57B3_4766_8C3D_4D3A5265BAEF_.wvu.PrintTitles" localSheetId="3">#REF!</definedName>
    <definedName name="Z_F2B990A1_57B3_4766_8C3D_4D3A5265BAEF_.wvu.PrintTitles">#REF!</definedName>
    <definedName name="Z_F540D718_D9AA_403F_AE49_60D937FD77E5_.wvu.Rows" localSheetId="1">#REF!</definedName>
    <definedName name="Z_F540D718_D9AA_403F_AE49_60D937FD77E5_.wvu.Rows" localSheetId="3">#REF!</definedName>
    <definedName name="Z_F540D718_D9AA_403F_AE49_60D937FD77E5_.wvu.Rows">[245]Presentacion!#REF!</definedName>
    <definedName name="Z_F9482E1F_92B8_43D8_949A_7DDCF2E63A19_.wvu.PrintArea" localSheetId="2">#REF!</definedName>
    <definedName name="Z_F9482E1F_92B8_43D8_949A_7DDCF2E63A19_.wvu.PrintArea" localSheetId="4">#REF!</definedName>
    <definedName name="Z_F9482E1F_92B8_43D8_949A_7DDCF2E63A19_.wvu.PrintArea" localSheetId="0">#REF!</definedName>
    <definedName name="Z_F9482E1F_92B8_43D8_949A_7DDCF2E63A19_.wvu.PrintArea">#REF!</definedName>
    <definedName name="Z_F9482E1F_92B8_43D8_949A_7DDCF2E63A19_.wvu.PrintTitles" localSheetId="2">#REF!</definedName>
    <definedName name="Z_F9482E1F_92B8_43D8_949A_7DDCF2E63A19_.wvu.PrintTitles" localSheetId="4">#REF!</definedName>
    <definedName name="Z_F9482E1F_92B8_43D8_949A_7DDCF2E63A19_.wvu.PrintTitles" localSheetId="0">#REF!</definedName>
    <definedName name="Z_F9482E1F_92B8_43D8_949A_7DDCF2E63A19_.wvu.PrintTitles">#REF!</definedName>
    <definedName name="Z_L_I_T_E_N">#REF!</definedName>
    <definedName name="ZAPATA">#REF!</definedName>
    <definedName name="ZAQ" localSheetId="2">#REF!</definedName>
    <definedName name="ZAQ" localSheetId="4">#REF!</definedName>
    <definedName name="ZAQ" localSheetId="1">{#N/A,#N/A,TRUE,"INGENIERIA";#N/A,#N/A,TRUE,"COMPRAS";#N/A,#N/A,TRUE,"DIRECCION";#N/A,#N/A,TRUE,"RESUMEN"}</definedName>
    <definedName name="ZAQ" localSheetId="3">{#N/A,#N/A,TRUE,"INGENIERIA";#N/A,#N/A,TRUE,"COMPRAS";#N/A,#N/A,TRUE,"DIRECCION";#N/A,#N/A,TRUE,"RESUMEN"}</definedName>
    <definedName name="ZAQ" localSheetId="0">#REF!</definedName>
    <definedName name="ZAQ">{#N/A,#N/A,TRUE,"INGENIERIA";#N/A,#N/A,TRUE,"COMPRAS";#N/A,#N/A,TRUE,"DIRECCION";#N/A,#N/A,TRUE,"RESUMEN"}</definedName>
    <definedName name="zdervr" localSheetId="2">{"via1",#N/A,TRUE,"general";"via2",#N/A,TRUE,"general";"via3",#N/A,TRUE,"general"}</definedName>
    <definedName name="zdervr" localSheetId="4">{"via1",#N/A,TRUE,"general";"via2",#N/A,TRUE,"general";"via3",#N/A,TRUE,"general"}</definedName>
    <definedName name="zdervr" localSheetId="1">{"via1",#N/A,TRUE,"general";"via2",#N/A,TRUE,"general";"via3",#N/A,TRUE,"general"}</definedName>
    <definedName name="zdervr" localSheetId="3">{"via1",#N/A,TRUE,"general";"via2",#N/A,TRUE,"general";"via3",#N/A,TRUE,"general"}</definedName>
    <definedName name="zdervr" localSheetId="0">#REF!</definedName>
    <definedName name="zdervr">{"via1",#N/A,TRUE,"general";"via2",#N/A,TRUE,"general";"via3",#N/A,TRUE,"general"}</definedName>
    <definedName name="ZDF">#REF!</definedName>
    <definedName name="Zona_de_Impresión" localSheetId="1">#REF!</definedName>
    <definedName name="Zona_de_Impresión">#REF!</definedName>
    <definedName name="ZONA1">#REF!</definedName>
    <definedName name="ZONA3">#REF!</definedName>
    <definedName name="ZONA4">#REF!</definedName>
    <definedName name="zx" localSheetId="1">'APU SECTOR 1'!ERR</definedName>
    <definedName name="zx" localSheetId="3">'APU SECTOR 2'!ERR</definedName>
    <definedName name="zx">[0]!ERR</definedName>
    <definedName name="zxczds" localSheetId="2">{"TAB1",#N/A,TRUE,"GENERAL";"TAB2",#N/A,TRUE,"GENERAL";"TAB3",#N/A,TRUE,"GENERAL";"TAB4",#N/A,TRUE,"GENERAL";"TAB5",#N/A,TRUE,"GENERAL"}</definedName>
    <definedName name="zxczds" localSheetId="4">{"TAB1",#N/A,TRUE,"GENERAL";"TAB2",#N/A,TRUE,"GENERAL";"TAB3",#N/A,TRUE,"GENERAL";"TAB4",#N/A,TRUE,"GENERAL";"TAB5",#N/A,TRUE,"GENERAL"}</definedName>
    <definedName name="zxczds" localSheetId="1">{"TAB1",#N/A,TRUE,"GENERAL";"TAB2",#N/A,TRUE,"GENERAL";"TAB3",#N/A,TRUE,"GENERAL";"TAB4",#N/A,TRUE,"GENERAL";"TAB5",#N/A,TRUE,"GENERAL"}</definedName>
    <definedName name="zxczds" localSheetId="3">{"TAB1",#N/A,TRUE,"GENERAL";"TAB2",#N/A,TRUE,"GENERAL";"TAB3",#N/A,TRUE,"GENERAL";"TAB4",#N/A,TRUE,"GENERAL";"TAB5",#N/A,TRUE,"GENERAL"}</definedName>
    <definedName name="zxczds" localSheetId="0">#REF!</definedName>
    <definedName name="zxczds">{"TAB1",#N/A,TRUE,"GENERAL";"TAB2",#N/A,TRUE,"GENERAL";"TAB3",#N/A,TRUE,"GENERAL";"TAB4",#N/A,TRUE,"GENERAL";"TAB5",#N/A,TRUE,"GENERAL"}</definedName>
    <definedName name="zxsdftyu" localSheetId="2">{"via1",#N/A,TRUE,"general";"via2",#N/A,TRUE,"general";"via3",#N/A,TRUE,"general"}</definedName>
    <definedName name="zxsdftyu" localSheetId="4">{"via1",#N/A,TRUE,"general";"via2",#N/A,TRUE,"general";"via3",#N/A,TRUE,"general"}</definedName>
    <definedName name="zxsdftyu" localSheetId="1">{"via1",#N/A,TRUE,"general";"via2",#N/A,TRUE,"general";"via3",#N/A,TRUE,"general"}</definedName>
    <definedName name="zxsdftyu" localSheetId="3">{"via1",#N/A,TRUE,"general";"via2",#N/A,TRUE,"general";"via3",#N/A,TRUE,"general"}</definedName>
    <definedName name="zxsdftyu" localSheetId="0">#REF!</definedName>
    <definedName name="zxsdftyu">{"via1",#N/A,TRUE,"general";"via2",#N/A,TRUE,"general";"via3",#N/A,TRUE,"general"}</definedName>
    <definedName name="zxvxczv" localSheetId="2">{"via1",#N/A,TRUE,"general";"via2",#N/A,TRUE,"general";"via3",#N/A,TRUE,"general"}</definedName>
    <definedName name="zxvxczv" localSheetId="4">{"via1",#N/A,TRUE,"general";"via2",#N/A,TRUE,"general";"via3",#N/A,TRUE,"general"}</definedName>
    <definedName name="zxvxczv" localSheetId="1">{"via1",#N/A,TRUE,"general";"via2",#N/A,TRUE,"general";"via3",#N/A,TRUE,"general"}</definedName>
    <definedName name="zxvxczv" localSheetId="3">{"via1",#N/A,TRUE,"general";"via2",#N/A,TRUE,"general";"via3",#N/A,TRUE,"general"}</definedName>
    <definedName name="zxvxczv" localSheetId="0">#REF!</definedName>
    <definedName name="zxvxczv">{"via1",#N/A,TRUE,"general";"via2",#N/A,TRUE,"general";"via3",#N/A,TRUE,"general"}</definedName>
    <definedName name="zz" localSheetId="2">#REF!</definedName>
    <definedName name="zz" localSheetId="4">#REF!</definedName>
    <definedName name="zz" localSheetId="1">#REF!</definedName>
    <definedName name="zz" localSheetId="3">#REF!</definedName>
    <definedName name="zz">#REF!</definedName>
    <definedName name="ZZZZZZZZZZZ" localSheetId="2">'[111]A. P. U.'!#REF!</definedName>
    <definedName name="ZZZZZZZZZZZ" localSheetId="4">'[111]A. P. U.'!#REF!</definedName>
    <definedName name="ZZZZZZZZZZZ" localSheetId="1">#REF!</definedName>
    <definedName name="ZZZZZZZZZZZ" localSheetId="3">#REF!</definedName>
    <definedName name="ZZZZZZZZZZZ" localSheetId="0">#REF!</definedName>
    <definedName name="ZZZZZZZZZZZ">'[112]A. P. U.'!#REF!</definedName>
    <definedName name="ㄱ" localSheetId="2">#REF!</definedName>
    <definedName name="ㄱ" localSheetId="4">#REF!</definedName>
    <definedName name="ㄱ" localSheetId="0">#REF!</definedName>
    <definedName name="ㄱ">#REF!</definedName>
    <definedName name="강1" localSheetId="2">#REF!</definedName>
    <definedName name="강1" localSheetId="4">#REF!</definedName>
    <definedName name="강1" localSheetId="0">#REF!</definedName>
    <definedName name="강1">#REF!</definedName>
    <definedName name="강2">#REF!</definedName>
    <definedName name="강3">#REF!</definedName>
    <definedName name="건">#REF!</definedName>
    <definedName name="건축">#REF!</definedName>
    <definedName name="견적비교">#REF!</definedName>
    <definedName name="계획">#REF!</definedName>
    <definedName name="공일">#REF!</definedName>
    <definedName name="기계">#REF!</definedName>
    <definedName name="기계1">#REF!</definedName>
    <definedName name="기타">#REF!</definedName>
    <definedName name="김1">#REF!</definedName>
    <definedName name="김2">#REF!</definedName>
    <definedName name="김3">#REF!</definedName>
    <definedName name="김김김">#REF!</definedName>
    <definedName name="김성배_상무">#REF!</definedName>
    <definedName name="김전진행">#REF!</definedName>
    <definedName name="김전진행2">#REF!</definedName>
    <definedName name="김전청산">#REF!</definedName>
    <definedName name="김희진행">#REF!</definedName>
    <definedName name="김희진행2">#REF!</definedName>
    <definedName name="김희청산">#REF!</definedName>
    <definedName name="ㄴㄴㄴ">#REF!</definedName>
    <definedName name="ㄴㄴㄴㄴㅇ">#REF!</definedName>
    <definedName name="ㄴㅁㅁㄴㄴㅁ">#REF!</definedName>
    <definedName name="ㄴㅁㅇㄹ" localSheetId="2">{#N/A,#N/A,FALSE,"CCTV"}</definedName>
    <definedName name="ㄴㅁㅇㄹ" localSheetId="4">{#N/A,#N/A,FALSE,"CCTV"}</definedName>
    <definedName name="ㄴㅁㅇㄹ" localSheetId="1">{#N/A,#N/A,FALSE,"CCTV"}</definedName>
    <definedName name="ㄴㅁㅇㄹ" localSheetId="3">{#N/A,#N/A,FALSE,"CCTV"}</definedName>
    <definedName name="ㄴㅁㅇㄹ" localSheetId="0">{#N/A,#N/A,FALSE,"CCTV"}</definedName>
    <definedName name="ㄴㅁㅇㄹ">{#N/A,#N/A,FALSE,"CCTV"}</definedName>
    <definedName name="내장1">#REF!</definedName>
    <definedName name="내장2">#REF!</definedName>
    <definedName name="내장3">#REF!</definedName>
    <definedName name="내장4">#REF!</definedName>
    <definedName name="내장5">#REF!</definedName>
    <definedName name="내장6">#REF!</definedName>
    <definedName name="내장7">#REF!</definedName>
    <definedName name="년초99">#REF!</definedName>
    <definedName name="ㄷㄷ">#REF!</definedName>
    <definedName name="당초계획">#REF!</definedName>
    <definedName name="ㄹㄹㄹㄹㅀㅎ">#REF!</definedName>
    <definedName name="ㅁ">#REF!</definedName>
    <definedName name="ㅁ139">#REF!</definedName>
    <definedName name="ㅁ835">#REF!</definedName>
    <definedName name="ㅁㄴㅁㅁ">#REF!</definedName>
    <definedName name="ㅁㅁㅁ">#REF!</definedName>
    <definedName name="문1">#REF!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물품대">#REF!</definedName>
    <definedName name="미장1">#REF!</definedName>
    <definedName name="미장2">#REF!</definedName>
    <definedName name="미장3">#REF!</definedName>
    <definedName name="미장5">#REF!</definedName>
    <definedName name="ㅂ">#REF!</definedName>
    <definedName name="ㅂㅂㅂ">#REF!</definedName>
    <definedName name="ㅂㅂㅂㅂㅂ">#REF!</definedName>
    <definedName name="바보">#REF!</definedName>
    <definedName name="발표양식">#REF!</definedName>
    <definedName name="방수1">#REF!</definedName>
    <definedName name="방수2">#REF!</definedName>
    <definedName name="방수3">#REF!</definedName>
    <definedName name="방수4">#REF!</definedName>
    <definedName name="방수5">#REF!</definedName>
    <definedName name="방수7">#REF!</definedName>
    <definedName name="방수8">#REF!</definedName>
    <definedName name="보고양식1">#REF!</definedName>
    <definedName name="보고양식2">#REF!</definedName>
    <definedName name="보고양식3">#REF!</definedName>
    <definedName name="보충">#REF!</definedName>
    <definedName name="부대공사">#REF!</definedName>
    <definedName name="빈칸">#REF!</definedName>
    <definedName name="사업계획">#REF!</definedName>
    <definedName name="사업부양식2">#REF!</definedName>
    <definedName name="선투입추정">#REF!</definedName>
    <definedName name="소모비">#REF!</definedName>
    <definedName name="손익계산서">#REF!</definedName>
    <definedName name="수">#REF!</definedName>
    <definedName name="수수">#REF!</definedName>
    <definedName name="수수수">#REF!</definedName>
    <definedName name="수수실적7월">#REF!</definedName>
    <definedName name="신규">#REF!</definedName>
    <definedName name="신규계획97">#REF!</definedName>
    <definedName name="신규사업97">#REF!</definedName>
    <definedName name="신진공사">#REF!</definedName>
    <definedName name="신진자금">#REF!</definedName>
    <definedName name="실적">#REF!</definedName>
    <definedName name="ㅇ">#REF!</definedName>
    <definedName name="ㅇㄴㅁㄴㅁㄴㅇㄴㅇㅁㄴㅇㅁㄴㅇㅁㄴㅇㅇㄴㄴㅇㅇㄴㅁ">#REF!</definedName>
    <definedName name="ㅇㄴㅇ">#REF!</definedName>
    <definedName name="ㅇㄹㄹ">#REF!</definedName>
    <definedName name="ㅇㅇ">#REF!</definedName>
    <definedName name="ㅇㅇㅇ">#REF!</definedName>
    <definedName name="ㅇㅇㅇㅇ">#REF!</definedName>
    <definedName name="안성진행">#REF!</definedName>
    <definedName name="안성진행2">#REF!</definedName>
    <definedName name="안성청산">#REF!</definedName>
    <definedName name="안효진행">#REF!</definedName>
    <definedName name="안효청산">#REF!</definedName>
    <definedName name="연결1">#REF!</definedName>
    <definedName name="연결2">#REF!</definedName>
    <definedName name="연결3">#REF!</definedName>
    <definedName name="연결4">#REF!</definedName>
    <definedName name="연습">#REF!</definedName>
    <definedName name="오1">#REF!</definedName>
    <definedName name="오2">#REF!</definedName>
    <definedName name="오3">#REF!</definedName>
    <definedName name="완공">#REF!</definedName>
    <definedName name="우성공사">#REF!</definedName>
    <definedName name="월별영업">#REF!</definedName>
    <definedName name="유1">#REF!</definedName>
    <definedName name="유2">#REF!</definedName>
    <definedName name="유3">#REF!</definedName>
    <definedName name="이1">#REF!</definedName>
    <definedName name="이2">#REF!</definedName>
    <definedName name="이3">#REF!</definedName>
    <definedName name="이름" localSheetId="2">{#N/A,#N/A,FALSE,"CCTV"}</definedName>
    <definedName name="이름" localSheetId="4">{#N/A,#N/A,FALSE,"CCTV"}</definedName>
    <definedName name="이름" localSheetId="1">{#N/A,#N/A,FALSE,"CCTV"}</definedName>
    <definedName name="이름" localSheetId="3">{#N/A,#N/A,FALSE,"CCTV"}</definedName>
    <definedName name="이름" localSheetId="0">{#N/A,#N/A,FALSE,"CCTV"}</definedName>
    <definedName name="이름">{#N/A,#N/A,FALSE,"CCTV"}</definedName>
    <definedName name="인력투입">#REF!</definedName>
    <definedName name="입찰현장조직">#REF!</definedName>
    <definedName name="ㅈㄷㅈㄷ">#REF!</definedName>
    <definedName name="자금수급">#REF!</definedName>
    <definedName name="작성">#REF!</definedName>
    <definedName name="잡철1">#REF!</definedName>
    <definedName name="잡철2">#REF!</definedName>
    <definedName name="잡철3">#REF!</definedName>
    <definedName name="잡철4">#REF!</definedName>
    <definedName name="잡철5">#REF!</definedName>
    <definedName name="잡철6">#REF!</definedName>
    <definedName name="재정부">#REF!</definedName>
    <definedName name="전">#REF!</definedName>
    <definedName name="전기">#REF!</definedName>
    <definedName name="전기계장">#REF!</definedName>
    <definedName name="전기공사">#REF!</definedName>
    <definedName name="정전무사업">#REF!</definedName>
    <definedName name="정전무사업계획97">#REF!</definedName>
    <definedName name="제목">#REF!</definedName>
    <definedName name="조적1">#REF!</definedName>
    <definedName name="조적2">#REF!</definedName>
    <definedName name="조적3">#REF!</definedName>
    <definedName name="조적4">#REF!</definedName>
    <definedName name="조적5">#REF!</definedName>
    <definedName name="조적6">#REF!</definedName>
    <definedName name="주택사업본부">#REF!</definedName>
    <definedName name="중기">#REF!</definedName>
    <definedName name="중단공사">#REF!</definedName>
    <definedName name="지붕1">#REF!</definedName>
    <definedName name="지붕10">#REF!</definedName>
    <definedName name="지붕11">#REF!</definedName>
    <definedName name="지붕2">#REF!</definedName>
    <definedName name="지붕3">#REF!</definedName>
    <definedName name="지붕4">#REF!</definedName>
    <definedName name="지붕5">#REF!</definedName>
    <definedName name="지붕6">#REF!</definedName>
    <definedName name="지붕7">#REF!</definedName>
    <definedName name="지붕8">#REF!</definedName>
    <definedName name="지붕9">#REF!</definedName>
    <definedName name="진행">#REF!</definedName>
    <definedName name="진행1">#REF!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철구사업본부">#REF!</definedName>
    <definedName name="청상과부">#REF!</definedName>
    <definedName name="청상과부1">#REF!</definedName>
    <definedName name="최건진행">#REF!</definedName>
    <definedName name="최건청산">#REF!</definedName>
    <definedName name="최건청산2">#REF!</definedName>
    <definedName name="추정사업계획">#REF!</definedName>
    <definedName name="추진">#REF!</definedName>
    <definedName name="칠1">#REF!</definedName>
    <definedName name="칠2">#REF!</definedName>
    <definedName name="칠3">#REF!</definedName>
    <definedName name="칠4">#REF!</definedName>
    <definedName name="칠5">#REF!</definedName>
    <definedName name="칠6">#REF!</definedName>
    <definedName name="칠7">#REF!</definedName>
    <definedName name="칠8">#REF!</definedName>
    <definedName name="클_레_임">#REF!</definedName>
    <definedName name="타일1">#REF!</definedName>
    <definedName name="타일2">#REF!</definedName>
    <definedName name="타일3">#REF!</definedName>
    <definedName name="타일4">#REF!</definedName>
    <definedName name="타일5">#REF!</definedName>
    <definedName name="타일6">#REF!</definedName>
    <definedName name="태광공사">#REF!</definedName>
    <definedName name="토">#REF!</definedName>
    <definedName name="토목">#REF!</definedName>
    <definedName name="토목p">#REF!</definedName>
    <definedName name="토목이월">#REF!</definedName>
    <definedName name="토목이월1">#REF!</definedName>
    <definedName name="ㅍㅍㅍ">#REF!</definedName>
    <definedName name="플">#REF!</definedName>
    <definedName name="ㅎㅎ">#REF!</definedName>
    <definedName name="ㅏㅏ">#REF!</definedName>
    <definedName name="ㅏㅏㅏㅏㅏ">#REF!</definedName>
    <definedName name="ㅐ1236">#REF!</definedName>
    <definedName name="ㅑ3081">#REF!</definedName>
    <definedName name="ㅓㅓㅓㅓㅓ">#REF!</definedName>
    <definedName name="ㅓㅓㅗ라ㅓㄴ오라ㅓㅁㄴ오라넘오람ㄴ엄ㄴㅇㅇㄴㅁㅁㄴㅇㅇㄴㄴㅇㅁ">#REF!</definedName>
    <definedName name="ㅗㅗㅗㅗ">#REF!</definedName>
    <definedName name="ㅛㅕㅕㅕ">#REF!</definedName>
    <definedName name="ㅜㅜㅜ">#REF!</definedName>
    <definedName name="ㅠㅜㅠㅜㅜㅜ">#REF!</definedName>
    <definedName name="ㅣ1191">#REF!</definedName>
    <definedName name="ㅣㅣ">#REF!</definedName>
    <definedName name="中斷工事__小計">#REF!</definedName>
    <definedName name="全体">#REF!</definedName>
    <definedName name="合____計">#REF!</definedName>
    <definedName name="完工工事_計">#REF!</definedName>
    <definedName name="新規工事__小計">#REF!</definedName>
    <definedName name="新規工事_小計">#REF!</definedName>
    <definedName name="新規工事_計">#REF!</definedName>
    <definedName name="新規推進__小計">#REF!</definedName>
    <definedName name="有價__券.1.A">#REF!</definedName>
    <definedName name="淸算工事__小計">#REF!</definedName>
    <definedName name="移越工事__小計">#REF!</definedName>
    <definedName name="行見出し">#REF!</definedName>
    <definedName name="進行工事__小計">#REF!</definedName>
    <definedName name="進行工事__小計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261" roundtripDataChecksum="iTttYSJJse894g/m+6s4QPq1Txwg96HBaWwBTfa1z/U="/>
    </ext>
  </extLst>
</workbook>
</file>

<file path=xl/calcChain.xml><?xml version="1.0" encoding="utf-8"?>
<calcChain xmlns="http://schemas.openxmlformats.org/spreadsheetml/2006/main">
  <c r="J35" i="3" l="1"/>
  <c r="J34" i="3"/>
  <c r="J33" i="3"/>
  <c r="J32" i="3"/>
  <c r="J31" i="3"/>
  <c r="J30" i="3"/>
  <c r="K27" i="6" l="1"/>
  <c r="H994" i="2" l="1"/>
  <c r="H993" i="2"/>
  <c r="H991" i="2"/>
  <c r="H987" i="2"/>
  <c r="H986" i="2"/>
  <c r="H985" i="2"/>
  <c r="H984" i="2"/>
  <c r="H980" i="2"/>
  <c r="H979" i="2"/>
  <c r="H978" i="2"/>
  <c r="H977" i="2"/>
  <c r="H973" i="2"/>
  <c r="H972" i="2"/>
  <c r="H971" i="2"/>
  <c r="H970" i="2"/>
  <c r="H918" i="2"/>
  <c r="H917" i="2"/>
  <c r="H915" i="2"/>
  <c r="H911" i="2"/>
  <c r="H910" i="2"/>
  <c r="H909" i="2"/>
  <c r="H904" i="2"/>
  <c r="H903" i="2"/>
  <c r="H902" i="2"/>
  <c r="H901" i="2"/>
  <c r="H897" i="2"/>
  <c r="E895" i="2"/>
  <c r="H895" i="2" s="1"/>
  <c r="H894" i="2"/>
  <c r="H898" i="2" s="1"/>
  <c r="H804" i="2"/>
  <c r="H802" i="2"/>
  <c r="E801" i="2"/>
  <c r="H801" i="2" s="1"/>
  <c r="H797" i="2"/>
  <c r="H796" i="2"/>
  <c r="H795" i="2"/>
  <c r="H794" i="2"/>
  <c r="H790" i="2"/>
  <c r="H789" i="2"/>
  <c r="H788" i="2"/>
  <c r="H787" i="2"/>
  <c r="H783" i="2"/>
  <c r="H782" i="2"/>
  <c r="H781" i="2"/>
  <c r="H780" i="2"/>
  <c r="H728" i="2"/>
  <c r="H726" i="2"/>
  <c r="H721" i="2"/>
  <c r="H720" i="2"/>
  <c r="H719" i="2"/>
  <c r="H718" i="2"/>
  <c r="H714" i="2"/>
  <c r="H713" i="2"/>
  <c r="H712" i="2"/>
  <c r="H711" i="2"/>
  <c r="H707" i="2"/>
  <c r="H706" i="2"/>
  <c r="H705" i="2"/>
  <c r="H704" i="2"/>
  <c r="C54" i="2"/>
  <c r="C92" i="2" s="1"/>
  <c r="J40" i="6"/>
  <c r="J39" i="6"/>
  <c r="J38" i="6"/>
  <c r="J37" i="6"/>
  <c r="G24" i="6"/>
  <c r="J24" i="6" s="1"/>
  <c r="G23" i="6"/>
  <c r="J23" i="6" s="1"/>
  <c r="J22" i="6"/>
  <c r="J21" i="6"/>
  <c r="J20" i="6"/>
  <c r="G19" i="6"/>
  <c r="J19" i="6" s="1"/>
  <c r="G18" i="6"/>
  <c r="J18" i="6" s="1"/>
  <c r="G17" i="6"/>
  <c r="J17" i="6" s="1"/>
  <c r="G14" i="6"/>
  <c r="J14" i="6" s="1"/>
  <c r="G13" i="6"/>
  <c r="J13" i="6" s="1"/>
  <c r="G12" i="6"/>
  <c r="J12" i="6" s="1"/>
  <c r="G11" i="6"/>
  <c r="J11" i="6" s="1"/>
  <c r="G10" i="6"/>
  <c r="J10" i="6" s="1"/>
  <c r="G9" i="6"/>
  <c r="J9" i="6" s="1"/>
  <c r="I260" i="5"/>
  <c r="I259" i="5"/>
  <c r="I253" i="5"/>
  <c r="I252" i="5"/>
  <c r="H251" i="5"/>
  <c r="I251" i="5" s="1"/>
  <c r="H250" i="5"/>
  <c r="I250" i="5" s="1"/>
  <c r="I246" i="5"/>
  <c r="I245" i="5"/>
  <c r="I244" i="5"/>
  <c r="I239" i="5"/>
  <c r="I238" i="5"/>
  <c r="H236" i="5"/>
  <c r="I236" i="5" s="1"/>
  <c r="I240" i="5" s="1"/>
  <c r="I184" i="5"/>
  <c r="I183" i="5"/>
  <c r="H181" i="5"/>
  <c r="I181" i="5" s="1"/>
  <c r="I177" i="5"/>
  <c r="I176" i="5"/>
  <c r="H175" i="5"/>
  <c r="I175" i="5" s="1"/>
  <c r="H174" i="5"/>
  <c r="I174" i="5" s="1"/>
  <c r="I170" i="5"/>
  <c r="I169" i="5"/>
  <c r="I168" i="5"/>
  <c r="I167" i="5"/>
  <c r="I163" i="5"/>
  <c r="I162" i="5"/>
  <c r="I161" i="5"/>
  <c r="I160" i="5"/>
  <c r="I164" i="5" s="1"/>
  <c r="I526" i="5"/>
  <c r="I525" i="5"/>
  <c r="I523" i="5"/>
  <c r="I519" i="5"/>
  <c r="I518" i="5"/>
  <c r="I517" i="5"/>
  <c r="I516" i="5"/>
  <c r="I512" i="5"/>
  <c r="I511" i="5"/>
  <c r="I510" i="5"/>
  <c r="I509" i="5"/>
  <c r="I513" i="5" s="1"/>
  <c r="I505" i="5"/>
  <c r="I504" i="5"/>
  <c r="I503" i="5"/>
  <c r="I502" i="5"/>
  <c r="I488" i="5"/>
  <c r="I487" i="5"/>
  <c r="I485" i="5"/>
  <c r="I481" i="5"/>
  <c r="I480" i="5"/>
  <c r="I479" i="5"/>
  <c r="I478" i="5"/>
  <c r="I474" i="5"/>
  <c r="I473" i="5"/>
  <c r="I472" i="5"/>
  <c r="I471" i="5"/>
  <c r="I467" i="5"/>
  <c r="F465" i="5"/>
  <c r="I465" i="5" s="1"/>
  <c r="I464" i="5"/>
  <c r="I450" i="5"/>
  <c r="I448" i="5"/>
  <c r="F447" i="5"/>
  <c r="I447" i="5" s="1"/>
  <c r="I443" i="5"/>
  <c r="I442" i="5"/>
  <c r="I441" i="5"/>
  <c r="I440" i="5"/>
  <c r="I436" i="5"/>
  <c r="I435" i="5"/>
  <c r="I434" i="5"/>
  <c r="I433" i="5"/>
  <c r="I429" i="5"/>
  <c r="I428" i="5"/>
  <c r="I427" i="5"/>
  <c r="I426" i="5"/>
  <c r="I412" i="5"/>
  <c r="I410" i="5"/>
  <c r="I405" i="5"/>
  <c r="I404" i="5"/>
  <c r="I403" i="5"/>
  <c r="I402" i="5"/>
  <c r="I398" i="5"/>
  <c r="I397" i="5"/>
  <c r="I396" i="5"/>
  <c r="I395" i="5"/>
  <c r="I391" i="5"/>
  <c r="I390" i="5"/>
  <c r="I389" i="5"/>
  <c r="I388" i="5"/>
  <c r="D381" i="5"/>
  <c r="I375" i="5"/>
  <c r="I364" i="5"/>
  <c r="I368" i="5" s="1"/>
  <c r="I358" i="5"/>
  <c r="I357" i="5"/>
  <c r="I351" i="5"/>
  <c r="I350" i="5"/>
  <c r="I354" i="5" s="1"/>
  <c r="I298" i="5"/>
  <c r="I297" i="5"/>
  <c r="I295" i="5"/>
  <c r="I291" i="5"/>
  <c r="I290" i="5"/>
  <c r="I289" i="5"/>
  <c r="I288" i="5"/>
  <c r="I284" i="5"/>
  <c r="I283" i="5"/>
  <c r="I282" i="5"/>
  <c r="I281" i="5"/>
  <c r="I277" i="5"/>
  <c r="I276" i="5"/>
  <c r="I275" i="5"/>
  <c r="I274" i="5"/>
  <c r="I336" i="5"/>
  <c r="I334" i="5"/>
  <c r="I333" i="5"/>
  <c r="I329" i="5"/>
  <c r="I328" i="5"/>
  <c r="I327" i="5"/>
  <c r="I326" i="5"/>
  <c r="I322" i="5"/>
  <c r="I321" i="5"/>
  <c r="I320" i="5"/>
  <c r="I319" i="5"/>
  <c r="I315" i="5"/>
  <c r="I314" i="5"/>
  <c r="I313" i="5"/>
  <c r="I312" i="5"/>
  <c r="I222" i="5"/>
  <c r="I221" i="5"/>
  <c r="I219" i="5"/>
  <c r="I215" i="5"/>
  <c r="I214" i="5"/>
  <c r="I213" i="5"/>
  <c r="I212" i="5"/>
  <c r="I208" i="5"/>
  <c r="I207" i="5"/>
  <c r="I206" i="5"/>
  <c r="I205" i="5"/>
  <c r="I209" i="5" s="1"/>
  <c r="I201" i="5"/>
  <c r="I200" i="5"/>
  <c r="I199" i="5"/>
  <c r="I198" i="5"/>
  <c r="I100" i="5"/>
  <c r="I99" i="5"/>
  <c r="I98" i="5"/>
  <c r="I95" i="5"/>
  <c r="I84" i="5"/>
  <c r="I88" i="5" s="1"/>
  <c r="A155" i="5"/>
  <c r="I146" i="5"/>
  <c r="I145" i="5"/>
  <c r="I143" i="5"/>
  <c r="I139" i="5"/>
  <c r="I138" i="5"/>
  <c r="I137" i="5"/>
  <c r="L136" i="5"/>
  <c r="I136" i="5"/>
  <c r="I132" i="5"/>
  <c r="I131" i="5"/>
  <c r="I130" i="5"/>
  <c r="I129" i="5"/>
  <c r="I125" i="5"/>
  <c r="I124" i="5"/>
  <c r="I123" i="5"/>
  <c r="I122" i="5"/>
  <c r="I70" i="5"/>
  <c r="I69" i="5"/>
  <c r="I67" i="5"/>
  <c r="I63" i="5"/>
  <c r="I62" i="5"/>
  <c r="I61" i="5"/>
  <c r="I60" i="5"/>
  <c r="I56" i="5"/>
  <c r="I55" i="5"/>
  <c r="I54" i="5"/>
  <c r="I53" i="5"/>
  <c r="I49" i="5"/>
  <c r="I47" i="5"/>
  <c r="I46" i="5"/>
  <c r="A41" i="5"/>
  <c r="A117" i="5" s="1"/>
  <c r="H36" i="5"/>
  <c r="H74" i="5" s="1"/>
  <c r="H150" i="5" s="1"/>
  <c r="H112" i="5" s="1"/>
  <c r="I30" i="5"/>
  <c r="I29" i="5"/>
  <c r="I23" i="5"/>
  <c r="I22" i="5"/>
  <c r="I11" i="5"/>
  <c r="I10" i="5"/>
  <c r="I9" i="5"/>
  <c r="I8" i="5"/>
  <c r="J39" i="3"/>
  <c r="J38" i="3"/>
  <c r="J37" i="3"/>
  <c r="G24" i="3"/>
  <c r="J24" i="3" s="1"/>
  <c r="G23" i="3"/>
  <c r="J23" i="3" s="1"/>
  <c r="J22" i="3"/>
  <c r="J21" i="3"/>
  <c r="J20" i="3"/>
  <c r="G19" i="3"/>
  <c r="J19" i="3" s="1"/>
  <c r="G18" i="3"/>
  <c r="J18" i="3" s="1"/>
  <c r="G17" i="3"/>
  <c r="J17" i="3" s="1"/>
  <c r="J14" i="3"/>
  <c r="G14" i="3"/>
  <c r="G13" i="3"/>
  <c r="J13" i="3" s="1"/>
  <c r="G12" i="3"/>
  <c r="J12" i="3" s="1"/>
  <c r="G11" i="3"/>
  <c r="J11" i="3" s="1"/>
  <c r="G10" i="3"/>
  <c r="J10" i="3" s="1"/>
  <c r="G9" i="3"/>
  <c r="J9" i="3" s="1"/>
  <c r="H880" i="2"/>
  <c r="H878" i="2"/>
  <c r="E877" i="2"/>
  <c r="H877" i="2" s="1"/>
  <c r="H873" i="2"/>
  <c r="H872" i="2"/>
  <c r="H871" i="2"/>
  <c r="H870" i="2"/>
  <c r="H866" i="2"/>
  <c r="H865" i="2"/>
  <c r="H864" i="2"/>
  <c r="H863" i="2"/>
  <c r="H859" i="2"/>
  <c r="H857" i="2"/>
  <c r="H856" i="2"/>
  <c r="H842" i="2"/>
  <c r="H840" i="2"/>
  <c r="E839" i="2"/>
  <c r="H839" i="2" s="1"/>
  <c r="H835" i="2"/>
  <c r="H834" i="2"/>
  <c r="H833" i="2"/>
  <c r="H832" i="2"/>
  <c r="H828" i="2"/>
  <c r="H827" i="2"/>
  <c r="H826" i="2"/>
  <c r="H825" i="2"/>
  <c r="H821" i="2"/>
  <c r="H820" i="2"/>
  <c r="H819" i="2"/>
  <c r="H818" i="2"/>
  <c r="H1261" i="2"/>
  <c r="H1250" i="2"/>
  <c r="H1254" i="2" s="1"/>
  <c r="H1243" i="2"/>
  <c r="H1247" i="2" s="1"/>
  <c r="H1236" i="2"/>
  <c r="H1240" i="2" s="1"/>
  <c r="H500" i="2"/>
  <c r="H489" i="2"/>
  <c r="H493" i="2" s="1"/>
  <c r="H486" i="2"/>
  <c r="H477" i="2"/>
  <c r="H476" i="2"/>
  <c r="H475" i="2"/>
  <c r="H1219" i="2"/>
  <c r="H1223" i="2" s="1"/>
  <c r="H1213" i="2"/>
  <c r="H1212" i="2"/>
  <c r="H1207" i="2"/>
  <c r="H1206" i="2"/>
  <c r="H1205" i="2"/>
  <c r="H1198" i="2"/>
  <c r="H1202" i="2" s="1"/>
  <c r="H462" i="2"/>
  <c r="H451" i="2"/>
  <c r="H455" i="2" s="1"/>
  <c r="H448" i="2"/>
  <c r="H439" i="2"/>
  <c r="H438" i="2"/>
  <c r="H437" i="2"/>
  <c r="H1185" i="2"/>
  <c r="H1175" i="2"/>
  <c r="H1174" i="2"/>
  <c r="H1167" i="2"/>
  <c r="H1171" i="2" s="1"/>
  <c r="H1161" i="2"/>
  <c r="H1160" i="2"/>
  <c r="H424" i="2"/>
  <c r="H413" i="2"/>
  <c r="H417" i="2" s="1"/>
  <c r="H410" i="2"/>
  <c r="H400" i="2"/>
  <c r="H399" i="2"/>
  <c r="H1146" i="2"/>
  <c r="H1145" i="2"/>
  <c r="H1139" i="2"/>
  <c r="H1138" i="2"/>
  <c r="H1137" i="2"/>
  <c r="H1136" i="2"/>
  <c r="H1132" i="2"/>
  <c r="H1131" i="2"/>
  <c r="H1129" i="2"/>
  <c r="H1122" i="2"/>
  <c r="H1126" i="2" s="1"/>
  <c r="H766" i="2"/>
  <c r="H765" i="2"/>
  <c r="H763" i="2"/>
  <c r="H759" i="2"/>
  <c r="H758" i="2"/>
  <c r="H756" i="2"/>
  <c r="H752" i="2"/>
  <c r="H751" i="2"/>
  <c r="H749" i="2"/>
  <c r="H743" i="2"/>
  <c r="H742" i="2"/>
  <c r="H956" i="2"/>
  <c r="H955" i="2"/>
  <c r="H953" i="2"/>
  <c r="H949" i="2"/>
  <c r="H948" i="2"/>
  <c r="H946" i="2"/>
  <c r="H942" i="2"/>
  <c r="H941" i="2"/>
  <c r="H939" i="2"/>
  <c r="H932" i="2"/>
  <c r="H936" i="2" s="1"/>
  <c r="H1108" i="2"/>
  <c r="H1107" i="2"/>
  <c r="H1105" i="2"/>
  <c r="H1101" i="2"/>
  <c r="H1100" i="2"/>
  <c r="H1099" i="2"/>
  <c r="H1098" i="2"/>
  <c r="H1094" i="2"/>
  <c r="H1093" i="2"/>
  <c r="H1092" i="2"/>
  <c r="H1091" i="2"/>
  <c r="H1085" i="2"/>
  <c r="H1084" i="2"/>
  <c r="H1032" i="2"/>
  <c r="H1031" i="2"/>
  <c r="H1029" i="2"/>
  <c r="H1025" i="2"/>
  <c r="H1024" i="2"/>
  <c r="H1022" i="2"/>
  <c r="H1018" i="2"/>
  <c r="H1017" i="2"/>
  <c r="H1016" i="2"/>
  <c r="H1015" i="2"/>
  <c r="H1011" i="2"/>
  <c r="H1010" i="2"/>
  <c r="H1009" i="2"/>
  <c r="H1008" i="2"/>
  <c r="H1070" i="2"/>
  <c r="H1069" i="2"/>
  <c r="H1067" i="2"/>
  <c r="H1063" i="2"/>
  <c r="H1062" i="2"/>
  <c r="H1061" i="2"/>
  <c r="H1060" i="2"/>
  <c r="H1056" i="2"/>
  <c r="H1055" i="2"/>
  <c r="H1054" i="2"/>
  <c r="H1053" i="2"/>
  <c r="H1049" i="2"/>
  <c r="H1046" i="2"/>
  <c r="H347" i="2"/>
  <c r="H346" i="2"/>
  <c r="H344" i="2"/>
  <c r="H340" i="2"/>
  <c r="H339" i="2"/>
  <c r="H337" i="2"/>
  <c r="H333" i="2"/>
  <c r="H332" i="2"/>
  <c r="H331" i="2"/>
  <c r="H326" i="2"/>
  <c r="H324" i="2"/>
  <c r="H323" i="2"/>
  <c r="H309" i="2"/>
  <c r="H308" i="2"/>
  <c r="H306" i="2"/>
  <c r="H302" i="2"/>
  <c r="H301" i="2"/>
  <c r="H300" i="2"/>
  <c r="H299" i="2"/>
  <c r="H295" i="2"/>
  <c r="H294" i="2"/>
  <c r="H293" i="2"/>
  <c r="H288" i="2"/>
  <c r="H287" i="2"/>
  <c r="H286" i="2"/>
  <c r="H285" i="2"/>
  <c r="H271" i="2"/>
  <c r="H270" i="2"/>
  <c r="H268" i="2"/>
  <c r="H264" i="2"/>
  <c r="H263" i="2"/>
  <c r="H261" i="2"/>
  <c r="H257" i="2"/>
  <c r="H256" i="2"/>
  <c r="H255" i="2"/>
  <c r="H250" i="2"/>
  <c r="H248" i="2"/>
  <c r="H247" i="2"/>
  <c r="H385" i="2"/>
  <c r="H384" i="2"/>
  <c r="H382" i="2"/>
  <c r="H378" i="2"/>
  <c r="H377" i="2"/>
  <c r="H376" i="2"/>
  <c r="H375" i="2"/>
  <c r="H371" i="2"/>
  <c r="H370" i="2"/>
  <c r="H369" i="2"/>
  <c r="H364" i="2"/>
  <c r="H362" i="2"/>
  <c r="H361" i="2"/>
  <c r="H233" i="2"/>
  <c r="H232" i="2"/>
  <c r="H230" i="2"/>
  <c r="H226" i="2"/>
  <c r="H225" i="2"/>
  <c r="H224" i="2"/>
  <c r="H223" i="2"/>
  <c r="H219" i="2"/>
  <c r="H218" i="2"/>
  <c r="G216" i="2"/>
  <c r="H216" i="2" s="1"/>
  <c r="H212" i="2"/>
  <c r="H211" i="2"/>
  <c r="H210" i="2"/>
  <c r="H209" i="2"/>
  <c r="H158" i="2"/>
  <c r="H147" i="2"/>
  <c r="H151" i="2" s="1"/>
  <c r="H142" i="2"/>
  <c r="H141" i="2"/>
  <c r="H140" i="2"/>
  <c r="H133" i="2"/>
  <c r="H137" i="2" s="1"/>
  <c r="H687" i="2"/>
  <c r="H691" i="2" s="1"/>
  <c r="H680" i="2"/>
  <c r="H684" i="2" s="1"/>
  <c r="H674" i="2"/>
  <c r="H673" i="2"/>
  <c r="H667" i="2"/>
  <c r="H666" i="2"/>
  <c r="H652" i="2"/>
  <c r="H651" i="2"/>
  <c r="H649" i="2"/>
  <c r="H645" i="2"/>
  <c r="H644" i="2"/>
  <c r="H643" i="2"/>
  <c r="H642" i="2"/>
  <c r="H638" i="2"/>
  <c r="H637" i="2"/>
  <c r="H636" i="2"/>
  <c r="H635" i="2"/>
  <c r="H631" i="2"/>
  <c r="H630" i="2"/>
  <c r="H629" i="2"/>
  <c r="H628" i="2"/>
  <c r="H614" i="2"/>
  <c r="H612" i="2"/>
  <c r="H611" i="2"/>
  <c r="H607" i="2"/>
  <c r="H606" i="2"/>
  <c r="H605" i="2"/>
  <c r="H604" i="2"/>
  <c r="H600" i="2"/>
  <c r="H599" i="2"/>
  <c r="H598" i="2"/>
  <c r="H597" i="2"/>
  <c r="H593" i="2"/>
  <c r="H592" i="2"/>
  <c r="H591" i="2"/>
  <c r="H590" i="2"/>
  <c r="H576" i="2"/>
  <c r="H574" i="2"/>
  <c r="H573" i="2"/>
  <c r="H569" i="2"/>
  <c r="H568" i="2"/>
  <c r="H567" i="2"/>
  <c r="H566" i="2"/>
  <c r="H562" i="2"/>
  <c r="H561" i="2"/>
  <c r="H560" i="2"/>
  <c r="H559" i="2"/>
  <c r="H555" i="2"/>
  <c r="H554" i="2"/>
  <c r="H553" i="2"/>
  <c r="H552" i="2"/>
  <c r="H551" i="2"/>
  <c r="H537" i="2"/>
  <c r="H535" i="2"/>
  <c r="H534" i="2"/>
  <c r="H530" i="2"/>
  <c r="H529" i="2"/>
  <c r="H528" i="2"/>
  <c r="H527" i="2"/>
  <c r="H523" i="2"/>
  <c r="H522" i="2"/>
  <c r="H521" i="2"/>
  <c r="H520" i="2"/>
  <c r="H516" i="2"/>
  <c r="H515" i="2"/>
  <c r="H514" i="2"/>
  <c r="H513" i="2"/>
  <c r="H195" i="2"/>
  <c r="H194" i="2"/>
  <c r="H192" i="2"/>
  <c r="H188" i="2"/>
  <c r="H187" i="2"/>
  <c r="H186" i="2"/>
  <c r="H185" i="2"/>
  <c r="H181" i="2"/>
  <c r="H180" i="2"/>
  <c r="H178" i="2"/>
  <c r="H174" i="2"/>
  <c r="H173" i="2"/>
  <c r="H172" i="2"/>
  <c r="H171" i="2"/>
  <c r="A166" i="2"/>
  <c r="A508" i="2" s="1"/>
  <c r="A546" i="2" s="1"/>
  <c r="A585" i="2" s="1"/>
  <c r="A623" i="2" s="1"/>
  <c r="A661" i="2" s="1"/>
  <c r="H111" i="2"/>
  <c r="H110" i="2"/>
  <c r="K109" i="2"/>
  <c r="H109" i="2"/>
  <c r="H106" i="2"/>
  <c r="H95" i="2"/>
  <c r="H99" i="2" s="1"/>
  <c r="H81" i="2"/>
  <c r="H80" i="2"/>
  <c r="H78" i="2"/>
  <c r="H74" i="2"/>
  <c r="H73" i="2"/>
  <c r="H72" i="2"/>
  <c r="H71" i="2"/>
  <c r="H67" i="2"/>
  <c r="H66" i="2"/>
  <c r="H65" i="2"/>
  <c r="H64" i="2"/>
  <c r="H60" i="2"/>
  <c r="H58" i="2"/>
  <c r="H57" i="2"/>
  <c r="A52" i="2"/>
  <c r="A90" i="2" s="1"/>
  <c r="H41" i="2"/>
  <c r="H40" i="2"/>
  <c r="H34" i="2"/>
  <c r="H33" i="2"/>
  <c r="H22" i="2"/>
  <c r="H21" i="2"/>
  <c r="H20" i="2"/>
  <c r="H19" i="2"/>
  <c r="G156" i="1"/>
  <c r="H145" i="1"/>
  <c r="H144" i="1"/>
  <c r="H143" i="1" s="1"/>
  <c r="B144" i="1"/>
  <c r="H142" i="1"/>
  <c r="H141" i="1"/>
  <c r="H140" i="1"/>
  <c r="H139" i="1"/>
  <c r="B139" i="1"/>
  <c r="B140" i="1" s="1"/>
  <c r="B141" i="1" s="1"/>
  <c r="B142" i="1" s="1"/>
  <c r="H138" i="1"/>
  <c r="H137" i="1"/>
  <c r="B137" i="1"/>
  <c r="B138" i="1" s="1"/>
  <c r="H135" i="1"/>
  <c r="H134" i="1" s="1"/>
  <c r="B135" i="1"/>
  <c r="H133" i="1"/>
  <c r="H132" i="1" s="1"/>
  <c r="B133" i="1"/>
  <c r="H131" i="1"/>
  <c r="H130" i="1"/>
  <c r="H129" i="1"/>
  <c r="H128" i="1"/>
  <c r="H127" i="1"/>
  <c r="B127" i="1"/>
  <c r="B128" i="1" s="1"/>
  <c r="B129" i="1" s="1"/>
  <c r="B130" i="1" s="1"/>
  <c r="B131" i="1" s="1"/>
  <c r="H122" i="1"/>
  <c r="H121" i="1"/>
  <c r="H120" i="1"/>
  <c r="H119" i="1"/>
  <c r="H118" i="1"/>
  <c r="H117" i="1"/>
  <c r="H116" i="1"/>
  <c r="H115" i="1"/>
  <c r="H114" i="1"/>
  <c r="H113" i="1"/>
  <c r="H112" i="1"/>
  <c r="H111" i="1"/>
  <c r="B111" i="1"/>
  <c r="B112" i="1" s="1"/>
  <c r="B113" i="1" s="1"/>
  <c r="B114" i="1" s="1"/>
  <c r="B115" i="1" s="1"/>
  <c r="B116" i="1" s="1"/>
  <c r="B117" i="1" s="1"/>
  <c r="B118" i="1" s="1"/>
  <c r="B119" i="1" s="1"/>
  <c r="B120" i="1" s="1"/>
  <c r="B121" i="1" s="1"/>
  <c r="B122" i="1" s="1"/>
  <c r="H109" i="1"/>
  <c r="H108" i="1"/>
  <c r="H107" i="1"/>
  <c r="H106" i="1"/>
  <c r="H105" i="1"/>
  <c r="H104" i="1"/>
  <c r="H103" i="1"/>
  <c r="H102" i="1"/>
  <c r="H101" i="1"/>
  <c r="B101" i="1"/>
  <c r="B102" i="1" s="1"/>
  <c r="B103" i="1" s="1"/>
  <c r="B104" i="1" s="1"/>
  <c r="B105" i="1" s="1"/>
  <c r="B106" i="1" s="1"/>
  <c r="B107" i="1" s="1"/>
  <c r="B108" i="1" s="1"/>
  <c r="B109" i="1" s="1"/>
  <c r="G91" i="1"/>
  <c r="H80" i="1"/>
  <c r="H79" i="1"/>
  <c r="H78" i="1"/>
  <c r="H77" i="1"/>
  <c r="H76" i="1"/>
  <c r="H75" i="1"/>
  <c r="H74" i="1"/>
  <c r="H73" i="1"/>
  <c r="H72" i="1"/>
  <c r="B72" i="1"/>
  <c r="B73" i="1" s="1"/>
  <c r="B74" i="1" s="1"/>
  <c r="B75" i="1" s="1"/>
  <c r="B76" i="1" s="1"/>
  <c r="B77" i="1" s="1"/>
  <c r="B78" i="1" s="1"/>
  <c r="B79" i="1" s="1"/>
  <c r="H70" i="1"/>
  <c r="H69" i="1"/>
  <c r="H68" i="1"/>
  <c r="H67" i="1"/>
  <c r="H66" i="1"/>
  <c r="H65" i="1"/>
  <c r="H64" i="1"/>
  <c r="H63" i="1"/>
  <c r="H62" i="1"/>
  <c r="H61" i="1"/>
  <c r="H60" i="1"/>
  <c r="H59" i="1"/>
  <c r="B59" i="1"/>
  <c r="B60" i="1" s="1"/>
  <c r="B61" i="1" s="1"/>
  <c r="B62" i="1" s="1"/>
  <c r="B63" i="1" s="1"/>
  <c r="B64" i="1" s="1"/>
  <c r="B65" i="1" s="1"/>
  <c r="B66" i="1" s="1"/>
  <c r="B67" i="1" s="1"/>
  <c r="B68" i="1" s="1"/>
  <c r="B69" i="1" s="1"/>
  <c r="B70" i="1" s="1"/>
  <c r="H57" i="1"/>
  <c r="H56" i="1"/>
  <c r="H55" i="1"/>
  <c r="H54" i="1"/>
  <c r="H53" i="1"/>
  <c r="H52" i="1"/>
  <c r="H51" i="1"/>
  <c r="B51" i="1"/>
  <c r="B52" i="1" s="1"/>
  <c r="B53" i="1" s="1"/>
  <c r="B54" i="1" s="1"/>
  <c r="B55" i="1" s="1"/>
  <c r="B56" i="1" s="1"/>
  <c r="B57" i="1" s="1"/>
  <c r="H49" i="1"/>
  <c r="H48" i="1"/>
  <c r="H47" i="1" s="1"/>
  <c r="B48" i="1"/>
  <c r="B49" i="1" s="1"/>
  <c r="H46" i="1"/>
  <c r="H45" i="1"/>
  <c r="H44" i="1"/>
  <c r="H43" i="1"/>
  <c r="H42" i="1" s="1"/>
  <c r="B43" i="1"/>
  <c r="B44" i="1" s="1"/>
  <c r="B45" i="1" s="1"/>
  <c r="B46" i="1" s="1"/>
  <c r="H38" i="1"/>
  <c r="H37" i="1"/>
  <c r="H36" i="1"/>
  <c r="H35" i="1"/>
  <c r="H34" i="1"/>
  <c r="H33" i="1"/>
  <c r="H32" i="1"/>
  <c r="H31" i="1"/>
  <c r="H30" i="1"/>
  <c r="H29" i="1"/>
  <c r="H28" i="1"/>
  <c r="H27" i="1"/>
  <c r="H26" i="1"/>
  <c r="B26" i="1"/>
  <c r="B27" i="1" s="1"/>
  <c r="B28" i="1" s="1"/>
  <c r="B29" i="1" s="1"/>
  <c r="B30" i="1" s="1"/>
  <c r="B31" i="1" s="1"/>
  <c r="B32" i="1" s="1"/>
  <c r="B33" i="1" s="1"/>
  <c r="B34" i="1" s="1"/>
  <c r="B35" i="1" s="1"/>
  <c r="B36" i="1" s="1"/>
  <c r="B37" i="1" s="1"/>
  <c r="B38" i="1" s="1"/>
  <c r="H24" i="1"/>
  <c r="H23" i="1"/>
  <c r="H22" i="1"/>
  <c r="H21" i="1"/>
  <c r="H20" i="1"/>
  <c r="H19" i="1"/>
  <c r="H18" i="1"/>
  <c r="H17" i="1"/>
  <c r="H16" i="1"/>
  <c r="H15" i="1"/>
  <c r="H14" i="1"/>
  <c r="B14" i="1"/>
  <c r="B15" i="1" s="1"/>
  <c r="B16" i="1" s="1"/>
  <c r="B17" i="1" s="1"/>
  <c r="B18" i="1" s="1"/>
  <c r="B19" i="1" s="1"/>
  <c r="B20" i="1" s="1"/>
  <c r="B21" i="1" s="1"/>
  <c r="B22" i="1" s="1"/>
  <c r="B23" i="1" s="1"/>
  <c r="B24" i="1" s="1"/>
  <c r="J25" i="3" l="1"/>
  <c r="I406" i="5"/>
  <c r="I451" i="5"/>
  <c r="I64" i="5"/>
  <c r="H974" i="2"/>
  <c r="J40" i="3"/>
  <c r="I254" i="5"/>
  <c r="H71" i="1"/>
  <c r="H126" i="1"/>
  <c r="H110" i="1"/>
  <c r="H25" i="1"/>
  <c r="H136" i="1"/>
  <c r="H146" i="1" s="1"/>
  <c r="I444" i="5"/>
  <c r="I185" i="5"/>
  <c r="I468" i="5"/>
  <c r="I140" i="5"/>
  <c r="I285" i="5"/>
  <c r="I430" i="5"/>
  <c r="A193" i="5"/>
  <c r="A307" i="5" s="1"/>
  <c r="A345" i="5" s="1"/>
  <c r="A383" i="5" s="1"/>
  <c r="A421" i="5" s="1"/>
  <c r="A459" i="5" s="1"/>
  <c r="A497" i="5" s="1"/>
  <c r="A535" i="5" s="1"/>
  <c r="A573" i="5" s="1"/>
  <c r="I261" i="5"/>
  <c r="I475" i="5"/>
  <c r="I26" i="5"/>
  <c r="I33" i="5"/>
  <c r="I278" i="5"/>
  <c r="I57" i="5"/>
  <c r="I506" i="5"/>
  <c r="I413" i="5"/>
  <c r="I247" i="5"/>
  <c r="I216" i="5"/>
  <c r="I223" i="5"/>
  <c r="I147" i="5"/>
  <c r="I102" i="5"/>
  <c r="I111" i="5" s="1"/>
  <c r="I527" i="5"/>
  <c r="I330" i="5"/>
  <c r="I292" i="5"/>
  <c r="I392" i="5"/>
  <c r="I437" i="5"/>
  <c r="I361" i="5"/>
  <c r="I377" i="5" s="1"/>
  <c r="I171" i="5"/>
  <c r="I323" i="5"/>
  <c r="I399" i="5"/>
  <c r="I520" i="5"/>
  <c r="I202" i="5"/>
  <c r="I316" i="5"/>
  <c r="I50" i="5"/>
  <c r="I337" i="5"/>
  <c r="I299" i="5"/>
  <c r="H981" i="2"/>
  <c r="H988" i="2"/>
  <c r="H995" i="2"/>
  <c r="H919" i="2"/>
  <c r="H708" i="2"/>
  <c r="H905" i="2"/>
  <c r="E908" i="2"/>
  <c r="H908" i="2" s="1"/>
  <c r="H912" i="2" s="1"/>
  <c r="H805" i="2"/>
  <c r="H791" i="2"/>
  <c r="H798" i="2"/>
  <c r="H784" i="2"/>
  <c r="H729" i="2"/>
  <c r="H715" i="2"/>
  <c r="H722" i="2"/>
  <c r="H1147" i="2"/>
  <c r="H37" i="2"/>
  <c r="H265" i="2"/>
  <c r="H365" i="2"/>
  <c r="H258" i="2"/>
  <c r="H1019" i="2"/>
  <c r="H615" i="2"/>
  <c r="H943" i="2"/>
  <c r="H860" i="2"/>
  <c r="H1088" i="2"/>
  <c r="H653" i="2"/>
  <c r="H639" i="2"/>
  <c r="H1057" i="2"/>
  <c r="H767" i="2"/>
  <c r="H822" i="2"/>
  <c r="H531" i="2"/>
  <c r="H379" i="2"/>
  <c r="H44" i="2"/>
  <c r="H403" i="2"/>
  <c r="H426" i="2" s="1"/>
  <c r="H836" i="2"/>
  <c r="H175" i="2"/>
  <c r="H341" i="2"/>
  <c r="H1012" i="2"/>
  <c r="H1216" i="2"/>
  <c r="H196" i="2"/>
  <c r="H632" i="2"/>
  <c r="H594" i="2"/>
  <c r="H334" i="2"/>
  <c r="H144" i="2"/>
  <c r="H160" i="2" s="1"/>
  <c r="H251" i="2"/>
  <c r="H296" i="2"/>
  <c r="H1164" i="2"/>
  <c r="H1071" i="2"/>
  <c r="H1064" i="2"/>
  <c r="H538" i="2"/>
  <c r="H577" i="2"/>
  <c r="H227" i="2"/>
  <c r="H113" i="2"/>
  <c r="H122" i="2" s="1"/>
  <c r="H670" i="2"/>
  <c r="H386" i="2"/>
  <c r="H1033" i="2"/>
  <c r="H957" i="2"/>
  <c r="H646" i="2"/>
  <c r="H289" i="2"/>
  <c r="H524" i="2"/>
  <c r="H303" i="2"/>
  <c r="H677" i="2"/>
  <c r="H213" i="2"/>
  <c r="H760" i="2"/>
  <c r="H517" i="2"/>
  <c r="H372" i="2"/>
  <c r="H1095" i="2"/>
  <c r="H1133" i="2"/>
  <c r="H867" i="2"/>
  <c r="H556" i="2"/>
  <c r="H348" i="2"/>
  <c r="H1050" i="2"/>
  <c r="H746" i="2"/>
  <c r="H1140" i="2"/>
  <c r="H829" i="2"/>
  <c r="H950" i="2"/>
  <c r="H23" i="2"/>
  <c r="H75" i="2"/>
  <c r="H874" i="2"/>
  <c r="H601" i="2"/>
  <c r="H570" i="2"/>
  <c r="H608" i="2"/>
  <c r="H327" i="2"/>
  <c r="H1178" i="2"/>
  <c r="H68" i="2"/>
  <c r="H441" i="2"/>
  <c r="H464" i="2" s="1"/>
  <c r="H1102" i="2"/>
  <c r="H563" i="2"/>
  <c r="H310" i="2"/>
  <c r="H1026" i="2"/>
  <c r="H1109" i="2"/>
  <c r="H881" i="2"/>
  <c r="H1209" i="2"/>
  <c r="H82" i="2"/>
  <c r="H272" i="2"/>
  <c r="H189" i="2"/>
  <c r="H234" i="2"/>
  <c r="H479" i="2"/>
  <c r="H502" i="2" s="1"/>
  <c r="H843" i="2"/>
  <c r="H302" i="5"/>
  <c r="H378" i="5" s="1"/>
  <c r="H416" i="5" s="1"/>
  <c r="H753" i="2"/>
  <c r="I71" i="5"/>
  <c r="J15" i="6"/>
  <c r="I126" i="5"/>
  <c r="I482" i="5"/>
  <c r="I178" i="5"/>
  <c r="J15" i="3"/>
  <c r="I12" i="5"/>
  <c r="I133" i="5"/>
  <c r="I489" i="5"/>
  <c r="H58" i="1"/>
  <c r="J25" i="6"/>
  <c r="H13" i="1"/>
  <c r="H50" i="1"/>
  <c r="H100" i="1"/>
  <c r="H61" i="2"/>
  <c r="H1263" i="2"/>
  <c r="I263" i="5" l="1"/>
  <c r="H39" i="1"/>
  <c r="H123" i="1"/>
  <c r="H81" i="1"/>
  <c r="H90" i="1" s="1"/>
  <c r="I225" i="5"/>
  <c r="I226" i="5" s="1"/>
  <c r="I227" i="5" s="1"/>
  <c r="I193" i="5" s="1"/>
  <c r="I453" i="5"/>
  <c r="I35" i="5"/>
  <c r="I301" i="5"/>
  <c r="I302" i="5" s="1"/>
  <c r="I303" i="5" s="1"/>
  <c r="I269" i="5" s="1"/>
  <c r="I491" i="5"/>
  <c r="I149" i="5"/>
  <c r="I150" i="5" s="1"/>
  <c r="I151" i="5" s="1"/>
  <c r="I117" i="5" s="1"/>
  <c r="I339" i="5"/>
  <c r="I340" i="5" s="1"/>
  <c r="I341" i="5" s="1"/>
  <c r="I307" i="5" s="1"/>
  <c r="I73" i="5"/>
  <c r="I74" i="5" s="1"/>
  <c r="I75" i="5" s="1"/>
  <c r="I41" i="5" s="1"/>
  <c r="I529" i="5"/>
  <c r="I187" i="5"/>
  <c r="I415" i="5"/>
  <c r="I416" i="5" s="1"/>
  <c r="I417" i="5" s="1"/>
  <c r="I383" i="5" s="1"/>
  <c r="H807" i="2"/>
  <c r="H997" i="2"/>
  <c r="H731" i="2"/>
  <c r="H921" i="2"/>
  <c r="H655" i="2"/>
  <c r="H1073" i="2"/>
  <c r="H1187" i="2"/>
  <c r="H1225" i="2"/>
  <c r="H693" i="2"/>
  <c r="H1149" i="2"/>
  <c r="H845" i="2"/>
  <c r="H46" i="2"/>
  <c r="H617" i="2"/>
  <c r="H274" i="2"/>
  <c r="H1035" i="2"/>
  <c r="H84" i="2"/>
  <c r="G179" i="2" s="1"/>
  <c r="H179" i="2" s="1"/>
  <c r="H182" i="2" s="1"/>
  <c r="H198" i="2" s="1"/>
  <c r="H883" i="2"/>
  <c r="H388" i="2"/>
  <c r="H540" i="2"/>
  <c r="H312" i="2"/>
  <c r="H959" i="2"/>
  <c r="H350" i="2"/>
  <c r="H1111" i="2"/>
  <c r="H769" i="2"/>
  <c r="H579" i="2"/>
  <c r="H150" i="1"/>
  <c r="H148" i="1"/>
  <c r="J44" i="6" s="1"/>
  <c r="J46" i="6" s="1"/>
  <c r="H85" i="1"/>
  <c r="H83" i="1"/>
  <c r="J44" i="3" s="1"/>
  <c r="J46" i="3" s="1"/>
  <c r="I36" i="5"/>
  <c r="I37" i="5" s="1"/>
  <c r="I3" i="5" s="1"/>
  <c r="I112" i="5"/>
  <c r="I113" i="5" s="1"/>
  <c r="I79" i="5" s="1"/>
  <c r="H454" i="5"/>
  <c r="H492" i="5" s="1"/>
  <c r="H530" i="5" s="1"/>
  <c r="H155" i="1"/>
  <c r="H154" i="1"/>
  <c r="H153" i="1"/>
  <c r="H156" i="1" s="1"/>
  <c r="I378" i="5"/>
  <c r="I379" i="5" s="1"/>
  <c r="I345" i="5" s="1"/>
  <c r="H88" i="1" l="1"/>
  <c r="H89" i="1"/>
  <c r="H158" i="1"/>
  <c r="I454" i="5"/>
  <c r="I455" i="5" s="1"/>
  <c r="I421" i="5" s="1"/>
  <c r="G217" i="2"/>
  <c r="H217" i="2" s="1"/>
  <c r="H220" i="2" s="1"/>
  <c r="H236" i="2" s="1"/>
  <c r="L44" i="3"/>
  <c r="H188" i="5"/>
  <c r="I530" i="5"/>
  <c r="I531" i="5" s="1"/>
  <c r="I497" i="5" s="1"/>
  <c r="I492" i="5"/>
  <c r="I493" i="5" s="1"/>
  <c r="I459" i="5" s="1"/>
  <c r="H91" i="1" l="1"/>
  <c r="H93" i="1" s="1"/>
  <c r="H160" i="1" s="1"/>
  <c r="J32" i="6"/>
  <c r="J31" i="6"/>
  <c r="J30" i="6"/>
  <c r="J34" i="6"/>
  <c r="J33" i="6"/>
  <c r="I188" i="5"/>
  <c r="I189" i="5" s="1"/>
  <c r="I155" i="5" s="1"/>
  <c r="H264" i="5"/>
  <c r="I264" i="5" s="1"/>
  <c r="I265" i="5" s="1"/>
  <c r="I231" i="5" s="1"/>
  <c r="J27" i="6" l="1"/>
  <c r="J28" i="6" s="1"/>
  <c r="J35" i="6"/>
  <c r="J27" i="3" l="1"/>
  <c r="J28" i="3" s="1"/>
  <c r="J42" i="6"/>
  <c r="J42" i="3" l="1"/>
  <c r="G47" i="2" l="1"/>
  <c r="G85" i="2" l="1"/>
  <c r="H47" i="2"/>
  <c r="H48" i="2" s="1"/>
  <c r="H14" i="2" s="1"/>
  <c r="G123" i="2"/>
  <c r="H85" i="2"/>
  <c r="H86" i="2" s="1"/>
  <c r="H52" i="2" s="1"/>
  <c r="G199" i="2" l="1"/>
  <c r="H199" i="2" s="1"/>
  <c r="H200" i="2" s="1"/>
  <c r="H166" i="2" s="1"/>
  <c r="G541" i="2"/>
  <c r="H123" i="2"/>
  <c r="H124" i="2" s="1"/>
  <c r="H90" i="2" s="1"/>
  <c r="G580" i="2" l="1"/>
  <c r="G656" i="2"/>
  <c r="H541" i="2"/>
  <c r="H542" i="2" s="1"/>
  <c r="H508" i="2" s="1"/>
  <c r="G694" i="2" l="1"/>
  <c r="G161" i="2" s="1"/>
  <c r="H161" i="2" s="1"/>
  <c r="H656" i="2"/>
  <c r="H657" i="2" s="1"/>
  <c r="H623" i="2" s="1"/>
  <c r="G618" i="2"/>
  <c r="H618" i="2" s="1"/>
  <c r="H619" i="2" s="1"/>
  <c r="H585" i="2" s="1"/>
  <c r="H580" i="2"/>
  <c r="H581" i="2" s="1"/>
  <c r="H546" i="2" s="1"/>
  <c r="H694" i="2" l="1"/>
  <c r="H695" i="2" s="1"/>
  <c r="H661" i="2" s="1"/>
  <c r="G237" i="2" l="1"/>
  <c r="H162" i="2"/>
  <c r="H128" i="2" s="1"/>
  <c r="G389" i="2" l="1"/>
  <c r="H237" i="2"/>
  <c r="H238" i="2" s="1"/>
  <c r="H204" i="2" s="1"/>
  <c r="G275" i="2" l="1"/>
  <c r="H389" i="2"/>
  <c r="H390" i="2" s="1"/>
  <c r="H356" i="2" s="1"/>
  <c r="G313" i="2" l="1"/>
  <c r="H275" i="2"/>
  <c r="H276" i="2" s="1"/>
  <c r="H242" i="2" s="1"/>
  <c r="G351" i="2" l="1"/>
  <c r="G1074" i="2" s="1"/>
  <c r="H313" i="2"/>
  <c r="H314" i="2" s="1"/>
  <c r="H280" i="2" s="1"/>
  <c r="H351" i="2" l="1"/>
  <c r="H352" i="2" s="1"/>
  <c r="H318" i="2" s="1"/>
  <c r="G1036" i="2" l="1"/>
  <c r="G1112" i="2" s="1"/>
  <c r="H1074" i="2"/>
  <c r="H1075" i="2" s="1"/>
  <c r="H1041" i="2" s="1"/>
  <c r="H1036" i="2" l="1"/>
  <c r="H1037" i="2" s="1"/>
  <c r="H1003" i="2" s="1"/>
  <c r="H1112" i="2" l="1"/>
  <c r="H1113" i="2" s="1"/>
  <c r="H1079" i="2" s="1"/>
  <c r="G998" i="2" l="1"/>
  <c r="H998" i="2" s="1"/>
  <c r="H999" i="2" s="1"/>
  <c r="H965" i="2" s="1"/>
  <c r="G808" i="2" l="1"/>
  <c r="H808" i="2" s="1"/>
  <c r="H809" i="2" s="1"/>
  <c r="H775" i="2" s="1"/>
  <c r="H960" i="2"/>
  <c r="H961" i="2" s="1"/>
  <c r="H927" i="2" s="1"/>
  <c r="G1150" i="2" l="1"/>
  <c r="H770" i="2"/>
  <c r="H771" i="2" s="1"/>
  <c r="H737" i="2" s="1"/>
  <c r="H732" i="2" l="1"/>
  <c r="H733" i="2" s="1"/>
  <c r="H699" i="2" s="1"/>
  <c r="H1150" i="2"/>
  <c r="H1151" i="2" s="1"/>
  <c r="H1117" i="2" s="1"/>
  <c r="H427" i="2" l="1"/>
  <c r="H428" i="2" s="1"/>
  <c r="H394" i="2" s="1"/>
  <c r="G465" i="2" l="1"/>
  <c r="H1188" i="2"/>
  <c r="H1189" i="2" s="1"/>
  <c r="H1155" i="2" s="1"/>
  <c r="G1226" i="2" l="1"/>
  <c r="H465" i="2"/>
  <c r="H466" i="2" s="1"/>
  <c r="H432" i="2" s="1"/>
  <c r="H1226" i="2" l="1"/>
  <c r="H1227" i="2" s="1"/>
  <c r="H1193" i="2" s="1"/>
  <c r="G503" i="2"/>
  <c r="H503" i="2" l="1"/>
  <c r="H504" i="2" s="1"/>
  <c r="H470" i="2" s="1"/>
  <c r="H1264" i="2" l="1"/>
  <c r="H1265" i="2" s="1"/>
  <c r="H1231" i="2" s="1"/>
  <c r="G884" i="2" l="1"/>
  <c r="H846" i="2"/>
  <c r="H847" i="2" s="1"/>
  <c r="H813" i="2" s="1"/>
  <c r="H884" i="2" l="1"/>
  <c r="H885" i="2" s="1"/>
  <c r="H851" i="2" s="1"/>
  <c r="G922" i="2"/>
  <c r="H922" i="2" s="1"/>
  <c r="H923" i="2" s="1"/>
  <c r="H889" i="2" s="1"/>
</calcChain>
</file>

<file path=xl/sharedStrings.xml><?xml version="1.0" encoding="utf-8"?>
<sst xmlns="http://schemas.openxmlformats.org/spreadsheetml/2006/main" count="4306" uniqueCount="317">
  <si>
    <t>ACTIVIDAD</t>
  </si>
  <si>
    <t>DISTRITO TURISTICO Y CULTURAL DE CARTAGENA
PRESUPUESTO OFICIAL</t>
  </si>
  <si>
    <t>TIEMPO
(MES)</t>
  </si>
  <si>
    <t xml:space="preserve">CODIGO: </t>
  </si>
  <si>
    <t>VERSION:</t>
  </si>
  <si>
    <t>TOTAL</t>
  </si>
  <si>
    <t>FECHA DE APROBACION:</t>
  </si>
  <si>
    <t xml:space="preserve">OBJETO: </t>
  </si>
  <si>
    <t>ESTRUCTURA DE COSTOS DE LA ADMINISTRACIÓN (A)</t>
  </si>
  <si>
    <t>DESCRIPCIÓN</t>
  </si>
  <si>
    <t>CATEGORÍA</t>
  </si>
  <si>
    <t>RECARGO</t>
  </si>
  <si>
    <t>CANTIDAD</t>
  </si>
  <si>
    <t>% DEDICACIÓN</t>
  </si>
  <si>
    <t>TIEMPO (MESES)</t>
  </si>
  <si>
    <t>ASIGNACIÓN BÁSICA</t>
  </si>
  <si>
    <t>FACTOR 
PRESTACIONAL</t>
  </si>
  <si>
    <t>VALOR</t>
  </si>
  <si>
    <t>ITEM</t>
  </si>
  <si>
    <t>ESPEC. TECNICAS</t>
  </si>
  <si>
    <t>PERSONAL PROFESIONAL, TECNICO  Y ADMINISTRATIVO</t>
  </si>
  <si>
    <t>UND.</t>
  </si>
  <si>
    <t>VALOR UNITARIO</t>
  </si>
  <si>
    <t xml:space="preserve">VALOR PARCIAL                                </t>
  </si>
  <si>
    <t>LISTADO DE APU</t>
  </si>
  <si>
    <t>Ingeniero Residente de Obra</t>
  </si>
  <si>
    <t>SECTOR 1: BARRIO LA MARIA SECTOR SAN BERNARDO</t>
  </si>
  <si>
    <t>CAPITULO 1</t>
  </si>
  <si>
    <t>SUMINISTRO DE MATERIALES</t>
  </si>
  <si>
    <t>Ingeniero Ambiental</t>
  </si>
  <si>
    <t>ANÁLISIS DE PRECIOS UNITARIOS</t>
  </si>
  <si>
    <t>SUMINISTRO DE TUBERIA Y ACCESORIOS</t>
  </si>
  <si>
    <t>Inspector(a) HSEQ</t>
  </si>
  <si>
    <t>ESP_1003</t>
  </si>
  <si>
    <t>Tubería PEAD RDE17 PN10 PE100 DN 110mm</t>
  </si>
  <si>
    <t>m</t>
  </si>
  <si>
    <t>Trabajadora Social</t>
  </si>
  <si>
    <t>ÍTEM :</t>
  </si>
  <si>
    <t>COSTO TOTAL</t>
  </si>
  <si>
    <t>Coordinador de Compras</t>
  </si>
  <si>
    <t>ESP_1002</t>
  </si>
  <si>
    <t>Brida Garra de Tigre HD ISO PN 10 DN 100mm</t>
  </si>
  <si>
    <t>un</t>
  </si>
  <si>
    <t>Auxiliar de Almacen</t>
  </si>
  <si>
    <t>Adaptador Tope Brida PEAD RDE17 PN10 PE100 DN 110mm</t>
  </si>
  <si>
    <t>Subtotal  Personal  Técnico  Administrativo</t>
  </si>
  <si>
    <t>UNIDAD</t>
  </si>
  <si>
    <t>Brida Loca HD ISO PN 10 DN 100mm</t>
  </si>
  <si>
    <t>EQUIPO</t>
  </si>
  <si>
    <t>Tapón PEAD PE100 PN10 DN 110mm</t>
  </si>
  <si>
    <t>OTROS GASTOS DE OBRA</t>
  </si>
  <si>
    <t>Tee pead PE100 PN10 DN 110mm</t>
  </si>
  <si>
    <t>Campamento y bodega</t>
  </si>
  <si>
    <t>CÓDIGO</t>
  </si>
  <si>
    <t>MES</t>
  </si>
  <si>
    <t>RENDIMIENTO</t>
  </si>
  <si>
    <t>valvula de compuerta HD ISO PN 10 DN 100mm</t>
  </si>
  <si>
    <t>VR PARCIAL</t>
  </si>
  <si>
    <t>ESP_1010</t>
  </si>
  <si>
    <t>Tornillería G5 Ø 5/8"x 3" M16</t>
  </si>
  <si>
    <t>HERR1</t>
  </si>
  <si>
    <t>Señalizacion temporal</t>
  </si>
  <si>
    <t>HERRAMIENTAS MENORES</t>
  </si>
  <si>
    <t>N/A</t>
  </si>
  <si>
    <t>Empaque Caucho Puro Espesor 1/8"</t>
  </si>
  <si>
    <t>GLB</t>
  </si>
  <si>
    <t>Cinta de Señalización Azul</t>
  </si>
  <si>
    <t>Vehiculo</t>
  </si>
  <si>
    <t>LAVPR</t>
  </si>
  <si>
    <t>LAVADO Y PRUEBAS</t>
  </si>
  <si>
    <t>ML</t>
  </si>
  <si>
    <t>Trampillón HD 145mm x 145mm</t>
  </si>
  <si>
    <t>Gastos Vehículos (Lavado, Tanqueo, etc)</t>
  </si>
  <si>
    <t>MPETA</t>
  </si>
  <si>
    <t>SUMINISTRO DE ACOMETIDA DOMICILIARIA</t>
  </si>
  <si>
    <t>MAQUINA DE TERMOFUSION A TOPE DE 90mm hasta 315mm</t>
  </si>
  <si>
    <t>DIA</t>
  </si>
  <si>
    <t>Dotacion</t>
  </si>
  <si>
    <t xml:space="preserve">Manguera PEAD PN 10 PE 100 DN 20mm </t>
  </si>
  <si>
    <t>Protocolo de bioseguridad</t>
  </si>
  <si>
    <t>Codo Rápido Polipropileno DN 20mm x 90° Serie 1</t>
  </si>
  <si>
    <t>Baños Portatiles Ecologicos</t>
  </si>
  <si>
    <t>Silleta 110mm x 20mm PE-100 B/CE</t>
  </si>
  <si>
    <t>Gastos de oficina (computador, software y papelería)</t>
  </si>
  <si>
    <t>MATERIALES</t>
  </si>
  <si>
    <t>Válvula de Línea de Compresión 20mm x 20mm Serie 1</t>
  </si>
  <si>
    <t>Subtotal Otros Gastos de Obra</t>
  </si>
  <si>
    <t>Adaptador Rápido Tipo Hembra P/Pileno 20mm Serie 1</t>
  </si>
  <si>
    <t xml:space="preserve">GASTOS LEGALES </t>
  </si>
  <si>
    <t/>
  </si>
  <si>
    <t>Registro de Corte Ø 1/2"</t>
  </si>
  <si>
    <t>GARANTÍA ÚNICA (Cumplimiento - Estabilidad de la obra - Resp. Civil extrac. - Salarios y prestaciones)</t>
  </si>
  <si>
    <t>Cajilla de Piso FIMACA 320 Mirilla de 7/8" x 3/4"</t>
  </si>
  <si>
    <t>Medidor Volumétrico Ø 1/2"</t>
  </si>
  <si>
    <t>Subtotal Gastos legales</t>
  </si>
  <si>
    <t>I.V.A.</t>
  </si>
  <si>
    <t>Registro de Paso Ø 1/2"</t>
  </si>
  <si>
    <t>ESTAMPILLAS - TASAS - CONTRIBUCIONES</t>
  </si>
  <si>
    <t>Adaptador Hembra Ø 1/2" para PEAD</t>
  </si>
  <si>
    <t>Estampillas UDC</t>
  </si>
  <si>
    <t>Adaptador Macho Ø 1/2" para PVC</t>
  </si>
  <si>
    <t>MANO DE OBRA</t>
  </si>
  <si>
    <t>Adaptador Hembra Ø 1/2" para PVC</t>
  </si>
  <si>
    <t>Estampillas años dorados</t>
  </si>
  <si>
    <t>Cinta Teflón</t>
  </si>
  <si>
    <t>OFICI</t>
  </si>
  <si>
    <t>OFICIAL</t>
  </si>
  <si>
    <t>SUBTOTAL SUMINISTRO.-</t>
  </si>
  <si>
    <t>Estampillas Para La Justicia Familiar</t>
  </si>
  <si>
    <t>Tasa Pro Deporte y Recreacion</t>
  </si>
  <si>
    <t>AYUDA</t>
  </si>
  <si>
    <t>AYUDANTE</t>
  </si>
  <si>
    <t>Contribucion Obra Publica (Ley 104/1993)</t>
  </si>
  <si>
    <t>CAPITULO 2</t>
  </si>
  <si>
    <t>OBRA CIVIL</t>
  </si>
  <si>
    <t>Subtotal Impuestos</t>
  </si>
  <si>
    <t>TRANSPORTE E INSTALACIÓN DE TUBERÍA Y ACCESORIOS</t>
  </si>
  <si>
    <t>PERMISOS E IMPLEMENTACIONES</t>
  </si>
  <si>
    <t>ESP_2020</t>
  </si>
  <si>
    <t>Tubería PEAD DN 110mm PE 100 RDE 17 PN 10 (Incluye pegas en línea)</t>
  </si>
  <si>
    <t>TRÁMITE DE PERMISOS DE TRABAJO CON EL DATT (Incluye elaboración del informe del Plan de Manejo de Tráfico y trámites para consecución de permisos de cierres solicitados ante el DATT)</t>
  </si>
  <si>
    <t>UND</t>
  </si>
  <si>
    <t>OTROS</t>
  </si>
  <si>
    <t>Pega por Termofusion  PEAD DN 110mm</t>
  </si>
  <si>
    <t>Implementación del Plan de Manejo de Tráfico</t>
  </si>
  <si>
    <t>ESP_2024</t>
  </si>
  <si>
    <t>Instalación de Acometida Domiciliaria Nueva Ø 1/2"-3/4" (Incluye la instalación de todos los accesorios y la construcción de placa en concreto de 3000 PSI para cajilla)</t>
  </si>
  <si>
    <t>Implemetación de Plan de Manejo Ambiental dentro del Manual de Impacto Urbano (1%)</t>
  </si>
  <si>
    <t>TRANS1</t>
  </si>
  <si>
    <t>TRANSPORTE DE EQUIPO Y MATERIALES 3 TONELADAS</t>
  </si>
  <si>
    <t>VJE</t>
  </si>
  <si>
    <t>ESP_2021</t>
  </si>
  <si>
    <t>Instalación de Trampillón HD</t>
  </si>
  <si>
    <t>UN</t>
  </si>
  <si>
    <t>CUATOPOG</t>
  </si>
  <si>
    <t>CUADRILLA DE TOPOGRAFIA (1TOP+1CADI+1CADII)</t>
  </si>
  <si>
    <t>EMPALMES A LAS TUBERÍAS EXISTENTES</t>
  </si>
  <si>
    <t>ESP_2020; ESP_2021</t>
  </si>
  <si>
    <t>Empalme Tipo II a tuberia de 4" PEAD (incluye manejo de aguas, corte de tubería, instalación de accesorios tipo Adaptador tope brida + brida loca , brida garra de tigre ,  tee en pead y demás actividades requeridas para la correcta ejecución del empalme). ver nodo 1,4</t>
  </si>
  <si>
    <t>TOTAL COSTO DE LA ADMINISTRACIÓN (A)</t>
  </si>
  <si>
    <t>Empalme Tipo III a tuberia de 4" PEAD (incluye manejo de aguas, corte de tubería, instalación de accesorios tipo Adaptador tope brida + brida loca , brida garra de tigre ,Valvula de compuerta   y demás actividades requeridas para la correcta ejecución del empalme). ver nodo 2</t>
  </si>
  <si>
    <t>DEMOLICIONES Y CONCRETOS</t>
  </si>
  <si>
    <t>TOTAL COSTO DIRECTO (SUMINISTRO + OBRA CIVIL)</t>
  </si>
  <si>
    <t>EDM_001</t>
  </si>
  <si>
    <t>Perfilada con cortadora</t>
  </si>
  <si>
    <t>COSTO DIRECTO</t>
  </si>
  <si>
    <t>Demolición pavimento rígido  con compresor Incluye retiro</t>
  </si>
  <si>
    <t>m3</t>
  </si>
  <si>
    <t>% Administración sobre costo total</t>
  </si>
  <si>
    <t>AUI (%)</t>
  </si>
  <si>
    <t>Demolición de bordillos h=15 cm incluye retiro</t>
  </si>
  <si>
    <t>m2</t>
  </si>
  <si>
    <t>Demolicion de plantilla   incluye retiro</t>
  </si>
  <si>
    <t>Demolición de anden  incluye retiro</t>
  </si>
  <si>
    <t xml:space="preserve">Demolicion de cuneta </t>
  </si>
  <si>
    <t>Demolición pavimento asfaltico  con compresor Incluye retiro</t>
  </si>
  <si>
    <t>MOVIMIENTO DE TIERRA</t>
  </si>
  <si>
    <t>EMT_001-V0</t>
  </si>
  <si>
    <t>Excavación Manual en Material Común h≤1.5 m</t>
  </si>
  <si>
    <t xml:space="preserve">PEGA POR TERMOFUSION Ø 110mm PEAD </t>
  </si>
  <si>
    <t>Excavación Manual en Material rocoso h≤1.5 m</t>
  </si>
  <si>
    <t>Excavación Manual en Material Coglomerado  h≤1.5 m</t>
  </si>
  <si>
    <t>UNIDAD:</t>
  </si>
  <si>
    <t>Excavación Manual h&lt;2.0m (Apiques para Localización de Tuberías y Desconexión de Ilegales)</t>
  </si>
  <si>
    <t>EMT_002-V0</t>
  </si>
  <si>
    <t>Relleno Tipo II ( Arena)</t>
  </si>
  <si>
    <t>Relleno Tipo III (Material del Sitio)</t>
  </si>
  <si>
    <t>MPEGEL</t>
  </si>
  <si>
    <t>Relleno Tipo VI (Triturado)</t>
  </si>
  <si>
    <t>Relleno Tipo V (Zahorra Compactada)</t>
  </si>
  <si>
    <t>RELLENO TIPO IV ( SUBBASE ARENA-ZAHORRA 50%/50% )</t>
  </si>
  <si>
    <t>BASE PARA ASFALTO 40% ARENA DE PALMARITO - ZAHORRA 40% -TRITURADO 20% (3/4-1")</t>
  </si>
  <si>
    <t>EMT_003-V0</t>
  </si>
  <si>
    <t>Retiro de Material Sobrante</t>
  </si>
  <si>
    <t>ESP_2014</t>
  </si>
  <si>
    <t>Suministro e instalación geotextil tejido 2400</t>
  </si>
  <si>
    <t>CONCRETOS</t>
  </si>
  <si>
    <t>ESP_2008</t>
  </si>
  <si>
    <t>Concreto de 3000 PSI para Atraque de Accesorios (Incluye Acarreo)</t>
  </si>
  <si>
    <t>ESP_2007</t>
  </si>
  <si>
    <t xml:space="preserve">Construccion pavimento rígido e= 15cm </t>
  </si>
  <si>
    <t>Construccion plantilla e=10cm incluye malla electrosoldada</t>
  </si>
  <si>
    <t xml:space="preserve">Construccion bordillos h=15 cm </t>
  </si>
  <si>
    <t>Juntas de Pavimento con SIKAFLEX-401 PAVEMENT SL mas SIKAROD</t>
  </si>
  <si>
    <t>Construccion de andenes  e=0.075m 3000PSI</t>
  </si>
  <si>
    <t xml:space="preserve">Construccion cuneta h=15 cm </t>
  </si>
  <si>
    <t>Construccion pavimento asfaltico  e=20cm</t>
  </si>
  <si>
    <t>OPER1</t>
  </si>
  <si>
    <t>ESP_2027</t>
  </si>
  <si>
    <t>CUADRILLA TIPO (ALBAÑILERIA) (1O+2A)</t>
  </si>
  <si>
    <t>IMPACTO URBANO</t>
  </si>
  <si>
    <t>glb</t>
  </si>
  <si>
    <t>SUBTOTAL OBRA CIVIL.-</t>
  </si>
  <si>
    <t>TOTAL COSTO DIRECTO (SUMINISTRO + OBRA CIVIL).-</t>
  </si>
  <si>
    <t>PORCENTAJES APLICABLES A SUMINISTROS</t>
  </si>
  <si>
    <t>PORCENTAJES APLICABLES A OBRA CIVIL</t>
  </si>
  <si>
    <t>ADMINISTRACION. (A)</t>
  </si>
  <si>
    <t>IMPREVISTOS. (I)</t>
  </si>
  <si>
    <t>UTILIDAD. (U)</t>
  </si>
  <si>
    <t>TOTAL A.I.U</t>
  </si>
  <si>
    <t>TOTAL PRESUPUESTO (SECTOR 1)</t>
  </si>
  <si>
    <t>Tubería PEAD PE 100 RDE 17 PN 10 DN 110mm</t>
  </si>
  <si>
    <t xml:space="preserve">Tee  PEAD RDE17 PN10 PE100 DN 110mm </t>
  </si>
  <si>
    <t xml:space="preserve">ESP_1002 </t>
  </si>
  <si>
    <t>Brida Garra de Tigre HD ISO PN 10 DN 100mm o Similar</t>
  </si>
  <si>
    <t>Brida Loca HD ISO PN 10 DN 110mm</t>
  </si>
  <si>
    <t>Tapón  PEAD RDE17 PN10 PE100 DN 110mm</t>
  </si>
  <si>
    <t>Tornillería G8 Ø 5/8"x 3" M16</t>
  </si>
  <si>
    <t>Cinta de Señalización</t>
  </si>
  <si>
    <t>kg</t>
  </si>
  <si>
    <t>Codo 90° PEAD PE 100 SOCKET DN 20mm</t>
  </si>
  <si>
    <t>Registro Incorporación PVC Macho Ø 1/2" Para PEAD</t>
  </si>
  <si>
    <t>Medidor Volumétrico SAPPEL 1/2" x 7/8" ALTAIR R160</t>
  </si>
  <si>
    <t>INSTDOACU</t>
  </si>
  <si>
    <t>RELOCALIZACIÓN DOMICILIARIA ACUEDUCTO (1/2"-3/4")</t>
  </si>
  <si>
    <t>EXMA1</t>
  </si>
  <si>
    <t>EXCAVACIÓN A MANO DE  0.00 - 2.00m</t>
  </si>
  <si>
    <t>M3</t>
  </si>
  <si>
    <t>CONCRETO 3000 PSI</t>
  </si>
  <si>
    <t>Tubería PEAD PE 100 PN 10 DN 110mm (Incluye Pegas en línea)</t>
  </si>
  <si>
    <t>Pegas por Termofusión PEAD 110mm</t>
  </si>
  <si>
    <t>Instalación de Acometida Domiciliaria Nueva Ø 1/2" (Incluye instalación de todos los accesorios y construcción de placa en Concreto de 3000 PSI para Cajilla)</t>
  </si>
  <si>
    <t xml:space="preserve">Retiro de Tubería Existente Ø 1", Ø 1/2" y Ø 3/4". (Incluye la localización, excavación, corte, retiro de la totalidad de tuberías y accesorios, y demás actividades necesarias para eliminar las redes artesanales existentes en la zona, e impedir la reconexión ilegal). </t>
  </si>
  <si>
    <t>Eliminación de Pileta Existente (Incluye suminsitro de materiales, retiro y devolución a ACUACAR de todos los materiales y elementos de la pileta, y anulación del punto de toma desde la red)</t>
  </si>
  <si>
    <t>ESP_2020, ESP_2021</t>
  </si>
  <si>
    <t>Empalme Tipo II a tuberías de 4" PEAD (Incluye manejo de aguas, corte de tubería, instalación de accesorios tipo Brida Garra de Tigre + Adaptador Tope Brida + Brida Loca, y demás actividades requeridas para la correcta ejecución del empalme) - VER NODO 1 EN PLANOS.</t>
  </si>
  <si>
    <t>EDM_001-V0</t>
  </si>
  <si>
    <t>Demolición de caja de pileta existente</t>
  </si>
  <si>
    <t>Excavación Manual Apiques h &lt;= 2.0 m (Localización de Tuberías, recepción y lanzamiento de Topo, y desconexión de Ilegales)</t>
  </si>
  <si>
    <t>Excavación Manual en Material Común h &lt;=1.5 m</t>
  </si>
  <si>
    <t>Relleno Tipo II (Recebo Arenoso)</t>
  </si>
  <si>
    <t>Relleno Tipo III (Material de Sitio)</t>
  </si>
  <si>
    <t>Retiro Material Sobrante</t>
  </si>
  <si>
    <t>BOMB2</t>
  </si>
  <si>
    <t>MOTOBOMBA A GASOLINA PRESION C1129 4"</t>
  </si>
  <si>
    <t>CORTADORA DE TUBOS</t>
  </si>
  <si>
    <t xml:space="preserve">Atraque de Accesorios en Concreto de 3000 Psi (Incluye acero de refuerzo) </t>
  </si>
  <si>
    <t>INSTACC46</t>
  </si>
  <si>
    <t>INSTALACIÓN DE ACCESORIO HD 100mm</t>
  </si>
  <si>
    <t>SUB TOTAL PRESUPUESTO (SECTOR 2)</t>
  </si>
  <si>
    <t>TOTAL PRESUPUESTO (SECTOR 1 + 2)</t>
  </si>
  <si>
    <t>COMP3</t>
  </si>
  <si>
    <t xml:space="preserve">COMPRESOR DOS MARTILLO </t>
  </si>
  <si>
    <t>RET01</t>
  </si>
  <si>
    <t>RETROEXCAVADORA CATERPILLAR E200B DE ORUGA</t>
  </si>
  <si>
    <t>HR/DIA</t>
  </si>
  <si>
    <t>VIB151</t>
  </si>
  <si>
    <t>PLACA VIBRATORIA (RANA)</t>
  </si>
  <si>
    <t>AGR06</t>
  </si>
  <si>
    <t>ARENA DE ROTINET</t>
  </si>
  <si>
    <t>AGUA</t>
  </si>
  <si>
    <t>TRANSPORTE VOLQUETA 5M3</t>
  </si>
  <si>
    <t>RELLENO TIPO III (MATERIAL DEL SITIO)</t>
  </si>
  <si>
    <t>AGUA EN CARROTANQUE</t>
  </si>
  <si>
    <t>RELLENO TIPO V (ZAHORRA)</t>
  </si>
  <si>
    <t>AGR04</t>
  </si>
  <si>
    <t>ZAHORRA</t>
  </si>
  <si>
    <t>LTS</t>
  </si>
  <si>
    <t>TRA04</t>
  </si>
  <si>
    <t>RETIRO MATERIAL SOBRANTE</t>
  </si>
  <si>
    <t>TRA03</t>
  </si>
  <si>
    <t>VOLQUETA DE 8 M3</t>
  </si>
  <si>
    <t>PER_BOT</t>
  </si>
  <si>
    <t>PERMISO DISPOSICION DE RESIDUO</t>
  </si>
  <si>
    <t>TON</t>
  </si>
  <si>
    <t>VIBRA</t>
  </si>
  <si>
    <t>VIBRADOR DE CONCRETO A GASOLINA</t>
  </si>
  <si>
    <t>CON4</t>
  </si>
  <si>
    <t>ACE01</t>
  </si>
  <si>
    <t>ACERO DE 60KSI</t>
  </si>
  <si>
    <t>KLS</t>
  </si>
  <si>
    <t>FORM2</t>
  </si>
  <si>
    <t>FORMALETA PARA MUROS</t>
  </si>
  <si>
    <t>M2</t>
  </si>
  <si>
    <t>ACE02</t>
  </si>
  <si>
    <t>ACERO DE 37KSI</t>
  </si>
  <si>
    <t>TBPVC6</t>
  </si>
  <si>
    <t xml:space="preserve">TUBERIA SANITARIA PVC 6" </t>
  </si>
  <si>
    <t>CUAAA</t>
  </si>
  <si>
    <t>und</t>
  </si>
  <si>
    <t>M</t>
  </si>
  <si>
    <t>CORTADORA DE PISOS</t>
  </si>
  <si>
    <t>Compresor de un martillo</t>
  </si>
  <si>
    <t>HRS</t>
  </si>
  <si>
    <t>EXCAVACION A MANO DE 0.00 - 2.00m</t>
  </si>
  <si>
    <t>MALLA ELECTROSOLDADA 4mm DE 15X15CM</t>
  </si>
  <si>
    <t>RIEL PARA PAVIMENTO DE 3M</t>
  </si>
  <si>
    <t>REGLA VIBRATORIA DE 4 METROS</t>
  </si>
  <si>
    <t>CON15</t>
  </si>
  <si>
    <t xml:space="preserve">CONCRETO PAVIMENTO 600 PSI </t>
  </si>
  <si>
    <t>SIKA4</t>
  </si>
  <si>
    <t>ANTISOL ROJO</t>
  </si>
  <si>
    <t>KG</t>
  </si>
  <si>
    <t>PLAST</t>
  </si>
  <si>
    <t>PLASTICO PARA PAVIMENTO RIGIDO</t>
  </si>
  <si>
    <t>CUADRILLA TIPO  (ALBAÑILERIA) (1O+3A)</t>
  </si>
  <si>
    <t>CONCRETO PAVIMENTO 3000 PSI</t>
  </si>
  <si>
    <t>GEOTEXTIL TEJIDO 2400</t>
  </si>
  <si>
    <t>RECEBO ARENOSO</t>
  </si>
  <si>
    <t>RELLENO TIPO VI (TRITURADO)</t>
  </si>
  <si>
    <t>TRITURADO</t>
  </si>
  <si>
    <t>SIKAFLEX 401 PAVEMENT SL (Antes -15LM SL)</t>
  </si>
  <si>
    <t>CONSTRUCCION DE ANDENES e=0.075m 3000PSI</t>
  </si>
  <si>
    <t>Tapon PEAD 25mm</t>
  </si>
  <si>
    <t>COMPRESOR DE UN MARTILLO</t>
  </si>
  <si>
    <t>CONSTRUCCION PAVIMENTO ASFALTICO e=0.20m</t>
  </si>
  <si>
    <t>ASFALTO PARA CARRETERA PUESTO</t>
  </si>
  <si>
    <t>COMPACTADOR MONOCILINDRO</t>
  </si>
  <si>
    <t>MOTONIVELADORA FIAT ALLIS FG75</t>
  </si>
  <si>
    <t>ARENADE ROTINET</t>
  </si>
  <si>
    <t>#REF!</t>
  </si>
  <si>
    <t xml:space="preserve">SECTOR 2: CORREGIMIENTO DE PONTEZUELA </t>
  </si>
  <si>
    <t xml:space="preserve"> </t>
  </si>
  <si>
    <t>Demolicion de anden Incluye retiro</t>
  </si>
  <si>
    <t xml:space="preserve">EXTENSIÓN DE REDES DE ACUEDUCTO EN LA LOCALIDAD 2 DEL DISTRITO DE CARTAGENA DE INDIAS </t>
  </si>
  <si>
    <t>DESGLOSE ADMINISTRACION
SECTOR 1: BARRIO LA MARIA SECTOR SAN BERNARDO</t>
  </si>
  <si>
    <t xml:space="preserve">DESGLOSE ADMINISTRACION
SECTOR 2: CORREGIMIENTO DE PONTEZUELA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</si>
</sst>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4" formatCode="_-&quot;$&quot;\ * #,##0.00_-;\-&quot;$&quot;\ * #,##0.00_-;_-&quot;$&quot;\ * &quot;-&quot;??_-;_-@_-"/>
    <numFmt numFmtId="164" formatCode="_-&quot;$&quot;\ * #,##0_-;\-&quot;$&quot;\ * #,##0_-;_-&quot;$&quot;\ * &quot;-&quot;_-;_-@"/>
    <numFmt numFmtId="165" formatCode="_(* #,##0.00_);_(* \(#,##0.00\);_(* &quot;-&quot;??_);_(@_)"/>
    <numFmt numFmtId="166" formatCode="d/m/yyyy"/>
    <numFmt numFmtId="167" formatCode="#,##0.000"/>
    <numFmt numFmtId="168" formatCode="#,##0.0"/>
    <numFmt numFmtId="169" formatCode="0.000"/>
    <numFmt numFmtId="170" formatCode="_-&quot;$&quot;* #,##0_-;\-&quot;$&quot;* #,##0_-;_-&quot;$&quot;* &quot;-&quot;_-;_-@"/>
    <numFmt numFmtId="171" formatCode="_-&quot;$&quot;* #,##0.00_-;\-&quot;$&quot;* #,##0.00_-;_-&quot;$&quot;* &quot;-&quot;_-;_-@"/>
    <numFmt numFmtId="172" formatCode="_-&quot;$&quot;\ * #,##0.00_-;\-&quot;$&quot;\ * #,##0.00_-;_-&quot;$&quot;\ * &quot;-&quot;??_-;_-@"/>
    <numFmt numFmtId="173" formatCode="#,##0.00000000"/>
    <numFmt numFmtId="174" formatCode="0.0"/>
    <numFmt numFmtId="175" formatCode="_ &quot;$&quot;\ * #,##0_ ;_ &quot;$&quot;\ * \-#,##0_ ;_ &quot;$&quot;\ * &quot;-&quot;??_ ;_ @_ "/>
    <numFmt numFmtId="176" formatCode="_-&quot;$&quot;\ * #,##0_-;\-&quot;$&quot;\ * #,##0_-;_-&quot;$&quot;\ * &quot;-&quot;??_-;_-@"/>
    <numFmt numFmtId="177" formatCode="00#"/>
    <numFmt numFmtId="178" formatCode="_(&quot;$&quot;\ * #,##0_);_(&quot;$&quot;\ * \(#,##0\);_(&quot;$&quot;\ * &quot;-&quot;??_);_(@_)"/>
    <numFmt numFmtId="179" formatCode="_-* #,##0.00_-;\-* #,##0.00_-;_-* &quot;-&quot;??_-;_-@"/>
    <numFmt numFmtId="180" formatCode="_-&quot;$&quot;\ * #,##0.00_-;\-&quot;$&quot;\ * #,##0.00_-;_-&quot;$&quot;\ * &quot;-&quot;_-;_-@"/>
    <numFmt numFmtId="181" formatCode="_(&quot;$&quot;* #,##0_);_(&quot;$&quot;* \(#,##0\);_(&quot;$&quot;* &quot;-&quot;??_);_(@_)"/>
    <numFmt numFmtId="182" formatCode="0&quot;.&quot;0&quot;.&quot;0&quot;.&quot;0&quot;.&quot;0"/>
    <numFmt numFmtId="183" formatCode="_(&quot;$&quot;* #,##0.00_);_(&quot;$&quot;* \(#,##0.00\);_(&quot;$&quot;* &quot;-&quot;??_);_(@_)"/>
    <numFmt numFmtId="184" formatCode="_(&quot;$&quot;\ * #,##0.00_);_(&quot;$&quot;\ * \(#,##0.00\);_(&quot;$&quot;\ * &quot;-&quot;??_);_(@_)"/>
    <numFmt numFmtId="185" formatCode="_-[$$-240A]* #,##0_-;\-[$$-240A]* #,##0_-;_-[$$-240A]* &quot;-&quot;??_-;_-@"/>
    <numFmt numFmtId="186" formatCode="_-[$$-240A]\ * #,##0.00_ ;_-[$$-240A]\ * \-#,##0.00\ ;_-[$$-240A]\ * &quot;-&quot;??_ ;_-@_ "/>
    <numFmt numFmtId="187" formatCode="_([$$-240A]\ * #,##0.00_);_([$$-240A]\ * \(#,##0.00\);_([$$-240A]\ * &quot;-&quot;??_);_(@_)"/>
    <numFmt numFmtId="188" formatCode="_([$$-240A]\ * #,##0_);_([$$-240A]\ * \(#,##0\);_([$$-240A]\ * &quot;-&quot;??_);_(@_)"/>
    <numFmt numFmtId="189" formatCode="_-[$$-240A]\ * #,##0.00_-;\-[$$-240A]\ * #,##0.00_-;_-[$$-240A]\ * &quot;-&quot;??_-;_-@"/>
  </numFmts>
  <fonts count="25" x14ac:knownFonts="1">
    <font>
      <sz val="10"/>
      <color rgb="FF000000"/>
      <name val="Arial"/>
      <scheme val="minor"/>
    </font>
    <font>
      <sz val="12"/>
      <color theme="1"/>
      <name val="Arial Narrow"/>
      <family val="2"/>
    </font>
    <font>
      <sz val="10"/>
      <name val="Arial"/>
      <family val="2"/>
    </font>
    <font>
      <b/>
      <sz val="14"/>
      <color rgb="FF000000"/>
      <name val="Arial Narrow"/>
      <family val="2"/>
    </font>
    <font>
      <sz val="10"/>
      <color theme="1"/>
      <name val="Arial"/>
      <family val="2"/>
    </font>
    <font>
      <b/>
      <sz val="12"/>
      <color rgb="FF000000"/>
      <name val="Arial Narrow"/>
      <family val="2"/>
    </font>
    <font>
      <b/>
      <sz val="12"/>
      <color theme="1"/>
      <name val="Arial Narrow"/>
      <family val="2"/>
    </font>
    <font>
      <b/>
      <sz val="12"/>
      <color rgb="FF3F3F3F"/>
      <name val="Arial Narrow"/>
      <family val="2"/>
    </font>
    <font>
      <b/>
      <sz val="10"/>
      <color theme="1"/>
      <name val="Arial"/>
      <family val="2"/>
    </font>
    <font>
      <sz val="12"/>
      <color rgb="FF000000"/>
      <name val="Arial Narrow"/>
      <family val="2"/>
    </font>
    <font>
      <b/>
      <sz val="20"/>
      <color theme="1"/>
      <name val="Arial"/>
      <family val="2"/>
    </font>
    <font>
      <b/>
      <sz val="12"/>
      <color theme="1"/>
      <name val="Arial"/>
      <family val="2"/>
    </font>
    <font>
      <sz val="14"/>
      <color theme="1"/>
      <name val="Arial Narrow"/>
      <family val="2"/>
    </font>
    <font>
      <i/>
      <sz val="10"/>
      <color theme="1"/>
      <name val="Arial"/>
      <family val="2"/>
    </font>
    <font>
      <b/>
      <sz val="12"/>
      <color theme="0"/>
      <name val="Arial Narrow"/>
      <family val="2"/>
    </font>
    <font>
      <sz val="12"/>
      <color theme="0"/>
      <name val="Arial Narrow"/>
      <family val="2"/>
    </font>
    <font>
      <sz val="10"/>
      <color rgb="FF000000"/>
      <name val="Arial"/>
      <family val="2"/>
      <scheme val="minor"/>
    </font>
    <font>
      <sz val="10"/>
      <color theme="1"/>
      <name val="Arial"/>
      <family val="2"/>
    </font>
    <font>
      <b/>
      <sz val="11"/>
      <color theme="1"/>
      <name val="Arial"/>
      <family val="2"/>
    </font>
    <font>
      <b/>
      <sz val="10"/>
      <color theme="1"/>
      <name val="Arial"/>
      <family val="2"/>
    </font>
    <font>
      <b/>
      <sz val="12"/>
      <color theme="1"/>
      <name val="Arial"/>
      <family val="2"/>
    </font>
    <font>
      <i/>
      <sz val="10"/>
      <color theme="1"/>
      <name val="Arial"/>
      <family val="2"/>
    </font>
    <font>
      <b/>
      <sz val="12"/>
      <name val="Arial Narrow"/>
      <family val="2"/>
    </font>
    <font>
      <b/>
      <sz val="12"/>
      <color theme="1"/>
      <name val="Arial Narrow"/>
      <family val="2"/>
    </font>
    <font>
      <b/>
      <sz val="14"/>
      <color rgb="FF000000"/>
      <name val="Arial Narrow"/>
      <family val="2"/>
    </font>
  </fonts>
  <fills count="15">
    <fill>
      <patternFill patternType="none"/>
    </fill>
    <fill>
      <patternFill patternType="gray125"/>
    </fill>
    <fill>
      <patternFill patternType="solid">
        <fgColor rgb="FFFFFF00"/>
        <bgColor rgb="FFFFFF00"/>
      </patternFill>
    </fill>
    <fill>
      <patternFill patternType="solid">
        <fgColor theme="0"/>
        <bgColor theme="0"/>
      </patternFill>
    </fill>
    <fill>
      <patternFill patternType="solid">
        <fgColor rgb="FFD8D8D8"/>
        <bgColor rgb="FFD8D8D8"/>
      </patternFill>
    </fill>
    <fill>
      <patternFill patternType="solid">
        <fgColor rgb="FF92D050"/>
        <bgColor rgb="FF92D050"/>
      </patternFill>
    </fill>
    <fill>
      <patternFill patternType="solid">
        <fgColor rgb="FFA5A5A5"/>
        <bgColor rgb="FFA5A5A5"/>
      </patternFill>
    </fill>
    <fill>
      <patternFill patternType="solid">
        <fgColor rgb="FFD9E2F3"/>
        <bgColor rgb="FFD9E2F3"/>
      </patternFill>
    </fill>
    <fill>
      <patternFill patternType="solid">
        <fgColor rgb="FFBFBFBF"/>
        <bgColor rgb="FFBFBFBF"/>
      </patternFill>
    </fill>
    <fill>
      <patternFill patternType="solid">
        <fgColor theme="1"/>
        <bgColor theme="1"/>
      </patternFill>
    </fill>
    <fill>
      <patternFill patternType="solid">
        <fgColor rgb="FFF2F2F2"/>
        <bgColor rgb="FFF2F2F2"/>
      </patternFill>
    </fill>
    <fill>
      <patternFill patternType="solid">
        <fgColor rgb="FFFFFFFF"/>
        <bgColor rgb="FFFFFFFF"/>
      </patternFill>
    </fill>
    <fill>
      <patternFill patternType="solid">
        <fgColor rgb="FFFFFF00"/>
        <bgColor indexed="64"/>
      </patternFill>
    </fill>
    <fill>
      <patternFill patternType="solid">
        <fgColor rgb="FFFFFF00"/>
        <bgColor rgb="FFD8D8D8"/>
      </patternFill>
    </fill>
    <fill>
      <patternFill patternType="solid">
        <fgColor rgb="FFFFFF00"/>
        <bgColor theme="0"/>
      </patternFill>
    </fill>
  </fills>
  <borders count="120">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right style="medium">
        <color rgb="FF000000"/>
      </right>
      <top style="medium">
        <color rgb="FF000000"/>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diagonal/>
    </border>
    <border>
      <left/>
      <right style="medium">
        <color rgb="FF000000"/>
      </right>
      <top style="medium">
        <color rgb="FF000000"/>
      </top>
      <bottom style="thin">
        <color rgb="FF000000"/>
      </bottom>
      <diagonal/>
    </border>
    <border>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style="medium">
        <color rgb="FF000000"/>
      </bottom>
      <diagonal/>
    </border>
    <border>
      <left style="thin">
        <color rgb="FF000000"/>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style="thin">
        <color rgb="FF000000"/>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bottom/>
      <diagonal/>
    </border>
    <border>
      <left/>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right/>
      <top/>
      <bottom style="medium">
        <color rgb="FF000000"/>
      </bottom>
      <diagonal/>
    </border>
    <border>
      <left style="thin">
        <color rgb="FF000000"/>
      </left>
      <right style="thin">
        <color rgb="FF000000"/>
      </right>
      <top style="medium">
        <color rgb="FF000000"/>
      </top>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style="medium">
        <color rgb="FF000000"/>
      </top>
      <bottom style="thin">
        <color rgb="FF000000"/>
      </bottom>
      <diagonal/>
    </border>
    <border>
      <left style="thin">
        <color rgb="FF000000"/>
      </left>
      <right style="medium">
        <color rgb="FF000000"/>
      </right>
      <top style="medium">
        <color rgb="FF000000"/>
      </top>
      <bottom/>
      <diagonal/>
    </border>
    <border>
      <left/>
      <right/>
      <top/>
      <bottom/>
      <diagonal/>
    </border>
    <border>
      <left style="thin">
        <color rgb="FF000000"/>
      </left>
      <right/>
      <top style="thin">
        <color rgb="FF000000"/>
      </top>
      <bottom style="thin">
        <color rgb="FF000000"/>
      </bottom>
      <diagonal/>
    </border>
    <border>
      <left/>
      <right/>
      <top/>
      <bottom/>
      <diagonal/>
    </border>
    <border>
      <left/>
      <right style="thin">
        <color rgb="FF000000"/>
      </right>
      <top style="thin">
        <color rgb="FF000000"/>
      </top>
      <bottom style="thin">
        <color rgb="FF000000"/>
      </bottom>
      <diagonal/>
    </border>
    <border>
      <left/>
      <right/>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style="thin">
        <color rgb="FF000000"/>
      </right>
      <top/>
      <bottom style="thin">
        <color rgb="FF000000"/>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thin">
        <color rgb="FF000000"/>
      </top>
      <bottom style="medium">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style="thin">
        <color rgb="FF000000"/>
      </top>
      <bottom style="thin">
        <color rgb="FF000000"/>
      </bottom>
      <diagonal/>
    </border>
    <border>
      <left/>
      <right style="medium">
        <color rgb="FF000000"/>
      </right>
      <top style="medium">
        <color rgb="FF000000"/>
      </top>
      <bottom style="medium">
        <color rgb="FF000000"/>
      </bottom>
      <diagonal/>
    </border>
    <border>
      <left style="medium">
        <color rgb="FF000000"/>
      </left>
      <right style="hair">
        <color rgb="FF000000"/>
      </right>
      <top style="medium">
        <color rgb="FF000000"/>
      </top>
      <bottom style="hair">
        <color rgb="FF000000"/>
      </bottom>
      <diagonal/>
    </border>
    <border>
      <left style="hair">
        <color rgb="FF000000"/>
      </left>
      <right style="hair">
        <color rgb="FF000000"/>
      </right>
      <top style="medium">
        <color rgb="FF000000"/>
      </top>
      <bottom style="hair">
        <color rgb="FF000000"/>
      </bottom>
      <diagonal/>
    </border>
    <border>
      <left style="medium">
        <color rgb="FF000000"/>
      </left>
      <right/>
      <top style="thin">
        <color rgb="FF000000"/>
      </top>
      <bottom style="thin">
        <color rgb="FF000000"/>
      </bottom>
      <diagonal/>
    </border>
    <border>
      <left style="hair">
        <color rgb="FF000000"/>
      </left>
      <right style="medium">
        <color rgb="FF000000"/>
      </right>
      <top/>
      <bottom style="hair">
        <color rgb="FF000000"/>
      </bottom>
      <diagonal/>
    </border>
    <border>
      <left style="medium">
        <color rgb="FF000000"/>
      </left>
      <right style="hair">
        <color rgb="FF000000"/>
      </right>
      <top/>
      <bottom style="hair">
        <color rgb="FF000000"/>
      </bottom>
      <diagonal/>
    </border>
    <border>
      <left style="hair">
        <color rgb="FF000000"/>
      </left>
      <right style="hair">
        <color rgb="FF000000"/>
      </right>
      <top/>
      <bottom style="hair">
        <color rgb="FF000000"/>
      </bottom>
      <diagonal/>
    </border>
    <border>
      <left style="medium">
        <color rgb="FF000000"/>
      </left>
      <right style="hair">
        <color rgb="FF000000"/>
      </right>
      <top style="hair">
        <color rgb="FF000000"/>
      </top>
      <bottom style="medium">
        <color rgb="FF000000"/>
      </bottom>
      <diagonal/>
    </border>
    <border>
      <left style="hair">
        <color rgb="FF000000"/>
      </left>
      <right style="hair">
        <color rgb="FF000000"/>
      </right>
      <top style="hair">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dotted">
        <color rgb="FF000000"/>
      </top>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style="medium">
        <color rgb="FF000000"/>
      </right>
      <top style="dotted">
        <color rgb="FF000000"/>
      </top>
      <bottom/>
      <diagonal/>
    </border>
    <border>
      <left style="thin">
        <color rgb="FF000000"/>
      </left>
      <right style="thin">
        <color rgb="FF000000"/>
      </right>
      <top/>
      <bottom/>
      <diagonal/>
    </border>
    <border>
      <left/>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style="hair">
        <color rgb="FF000000"/>
      </left>
      <right style="hair">
        <color rgb="FF000000"/>
      </right>
      <top style="hair">
        <color rgb="FF000000"/>
      </top>
      <bottom style="hair">
        <color rgb="FF000000"/>
      </bottom>
      <diagonal/>
    </border>
    <border>
      <left style="thick">
        <color rgb="FF000000"/>
      </left>
      <right style="dotted">
        <color rgb="FF000000"/>
      </right>
      <top style="dotted">
        <color rgb="FF000000"/>
      </top>
      <bottom style="medium">
        <color rgb="FFCCCCCC"/>
      </bottom>
      <diagonal/>
    </border>
    <border>
      <left style="medium">
        <color rgb="FFCCCCCC"/>
      </left>
      <right style="dotted">
        <color rgb="FF000000"/>
      </right>
      <top style="medium">
        <color rgb="FFCCCCCC"/>
      </top>
      <bottom style="medium">
        <color rgb="FFCCCCCC"/>
      </bottom>
      <diagonal/>
    </border>
    <border>
      <left style="medium">
        <color rgb="FF000000"/>
      </left>
      <right style="hair">
        <color rgb="FF000000"/>
      </right>
      <top style="hair">
        <color rgb="FF000000"/>
      </top>
      <bottom style="hair">
        <color rgb="FF000000"/>
      </bottom>
      <diagonal/>
    </border>
    <border>
      <left style="hair">
        <color rgb="FF000000"/>
      </left>
      <right style="medium">
        <color rgb="FF000000"/>
      </right>
      <top/>
      <bottom style="hair">
        <color rgb="FF000000"/>
      </bottom>
      <diagonal/>
    </border>
    <border>
      <left style="hair">
        <color rgb="FF000000"/>
      </left>
      <right style="hair">
        <color rgb="FF000000"/>
      </right>
      <top/>
      <bottom style="hair">
        <color rgb="FF000000"/>
      </bottom>
      <diagonal/>
    </border>
    <border>
      <left style="thick">
        <color rgb="FF000000"/>
      </left>
      <right style="dotted">
        <color rgb="FF000000"/>
      </right>
      <top style="thick">
        <color rgb="FF000000"/>
      </top>
      <bottom style="dotted">
        <color rgb="FF000000"/>
      </bottom>
      <diagonal/>
    </border>
    <border>
      <left style="medium">
        <color rgb="FFCCCCCC"/>
      </left>
      <right style="dotted">
        <color rgb="FF000000"/>
      </right>
      <top style="thick">
        <color rgb="FF000000"/>
      </top>
      <bottom style="dotted">
        <color rgb="FF000000"/>
      </bottom>
      <diagonal/>
    </border>
    <border>
      <left style="thick">
        <color rgb="FF000000"/>
      </left>
      <right style="dotted">
        <color rgb="FF000000"/>
      </right>
      <top style="medium">
        <color rgb="FFCCCCCC"/>
      </top>
      <bottom style="dotted">
        <color rgb="FF000000"/>
      </bottom>
      <diagonal/>
    </border>
    <border>
      <left style="medium">
        <color rgb="FFCCCCCC"/>
      </left>
      <right style="dotted">
        <color rgb="FF000000"/>
      </right>
      <top style="medium">
        <color rgb="FFCCCCCC"/>
      </top>
      <bottom style="dotted">
        <color rgb="FF000000"/>
      </bottom>
      <diagonal/>
    </border>
    <border>
      <left style="dotted">
        <color rgb="FF000000"/>
      </left>
      <right style="dotted">
        <color rgb="FF000000"/>
      </right>
      <top style="thick">
        <color rgb="FF000000"/>
      </top>
      <bottom style="medium">
        <color rgb="FFCCCCCC"/>
      </bottom>
      <diagonal/>
    </border>
    <border>
      <left style="dotted">
        <color rgb="FF000000"/>
      </left>
      <right style="dotted">
        <color rgb="FF000000"/>
      </right>
      <top style="medium">
        <color rgb="FFCCCCCC"/>
      </top>
      <bottom style="medium">
        <color rgb="FFCCCCCC"/>
      </bottom>
      <diagonal/>
    </border>
    <border>
      <left style="dotted">
        <color rgb="FF000000"/>
      </left>
      <right style="dotted">
        <color rgb="FF000000"/>
      </right>
      <top style="thick">
        <color rgb="FF000000"/>
      </top>
      <bottom style="dotted">
        <color rgb="FF000000"/>
      </bottom>
      <diagonal/>
    </border>
    <border>
      <left style="dotted">
        <color rgb="FF000000"/>
      </left>
      <right style="dotted">
        <color rgb="FF000000"/>
      </right>
      <top style="medium">
        <color rgb="FFCCCCCC"/>
      </top>
      <bottom style="dotted">
        <color rgb="FF000000"/>
      </bottom>
      <diagonal/>
    </border>
    <border>
      <left style="medium">
        <color rgb="FF000000"/>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right style="medium">
        <color auto="1"/>
      </right>
      <top/>
      <bottom/>
      <diagonal/>
    </border>
  </borders>
  <cellStyleXfs count="2">
    <xf numFmtId="0" fontId="0" fillId="0" borderId="0"/>
    <xf numFmtId="44" fontId="16" fillId="0" borderId="0" applyFont="0" applyFill="0" applyBorder="0" applyAlignment="0" applyProtection="0"/>
  </cellStyleXfs>
  <cellXfs count="514">
    <xf numFmtId="0" fontId="0" fillId="0" borderId="0" xfId="0"/>
    <xf numFmtId="0" fontId="1" fillId="0" borderId="1" xfId="0" applyFont="1" applyBorder="1" applyAlignment="1">
      <alignment vertical="center" wrapText="1"/>
    </xf>
    <xf numFmtId="0" fontId="1" fillId="0" borderId="0" xfId="0" applyFont="1"/>
    <xf numFmtId="0" fontId="1" fillId="0" borderId="0" xfId="0" applyFont="1" applyAlignment="1">
      <alignment horizontal="center"/>
    </xf>
    <xf numFmtId="0" fontId="1" fillId="0" borderId="0" xfId="0" applyFont="1" applyAlignment="1">
      <alignment wrapText="1"/>
    </xf>
    <xf numFmtId="0" fontId="1" fillId="0" borderId="0" xfId="0" applyFont="1" applyAlignment="1">
      <alignment vertical="center" wrapText="1"/>
    </xf>
    <xf numFmtId="164" fontId="1" fillId="0" borderId="0" xfId="0" applyNumberFormat="1" applyFont="1"/>
    <xf numFmtId="0" fontId="1" fillId="0" borderId="6" xfId="0" applyFont="1" applyBorder="1"/>
    <xf numFmtId="0" fontId="4" fillId="0" borderId="0" xfId="0" applyFont="1"/>
    <xf numFmtId="0" fontId="5" fillId="3" borderId="5" xfId="0" applyFont="1" applyFill="1" applyBorder="1" applyAlignment="1">
      <alignment horizontal="center" vertical="center" wrapText="1"/>
    </xf>
    <xf numFmtId="0" fontId="4" fillId="3" borderId="5" xfId="0" applyFont="1" applyFill="1" applyBorder="1" applyAlignment="1">
      <alignment horizontal="center"/>
    </xf>
    <xf numFmtId="0" fontId="4" fillId="3" borderId="5" xfId="0" applyFont="1" applyFill="1" applyBorder="1"/>
    <xf numFmtId="0" fontId="1" fillId="0" borderId="7" xfId="0" applyFont="1" applyBorder="1"/>
    <xf numFmtId="0" fontId="1" fillId="3" borderId="5" xfId="0" applyFont="1" applyFill="1" applyBorder="1" applyAlignment="1">
      <alignment vertical="center"/>
    </xf>
    <xf numFmtId="0" fontId="6" fillId="4" borderId="10" xfId="0" applyFont="1" applyFill="1" applyBorder="1" applyAlignment="1">
      <alignment horizontal="center" vertical="center"/>
    </xf>
    <xf numFmtId="0" fontId="6" fillId="4" borderId="12" xfId="0" applyFont="1" applyFill="1" applyBorder="1" applyAlignment="1">
      <alignment horizontal="center" vertical="center" wrapText="1"/>
    </xf>
    <xf numFmtId="164" fontId="6" fillId="0" borderId="14" xfId="0" applyNumberFormat="1" applyFont="1" applyBorder="1" applyAlignment="1">
      <alignment vertical="center"/>
    </xf>
    <xf numFmtId="0" fontId="1" fillId="3" borderId="5" xfId="0" applyFont="1" applyFill="1" applyBorder="1" applyAlignment="1">
      <alignment horizontal="center" vertical="center"/>
    </xf>
    <xf numFmtId="0" fontId="6" fillId="0" borderId="15" xfId="0" applyFont="1" applyBorder="1" applyAlignment="1">
      <alignment horizontal="center" vertical="center"/>
    </xf>
    <xf numFmtId="165" fontId="1" fillId="3" borderId="5" xfId="0" applyNumberFormat="1" applyFont="1" applyFill="1" applyBorder="1" applyAlignment="1">
      <alignment vertical="center"/>
    </xf>
    <xf numFmtId="0" fontId="1" fillId="0" borderId="0" xfId="0" applyFont="1" applyAlignment="1">
      <alignment vertical="center"/>
    </xf>
    <xf numFmtId="164" fontId="6" fillId="0" borderId="19" xfId="0" applyNumberFormat="1" applyFont="1" applyBorder="1" applyAlignment="1">
      <alignment vertical="center"/>
    </xf>
    <xf numFmtId="0" fontId="7" fillId="4" borderId="20" xfId="0" applyFont="1" applyFill="1" applyBorder="1" applyAlignment="1">
      <alignment horizontal="center" vertical="center"/>
    </xf>
    <xf numFmtId="0" fontId="6" fillId="0" borderId="21" xfId="0" applyFont="1" applyBorder="1" applyAlignment="1">
      <alignment horizontal="center" vertical="center"/>
    </xf>
    <xf numFmtId="164" fontId="6" fillId="0" borderId="28" xfId="0" applyNumberFormat="1" applyFont="1" applyBorder="1" applyAlignment="1">
      <alignment vertical="center"/>
    </xf>
    <xf numFmtId="0" fontId="7" fillId="3" borderId="5" xfId="0" applyFont="1" applyFill="1" applyBorder="1" applyAlignment="1">
      <alignment horizontal="center" vertical="center"/>
    </xf>
    <xf numFmtId="166" fontId="6" fillId="0" borderId="29" xfId="0" applyNumberFormat="1" applyFont="1" applyBorder="1" applyAlignment="1">
      <alignment horizontal="center" vertical="center"/>
    </xf>
    <xf numFmtId="4" fontId="1" fillId="3" borderId="5" xfId="0" applyNumberFormat="1" applyFont="1" applyFill="1" applyBorder="1" applyAlignment="1">
      <alignment horizontal="center" vertical="center"/>
    </xf>
    <xf numFmtId="4" fontId="1" fillId="3" borderId="5" xfId="0" applyNumberFormat="1" applyFont="1" applyFill="1" applyBorder="1" applyAlignment="1">
      <alignment vertical="center"/>
    </xf>
    <xf numFmtId="167" fontId="1" fillId="3" borderId="5" xfId="0" applyNumberFormat="1" applyFont="1" applyFill="1" applyBorder="1" applyAlignment="1">
      <alignment vertical="center"/>
    </xf>
    <xf numFmtId="0" fontId="4" fillId="0" borderId="0" xfId="0" applyFont="1" applyAlignment="1">
      <alignment horizontal="center"/>
    </xf>
    <xf numFmtId="0" fontId="5" fillId="0" borderId="34" xfId="0" applyFont="1" applyBorder="1" applyAlignment="1">
      <alignment horizontal="center" vertical="center" wrapText="1"/>
    </xf>
    <xf numFmtId="0" fontId="5" fillId="0" borderId="35" xfId="0" applyFont="1" applyBorder="1" applyAlignment="1">
      <alignment horizontal="center" vertical="center" wrapText="1"/>
    </xf>
    <xf numFmtId="167" fontId="5" fillId="0" borderId="36" xfId="0" applyNumberFormat="1" applyFont="1" applyBorder="1" applyAlignment="1">
      <alignment horizontal="center" vertical="center" wrapText="1"/>
    </xf>
    <xf numFmtId="0" fontId="8" fillId="3" borderId="5" xfId="0" applyFont="1" applyFill="1" applyBorder="1" applyAlignment="1">
      <alignment horizontal="center"/>
    </xf>
    <xf numFmtId="0" fontId="9" fillId="0" borderId="0" xfId="0" applyFont="1" applyAlignment="1">
      <alignment horizontal="center" vertical="center"/>
    </xf>
    <xf numFmtId="0" fontId="9" fillId="0" borderId="19" xfId="0" applyFont="1" applyBorder="1" applyAlignment="1">
      <alignment horizontal="center" vertical="center"/>
    </xf>
    <xf numFmtId="0" fontId="1" fillId="0" borderId="19" xfId="0" applyFont="1" applyBorder="1" applyAlignment="1">
      <alignment horizontal="center" vertical="center" wrapText="1"/>
    </xf>
    <xf numFmtId="0" fontId="9" fillId="0" borderId="19" xfId="0" applyFont="1" applyBorder="1" applyAlignment="1">
      <alignment horizontal="center" vertical="center" wrapText="1"/>
    </xf>
    <xf numFmtId="9" fontId="1" fillId="0" borderId="19" xfId="0" applyNumberFormat="1" applyFont="1" applyBorder="1" applyAlignment="1">
      <alignment horizontal="center" vertical="center" wrapText="1"/>
    </xf>
    <xf numFmtId="168" fontId="9" fillId="0" borderId="19" xfId="0" applyNumberFormat="1" applyFont="1" applyBorder="1" applyAlignment="1">
      <alignment horizontal="center" vertical="center"/>
    </xf>
    <xf numFmtId="4" fontId="9" fillId="0" borderId="19" xfId="0" applyNumberFormat="1" applyFont="1" applyBorder="1" applyAlignment="1">
      <alignment vertical="center"/>
    </xf>
    <xf numFmtId="169" fontId="1" fillId="0" borderId="19" xfId="0" applyNumberFormat="1" applyFont="1" applyBorder="1" applyAlignment="1">
      <alignment horizontal="center" vertical="center"/>
    </xf>
    <xf numFmtId="170" fontId="9" fillId="0" borderId="21" xfId="0" applyNumberFormat="1" applyFont="1" applyBorder="1" applyAlignment="1">
      <alignment vertical="center"/>
    </xf>
    <xf numFmtId="171" fontId="1" fillId="0" borderId="0" xfId="0" applyNumberFormat="1" applyFont="1" applyAlignment="1">
      <alignment vertical="center"/>
    </xf>
    <xf numFmtId="172" fontId="1" fillId="0" borderId="0" xfId="0" applyNumberFormat="1" applyFont="1" applyAlignment="1">
      <alignment vertical="center"/>
    </xf>
    <xf numFmtId="173" fontId="9" fillId="0" borderId="0" xfId="0" applyNumberFormat="1" applyFont="1" applyAlignment="1">
      <alignment horizontal="center" vertical="center"/>
    </xf>
    <xf numFmtId="0" fontId="8" fillId="3" borderId="56" xfId="0" applyFont="1" applyFill="1" applyBorder="1" applyAlignment="1">
      <alignment horizontal="center" vertical="center"/>
    </xf>
    <xf numFmtId="0" fontId="8" fillId="3" borderId="5" xfId="0" applyFont="1" applyFill="1" applyBorder="1" applyAlignment="1">
      <alignment horizontal="center" vertical="center"/>
    </xf>
    <xf numFmtId="3" fontId="11" fillId="3" borderId="56" xfId="0" applyNumberFormat="1" applyFont="1" applyFill="1" applyBorder="1" applyAlignment="1">
      <alignment horizontal="left"/>
    </xf>
    <xf numFmtId="3" fontId="4" fillId="3" borderId="57" xfId="0" applyNumberFormat="1" applyFont="1" applyFill="1" applyBorder="1"/>
    <xf numFmtId="1" fontId="6" fillId="0" borderId="58" xfId="0" applyNumberFormat="1" applyFont="1" applyBorder="1" applyAlignment="1">
      <alignment horizontal="center" vertical="center"/>
    </xf>
    <xf numFmtId="4" fontId="4" fillId="3" borderId="57" xfId="0" applyNumberFormat="1" applyFont="1" applyFill="1" applyBorder="1" applyAlignment="1">
      <alignment horizontal="center"/>
    </xf>
    <xf numFmtId="174" fontId="6" fillId="0" borderId="19" xfId="0" applyNumberFormat="1" applyFont="1" applyBorder="1" applyAlignment="1">
      <alignment horizontal="center" vertical="center"/>
    </xf>
    <xf numFmtId="4" fontId="4" fillId="3" borderId="57" xfId="0" applyNumberFormat="1" applyFont="1" applyFill="1" applyBorder="1"/>
    <xf numFmtId="0" fontId="6" fillId="4" borderId="19" xfId="0" applyFont="1" applyFill="1" applyBorder="1" applyAlignment="1">
      <alignment vertical="center"/>
    </xf>
    <xf numFmtId="0" fontId="1" fillId="0" borderId="19" xfId="0" applyFont="1" applyBorder="1" applyAlignment="1">
      <alignment horizontal="center"/>
    </xf>
    <xf numFmtId="2" fontId="4" fillId="3" borderId="59" xfId="0" applyNumberFormat="1" applyFont="1" applyFill="1" applyBorder="1" applyAlignment="1">
      <alignment vertical="center"/>
    </xf>
    <xf numFmtId="0" fontId="1" fillId="0" borderId="19" xfId="0" applyFont="1" applyBorder="1"/>
    <xf numFmtId="175" fontId="6" fillId="0" borderId="21" xfId="0" applyNumberFormat="1" applyFont="1" applyBorder="1" applyAlignment="1">
      <alignment vertical="center"/>
    </xf>
    <xf numFmtId="0" fontId="8" fillId="3" borderId="60" xfId="0" applyFont="1" applyFill="1" applyBorder="1" applyAlignment="1">
      <alignment horizontal="center" vertical="center"/>
    </xf>
    <xf numFmtId="3" fontId="4" fillId="3" borderId="60" xfId="0" applyNumberFormat="1" applyFont="1" applyFill="1" applyBorder="1" applyAlignment="1">
      <alignment horizontal="center"/>
    </xf>
    <xf numFmtId="3" fontId="4" fillId="3" borderId="5" xfId="0" applyNumberFormat="1" applyFont="1" applyFill="1" applyBorder="1"/>
    <xf numFmtId="4" fontId="4" fillId="3" borderId="5" xfId="0" applyNumberFormat="1" applyFont="1" applyFill="1" applyBorder="1" applyAlignment="1">
      <alignment horizontal="center"/>
    </xf>
    <xf numFmtId="4" fontId="4" fillId="3" borderId="5" xfId="0" applyNumberFormat="1" applyFont="1" applyFill="1" applyBorder="1"/>
    <xf numFmtId="2" fontId="4" fillId="3" borderId="61" xfId="0" applyNumberFormat="1" applyFont="1" applyFill="1" applyBorder="1" applyAlignment="1">
      <alignment horizontal="left" vertical="center"/>
    </xf>
    <xf numFmtId="2" fontId="1" fillId="0" borderId="58" xfId="0" applyNumberFormat="1" applyFont="1" applyBorder="1" applyAlignment="1">
      <alignment horizontal="center" vertical="center"/>
    </xf>
    <xf numFmtId="0" fontId="1" fillId="0" borderId="19" xfId="0" applyFont="1" applyBorder="1" applyAlignment="1">
      <alignment horizontal="center" vertical="center"/>
    </xf>
    <xf numFmtId="0" fontId="9" fillId="3" borderId="19" xfId="0" applyFont="1" applyFill="1" applyBorder="1" applyAlignment="1">
      <alignment wrapText="1"/>
    </xf>
    <xf numFmtId="0" fontId="9" fillId="3" borderId="19" xfId="0" applyFont="1" applyFill="1" applyBorder="1" applyAlignment="1">
      <alignment horizontal="center"/>
    </xf>
    <xf numFmtId="4" fontId="9" fillId="0" borderId="19" xfId="0" applyNumberFormat="1" applyFont="1" applyBorder="1" applyAlignment="1">
      <alignment horizontal="right" vertical="center"/>
    </xf>
    <xf numFmtId="3" fontId="8" fillId="3" borderId="60" xfId="0" applyNumberFormat="1" applyFont="1" applyFill="1" applyBorder="1" applyAlignment="1">
      <alignment horizontal="center"/>
    </xf>
    <xf numFmtId="172" fontId="1" fillId="0" borderId="19" xfId="0" applyNumberFormat="1" applyFont="1" applyBorder="1" applyAlignment="1">
      <alignment vertical="center"/>
    </xf>
    <xf numFmtId="3" fontId="8" fillId="3" borderId="5" xfId="0" applyNumberFormat="1" applyFont="1" applyFill="1" applyBorder="1"/>
    <xf numFmtId="4" fontId="4" fillId="3" borderId="5" xfId="0" applyNumberFormat="1" applyFont="1" applyFill="1" applyBorder="1" applyAlignment="1">
      <alignment horizontal="left"/>
    </xf>
    <xf numFmtId="175" fontId="1" fillId="0" borderId="21" xfId="0" applyNumberFormat="1" applyFont="1" applyBorder="1" applyAlignment="1">
      <alignment horizontal="center" vertical="center"/>
    </xf>
    <xf numFmtId="176" fontId="4" fillId="3" borderId="1" xfId="0" applyNumberFormat="1" applyFont="1" applyFill="1" applyBorder="1" applyAlignment="1">
      <alignment vertical="center"/>
    </xf>
    <xf numFmtId="2" fontId="4" fillId="3" borderId="61" xfId="0" applyNumberFormat="1" applyFont="1" applyFill="1" applyBorder="1" applyAlignment="1">
      <alignment vertical="center"/>
    </xf>
    <xf numFmtId="177" fontId="8" fillId="3" borderId="60" xfId="0" applyNumberFormat="1" applyFont="1" applyFill="1" applyBorder="1" applyAlignment="1">
      <alignment horizontal="center"/>
    </xf>
    <xf numFmtId="178" fontId="4" fillId="3" borderId="5" xfId="0" applyNumberFormat="1" applyFont="1" applyFill="1" applyBorder="1"/>
    <xf numFmtId="170" fontId="9" fillId="0" borderId="68" xfId="0" applyNumberFormat="1" applyFont="1" applyBorder="1" applyAlignment="1">
      <alignment vertical="center"/>
    </xf>
    <xf numFmtId="178" fontId="4" fillId="3" borderId="5" xfId="0" applyNumberFormat="1" applyFont="1" applyFill="1" applyBorder="1" applyAlignment="1">
      <alignment horizontal="center"/>
    </xf>
    <xf numFmtId="0" fontId="4" fillId="3" borderId="61" xfId="0" applyFont="1" applyFill="1" applyBorder="1" applyAlignment="1">
      <alignment horizontal="center" vertical="center"/>
    </xf>
    <xf numFmtId="4" fontId="5" fillId="6" borderId="1" xfId="0" applyNumberFormat="1" applyFont="1" applyFill="1" applyBorder="1" applyAlignment="1">
      <alignment vertical="center"/>
    </xf>
    <xf numFmtId="4" fontId="1" fillId="0" borderId="0" xfId="0" applyNumberFormat="1" applyFont="1" applyAlignment="1">
      <alignment vertical="center"/>
    </xf>
    <xf numFmtId="172" fontId="5" fillId="0" borderId="0" xfId="0" applyNumberFormat="1" applyFont="1" applyAlignment="1">
      <alignment vertical="center"/>
    </xf>
    <xf numFmtId="0" fontId="5" fillId="0" borderId="0" xfId="0" applyFont="1" applyAlignment="1">
      <alignment vertical="center"/>
    </xf>
    <xf numFmtId="3" fontId="8" fillId="7" borderId="1" xfId="0" applyNumberFormat="1" applyFont="1" applyFill="1" applyBorder="1" applyAlignment="1">
      <alignment horizontal="center"/>
    </xf>
    <xf numFmtId="4" fontId="8" fillId="3" borderId="5" xfId="0" applyNumberFormat="1" applyFont="1" applyFill="1" applyBorder="1" applyAlignment="1">
      <alignment horizontal="center"/>
    </xf>
    <xf numFmtId="4" fontId="8" fillId="3" borderId="5" xfId="0" applyNumberFormat="1" applyFont="1" applyFill="1" applyBorder="1"/>
    <xf numFmtId="178" fontId="8" fillId="3" borderId="5" xfId="0" applyNumberFormat="1" applyFont="1" applyFill="1" applyBorder="1"/>
    <xf numFmtId="3" fontId="8" fillId="7" borderId="20" xfId="0" applyNumberFormat="1" applyFont="1" applyFill="1" applyBorder="1" applyAlignment="1">
      <alignment horizontal="center"/>
    </xf>
    <xf numFmtId="3" fontId="8" fillId="7" borderId="74" xfId="0" applyNumberFormat="1" applyFont="1" applyFill="1" applyBorder="1" applyAlignment="1">
      <alignment horizontal="center"/>
    </xf>
    <xf numFmtId="0" fontId="9" fillId="0" borderId="75" xfId="0" applyFont="1" applyBorder="1" applyAlignment="1">
      <alignment horizontal="center" vertical="center"/>
    </xf>
    <xf numFmtId="0" fontId="9" fillId="0" borderId="76" xfId="0" applyFont="1" applyBorder="1" applyAlignment="1">
      <alignment horizontal="center" vertical="center"/>
    </xf>
    <xf numFmtId="2" fontId="8" fillId="7" borderId="74" xfId="0" applyNumberFormat="1" applyFont="1" applyFill="1" applyBorder="1"/>
    <xf numFmtId="179" fontId="9" fillId="0" borderId="19" xfId="0" applyNumberFormat="1" applyFont="1" applyBorder="1" applyAlignment="1">
      <alignment horizontal="center" vertical="center"/>
    </xf>
    <xf numFmtId="4" fontId="8" fillId="7" borderId="74" xfId="0" applyNumberFormat="1" applyFont="1" applyFill="1" applyBorder="1" applyAlignment="1">
      <alignment horizontal="center"/>
    </xf>
    <xf numFmtId="178" fontId="8" fillId="7" borderId="78" xfId="0" applyNumberFormat="1" applyFont="1" applyFill="1" applyBorder="1" applyAlignment="1">
      <alignment horizontal="center"/>
    </xf>
    <xf numFmtId="4" fontId="9" fillId="0" borderId="75" xfId="0" applyNumberFormat="1" applyFont="1" applyBorder="1" applyAlignment="1">
      <alignment vertical="center"/>
    </xf>
    <xf numFmtId="9" fontId="9" fillId="0" borderId="75" xfId="0" applyNumberFormat="1" applyFont="1" applyBorder="1" applyAlignment="1">
      <alignment horizontal="center" vertical="center"/>
    </xf>
    <xf numFmtId="180" fontId="1" fillId="0" borderId="0" xfId="0" applyNumberFormat="1" applyFont="1" applyAlignment="1">
      <alignment vertical="center"/>
    </xf>
    <xf numFmtId="4" fontId="13" fillId="3" borderId="79" xfId="0" applyNumberFormat="1" applyFont="1" applyFill="1" applyBorder="1" applyAlignment="1">
      <alignment horizontal="center"/>
    </xf>
    <xf numFmtId="4" fontId="4" fillId="3" borderId="80" xfId="0" applyNumberFormat="1" applyFont="1" applyFill="1" applyBorder="1" applyAlignment="1">
      <alignment horizontal="left"/>
    </xf>
    <xf numFmtId="4" fontId="4" fillId="3" borderId="80" xfId="0" applyNumberFormat="1" applyFont="1" applyFill="1" applyBorder="1"/>
    <xf numFmtId="4" fontId="4" fillId="3" borderId="80" xfId="0" applyNumberFormat="1" applyFont="1" applyFill="1" applyBorder="1" applyAlignment="1">
      <alignment horizontal="center"/>
    </xf>
    <xf numFmtId="176" fontId="4" fillId="3" borderId="82" xfId="0" applyNumberFormat="1" applyFont="1" applyFill="1" applyBorder="1"/>
    <xf numFmtId="9" fontId="9" fillId="0" borderId="19" xfId="0" applyNumberFormat="1" applyFont="1" applyBorder="1" applyAlignment="1">
      <alignment horizontal="center" vertical="center"/>
    </xf>
    <xf numFmtId="4" fontId="13" fillId="3" borderId="83" xfId="0" applyNumberFormat="1" applyFont="1" applyFill="1" applyBorder="1" applyAlignment="1">
      <alignment horizontal="center"/>
    </xf>
    <xf numFmtId="4" fontId="4" fillId="3" borderId="84" xfId="0" applyNumberFormat="1" applyFont="1" applyFill="1" applyBorder="1" applyAlignment="1">
      <alignment horizontal="left"/>
    </xf>
    <xf numFmtId="4" fontId="4" fillId="3" borderId="84" xfId="0" applyNumberFormat="1" applyFont="1" applyFill="1" applyBorder="1"/>
    <xf numFmtId="4" fontId="4" fillId="3" borderId="84" xfId="0" applyNumberFormat="1" applyFont="1" applyFill="1" applyBorder="1" applyAlignment="1">
      <alignment horizontal="center"/>
    </xf>
    <xf numFmtId="172" fontId="4" fillId="3" borderId="84" xfId="0" applyNumberFormat="1" applyFont="1" applyFill="1" applyBorder="1"/>
    <xf numFmtId="172" fontId="4" fillId="3" borderId="84" xfId="0" applyNumberFormat="1" applyFont="1" applyFill="1" applyBorder="1" applyAlignment="1">
      <alignment horizontal="right"/>
    </xf>
    <xf numFmtId="4" fontId="4" fillId="3" borderId="85" xfId="0" applyNumberFormat="1" applyFont="1" applyFill="1" applyBorder="1" applyAlignment="1">
      <alignment horizontal="center"/>
    </xf>
    <xf numFmtId="4" fontId="4" fillId="3" borderId="86" xfId="0" applyNumberFormat="1" applyFont="1" applyFill="1" applyBorder="1" applyAlignment="1">
      <alignment horizontal="left"/>
    </xf>
    <xf numFmtId="176" fontId="4" fillId="3" borderId="84" xfId="0" applyNumberFormat="1" applyFont="1" applyFill="1" applyBorder="1" applyAlignment="1">
      <alignment horizontal="center"/>
    </xf>
    <xf numFmtId="2" fontId="4" fillId="3" borderId="87" xfId="0" applyNumberFormat="1" applyFont="1" applyFill="1" applyBorder="1"/>
    <xf numFmtId="4" fontId="4" fillId="3" borderId="88" xfId="0" applyNumberFormat="1" applyFont="1" applyFill="1" applyBorder="1" applyAlignment="1">
      <alignment horizontal="center"/>
    </xf>
    <xf numFmtId="176" fontId="4" fillId="3" borderId="88" xfId="0" applyNumberFormat="1" applyFont="1" applyFill="1" applyBorder="1"/>
    <xf numFmtId="176" fontId="4" fillId="3" borderId="78" xfId="0" applyNumberFormat="1" applyFont="1" applyFill="1" applyBorder="1"/>
    <xf numFmtId="4" fontId="5" fillId="8" borderId="1" xfId="0" applyNumberFormat="1" applyFont="1" applyFill="1" applyBorder="1" applyAlignment="1">
      <alignment vertical="center"/>
    </xf>
    <xf numFmtId="4" fontId="4" fillId="3" borderId="79" xfId="0" applyNumberFormat="1" applyFont="1" applyFill="1" applyBorder="1" applyAlignment="1">
      <alignment horizontal="center"/>
    </xf>
    <xf numFmtId="181" fontId="1" fillId="0" borderId="0" xfId="0" applyNumberFormat="1" applyFont="1" applyAlignment="1">
      <alignment vertical="center"/>
    </xf>
    <xf numFmtId="172" fontId="4" fillId="3" borderId="80" xfId="0" applyNumberFormat="1" applyFont="1" applyFill="1" applyBorder="1"/>
    <xf numFmtId="172" fontId="4" fillId="3" borderId="82" xfId="0" applyNumberFormat="1" applyFont="1" applyFill="1" applyBorder="1"/>
    <xf numFmtId="0" fontId="9" fillId="3" borderId="19" xfId="0" applyFont="1" applyFill="1" applyBorder="1" applyAlignment="1">
      <alignment horizontal="center" vertical="center"/>
    </xf>
    <xf numFmtId="9" fontId="9" fillId="3" borderId="19" xfId="0" applyNumberFormat="1" applyFont="1" applyFill="1" applyBorder="1" applyAlignment="1">
      <alignment horizontal="center" vertical="center"/>
    </xf>
    <xf numFmtId="4" fontId="4" fillId="3" borderId="83" xfId="0" applyNumberFormat="1" applyFont="1" applyFill="1" applyBorder="1" applyAlignment="1">
      <alignment horizontal="center"/>
    </xf>
    <xf numFmtId="4" fontId="9" fillId="3" borderId="19" xfId="0" applyNumberFormat="1" applyFont="1" applyFill="1" applyBorder="1" applyAlignment="1">
      <alignment horizontal="center" vertical="center"/>
    </xf>
    <xf numFmtId="9" fontId="9" fillId="3" borderId="28" xfId="0" applyNumberFormat="1" applyFont="1" applyFill="1" applyBorder="1" applyAlignment="1">
      <alignment horizontal="center" vertical="center"/>
    </xf>
    <xf numFmtId="4" fontId="9" fillId="3" borderId="89" xfId="0" applyNumberFormat="1" applyFont="1" applyFill="1" applyBorder="1" applyAlignment="1">
      <alignment vertical="center"/>
    </xf>
    <xf numFmtId="9" fontId="1" fillId="0" borderId="0" xfId="0" applyNumberFormat="1" applyFont="1" applyAlignment="1">
      <alignment vertical="center"/>
    </xf>
    <xf numFmtId="167" fontId="5" fillId="0" borderId="0" xfId="0" applyNumberFormat="1" applyFont="1" applyAlignment="1">
      <alignment vertical="center"/>
    </xf>
    <xf numFmtId="172" fontId="4" fillId="3" borderId="84" xfId="0" applyNumberFormat="1" applyFont="1" applyFill="1" applyBorder="1" applyAlignment="1">
      <alignment horizontal="center"/>
    </xf>
    <xf numFmtId="0" fontId="9" fillId="3" borderId="90" xfId="0" applyFont="1" applyFill="1" applyBorder="1" applyAlignment="1">
      <alignment horizontal="center" vertical="center"/>
    </xf>
    <xf numFmtId="0" fontId="9" fillId="3" borderId="91" xfId="0" applyFont="1" applyFill="1" applyBorder="1" applyAlignment="1">
      <alignment vertical="center"/>
    </xf>
    <xf numFmtId="0" fontId="9" fillId="3" borderId="92" xfId="0" applyFont="1" applyFill="1" applyBorder="1" applyAlignment="1">
      <alignment vertical="center"/>
    </xf>
    <xf numFmtId="4" fontId="9" fillId="3" borderId="90" xfId="0" applyNumberFormat="1" applyFont="1" applyFill="1" applyBorder="1" applyAlignment="1">
      <alignment vertical="center"/>
    </xf>
    <xf numFmtId="9" fontId="9" fillId="3" borderId="90" xfId="0" applyNumberFormat="1" applyFont="1" applyFill="1" applyBorder="1" applyAlignment="1">
      <alignment vertical="center"/>
    </xf>
    <xf numFmtId="4" fontId="9" fillId="3" borderId="93" xfId="0" applyNumberFormat="1" applyFont="1" applyFill="1" applyBorder="1" applyAlignment="1">
      <alignment vertical="center"/>
    </xf>
    <xf numFmtId="10" fontId="9" fillId="0" borderId="19" xfId="0" applyNumberFormat="1" applyFont="1" applyBorder="1" applyAlignment="1">
      <alignment horizontal="center" vertical="center"/>
    </xf>
    <xf numFmtId="0" fontId="9" fillId="3" borderId="30" xfId="0" applyFont="1" applyFill="1" applyBorder="1" applyAlignment="1">
      <alignment vertical="center"/>
    </xf>
    <xf numFmtId="0" fontId="9" fillId="3" borderId="33" xfId="0" applyFont="1" applyFill="1" applyBorder="1" applyAlignment="1">
      <alignment vertical="center"/>
    </xf>
    <xf numFmtId="165" fontId="1" fillId="3" borderId="21" xfId="0" applyNumberFormat="1" applyFont="1" applyFill="1" applyBorder="1" applyAlignment="1">
      <alignment vertical="center"/>
    </xf>
    <xf numFmtId="175" fontId="6" fillId="4" borderId="36" xfId="0" applyNumberFormat="1" applyFont="1" applyFill="1" applyBorder="1" applyAlignment="1">
      <alignment horizontal="center" vertical="center"/>
    </xf>
    <xf numFmtId="165" fontId="1" fillId="3" borderId="89" xfId="0" applyNumberFormat="1" applyFont="1" applyFill="1" applyBorder="1" applyAlignment="1">
      <alignment vertical="center"/>
    </xf>
    <xf numFmtId="176" fontId="4" fillId="3" borderId="84" xfId="0" applyNumberFormat="1" applyFont="1" applyFill="1" applyBorder="1" applyAlignment="1">
      <alignment horizontal="right"/>
    </xf>
    <xf numFmtId="3" fontId="6" fillId="3" borderId="72" xfId="0" applyNumberFormat="1" applyFont="1" applyFill="1" applyBorder="1" applyAlignment="1">
      <alignment horizontal="center" vertical="center"/>
    </xf>
    <xf numFmtId="2" fontId="6" fillId="3" borderId="73" xfId="0" applyNumberFormat="1" applyFont="1" applyFill="1" applyBorder="1" applyAlignment="1">
      <alignment horizontal="center" vertical="center"/>
    </xf>
    <xf numFmtId="0" fontId="5" fillId="4" borderId="19" xfId="0" applyFont="1" applyFill="1" applyBorder="1" applyAlignment="1">
      <alignment vertical="center" wrapText="1"/>
    </xf>
    <xf numFmtId="0" fontId="9" fillId="0" borderId="66" xfId="0" applyFont="1" applyBorder="1"/>
    <xf numFmtId="0" fontId="9" fillId="0" borderId="42" xfId="0" applyFont="1" applyBorder="1"/>
    <xf numFmtId="164" fontId="5" fillId="0" borderId="0" xfId="0" applyNumberFormat="1" applyFont="1" applyAlignment="1">
      <alignment vertical="center"/>
    </xf>
    <xf numFmtId="0" fontId="9" fillId="0" borderId="67" xfId="0" applyFont="1" applyBorder="1"/>
    <xf numFmtId="183" fontId="5" fillId="0" borderId="0" xfId="0" applyNumberFormat="1" applyFont="1" applyAlignment="1">
      <alignment vertical="center"/>
    </xf>
    <xf numFmtId="4" fontId="5" fillId="0" borderId="0" xfId="0" applyNumberFormat="1" applyFont="1" applyAlignment="1">
      <alignment vertical="center"/>
    </xf>
    <xf numFmtId="175" fontId="1" fillId="3" borderId="21" xfId="0" applyNumberFormat="1" applyFont="1" applyFill="1" applyBorder="1" applyAlignment="1">
      <alignment horizontal="center" vertical="center"/>
    </xf>
    <xf numFmtId="0" fontId="9" fillId="3" borderId="14" xfId="0" applyFont="1" applyFill="1" applyBorder="1" applyAlignment="1">
      <alignment horizontal="center" vertical="center"/>
    </xf>
    <xf numFmtId="0" fontId="9" fillId="3" borderId="14" xfId="0" applyFont="1" applyFill="1" applyBorder="1" applyAlignment="1">
      <alignment vertical="center"/>
    </xf>
    <xf numFmtId="4" fontId="9" fillId="3" borderId="14" xfId="0" applyNumberFormat="1" applyFont="1" applyFill="1" applyBorder="1" applyAlignment="1">
      <alignment vertical="center"/>
    </xf>
    <xf numFmtId="4" fontId="1" fillId="3" borderId="72" xfId="0" applyNumberFormat="1" applyFont="1" applyFill="1" applyBorder="1" applyAlignment="1">
      <alignment horizontal="center" vertical="center"/>
    </xf>
    <xf numFmtId="9" fontId="9" fillId="3" borderId="14" xfId="0" applyNumberFormat="1" applyFont="1" applyFill="1" applyBorder="1" applyAlignment="1">
      <alignment vertical="center"/>
    </xf>
    <xf numFmtId="2" fontId="1" fillId="0" borderId="47" xfId="0" applyNumberFormat="1" applyFont="1" applyBorder="1" applyAlignment="1">
      <alignment horizontal="center" vertical="center"/>
    </xf>
    <xf numFmtId="4" fontId="9" fillId="3" borderId="15" xfId="0" applyNumberFormat="1" applyFont="1" applyFill="1" applyBorder="1" applyAlignment="1">
      <alignment vertical="center"/>
    </xf>
    <xf numFmtId="0" fontId="9" fillId="0" borderId="19" xfId="0" applyFont="1" applyBorder="1" applyAlignment="1">
      <alignment vertical="center" wrapText="1"/>
    </xf>
    <xf numFmtId="0" fontId="9" fillId="0" borderId="19" xfId="0" applyFont="1" applyBorder="1" applyAlignment="1">
      <alignment horizontal="center"/>
    </xf>
    <xf numFmtId="164" fontId="1" fillId="0" borderId="19" xfId="0" applyNumberFormat="1" applyFont="1" applyBorder="1" applyAlignment="1">
      <alignment vertical="center"/>
    </xf>
    <xf numFmtId="2" fontId="9" fillId="0" borderId="19" xfId="0" applyNumberFormat="1" applyFont="1" applyBorder="1" applyAlignment="1">
      <alignment horizontal="center" vertical="center"/>
    </xf>
    <xf numFmtId="0" fontId="9" fillId="0" borderId="19" xfId="0" applyFont="1" applyBorder="1" applyAlignment="1">
      <alignment vertical="center"/>
    </xf>
    <xf numFmtId="2" fontId="1" fillId="3" borderId="73" xfId="0" applyNumberFormat="1" applyFont="1" applyFill="1" applyBorder="1" applyAlignment="1">
      <alignment horizontal="center" vertical="center"/>
    </xf>
    <xf numFmtId="0" fontId="9" fillId="0" borderId="45" xfId="0" applyFont="1" applyBorder="1"/>
    <xf numFmtId="0" fontId="9" fillId="0" borderId="77" xfId="0" applyFont="1" applyBorder="1"/>
    <xf numFmtId="0" fontId="9" fillId="0" borderId="47" xfId="0" applyFont="1" applyBorder="1"/>
    <xf numFmtId="4" fontId="9" fillId="0" borderId="99" xfId="0" applyNumberFormat="1" applyFont="1" applyBorder="1" applyAlignment="1">
      <alignment vertical="center"/>
    </xf>
    <xf numFmtId="2" fontId="1" fillId="3" borderId="73" xfId="0" applyNumberFormat="1" applyFont="1" applyFill="1" applyBorder="1" applyAlignment="1">
      <alignment horizontal="center" vertical="center" wrapText="1"/>
    </xf>
    <xf numFmtId="4" fontId="15" fillId="9" borderId="35" xfId="0" applyNumberFormat="1" applyFont="1" applyFill="1" applyBorder="1" applyAlignment="1">
      <alignment vertical="center"/>
    </xf>
    <xf numFmtId="181" fontId="14" fillId="9" borderId="36" xfId="0" applyNumberFormat="1" applyFont="1" applyFill="1" applyBorder="1" applyAlignment="1">
      <alignment vertical="center"/>
    </xf>
    <xf numFmtId="184" fontId="1" fillId="0" borderId="0" xfId="0" applyNumberFormat="1" applyFont="1" applyAlignment="1">
      <alignment vertical="center"/>
    </xf>
    <xf numFmtId="183" fontId="1" fillId="0" borderId="0" xfId="0" applyNumberFormat="1" applyFont="1" applyAlignment="1">
      <alignment vertical="center"/>
    </xf>
    <xf numFmtId="183" fontId="12" fillId="0" borderId="0" xfId="0" applyNumberFormat="1" applyFont="1" applyAlignment="1">
      <alignment vertical="center"/>
    </xf>
    <xf numFmtId="183" fontId="1" fillId="3" borderId="57" xfId="0" applyNumberFormat="1" applyFont="1" applyFill="1" applyBorder="1" applyAlignment="1">
      <alignment vertical="center"/>
    </xf>
    <xf numFmtId="0" fontId="9" fillId="0" borderId="45" xfId="0" applyFont="1" applyBorder="1" applyAlignment="1">
      <alignment horizontal="center"/>
    </xf>
    <xf numFmtId="4" fontId="9" fillId="0" borderId="77" xfId="0" applyNumberFormat="1" applyFont="1" applyBorder="1" applyAlignment="1">
      <alignment horizontal="right" vertical="center"/>
    </xf>
    <xf numFmtId="164" fontId="1" fillId="0" borderId="47" xfId="0" applyNumberFormat="1" applyFont="1" applyBorder="1" applyAlignment="1">
      <alignment vertical="center"/>
    </xf>
    <xf numFmtId="2" fontId="4" fillId="3" borderId="61" xfId="0" applyNumberFormat="1" applyFont="1" applyFill="1" applyBorder="1"/>
    <xf numFmtId="2" fontId="1" fillId="3" borderId="19" xfId="0" applyNumberFormat="1" applyFont="1" applyFill="1" applyBorder="1" applyAlignment="1">
      <alignment horizontal="center" vertical="center" wrapText="1"/>
    </xf>
    <xf numFmtId="0" fontId="14" fillId="0" borderId="0" xfId="0" applyFont="1" applyAlignment="1">
      <alignment horizontal="left" vertical="center" wrapText="1"/>
    </xf>
    <xf numFmtId="3" fontId="4" fillId="3" borderId="5" xfId="0" applyNumberFormat="1" applyFont="1" applyFill="1" applyBorder="1" applyAlignment="1">
      <alignment horizontal="right"/>
    </xf>
    <xf numFmtId="4" fontId="15" fillId="0" borderId="0" xfId="0" applyNumberFormat="1" applyFont="1" applyAlignment="1">
      <alignment vertical="center"/>
    </xf>
    <xf numFmtId="181" fontId="14" fillId="0" borderId="0" xfId="0" applyNumberFormat="1" applyFont="1" applyAlignment="1">
      <alignment vertical="center"/>
    </xf>
    <xf numFmtId="3" fontId="4" fillId="3" borderId="5" xfId="0" applyNumberFormat="1" applyFont="1" applyFill="1" applyBorder="1" applyAlignment="1">
      <alignment horizontal="left"/>
    </xf>
    <xf numFmtId="3" fontId="4" fillId="3" borderId="5" xfId="0" applyNumberFormat="1" applyFont="1" applyFill="1" applyBorder="1" applyAlignment="1">
      <alignment horizontal="center"/>
    </xf>
    <xf numFmtId="184" fontId="1" fillId="3" borderId="5" xfId="0" applyNumberFormat="1" applyFont="1" applyFill="1" applyBorder="1" applyAlignment="1">
      <alignment vertical="center"/>
    </xf>
    <xf numFmtId="176" fontId="4" fillId="3" borderId="19" xfId="0" applyNumberFormat="1" applyFont="1" applyFill="1" applyBorder="1" applyAlignment="1">
      <alignment vertical="center"/>
    </xf>
    <xf numFmtId="3" fontId="5" fillId="3" borderId="5" xfId="0" applyNumberFormat="1" applyFont="1" applyFill="1" applyBorder="1"/>
    <xf numFmtId="10" fontId="6" fillId="2" borderId="1" xfId="0" applyNumberFormat="1" applyFont="1" applyFill="1" applyBorder="1" applyAlignment="1">
      <alignment vertical="center"/>
    </xf>
    <xf numFmtId="9" fontId="4" fillId="3" borderId="5" xfId="0" applyNumberFormat="1" applyFont="1" applyFill="1" applyBorder="1"/>
    <xf numFmtId="165" fontId="1" fillId="0" borderId="0" xfId="0" applyNumberFormat="1" applyFont="1" applyAlignment="1">
      <alignment vertical="center"/>
    </xf>
    <xf numFmtId="10" fontId="1" fillId="3" borderId="5" xfId="0" applyNumberFormat="1" applyFont="1" applyFill="1" applyBorder="1" applyAlignment="1">
      <alignment vertical="center"/>
    </xf>
    <xf numFmtId="164" fontId="1" fillId="0" borderId="0" xfId="0" applyNumberFormat="1" applyFont="1" applyAlignment="1">
      <alignment vertical="center"/>
    </xf>
    <xf numFmtId="3" fontId="4" fillId="3" borderId="100" xfId="0" applyNumberFormat="1" applyFont="1" applyFill="1" applyBorder="1" applyAlignment="1">
      <alignment horizontal="center"/>
    </xf>
    <xf numFmtId="3" fontId="4" fillId="3" borderId="101" xfId="0" applyNumberFormat="1" applyFont="1" applyFill="1" applyBorder="1"/>
    <xf numFmtId="4" fontId="4" fillId="3" borderId="101" xfId="0" applyNumberFormat="1" applyFont="1" applyFill="1" applyBorder="1" applyAlignment="1">
      <alignment horizontal="center"/>
    </xf>
    <xf numFmtId="4" fontId="4" fillId="3" borderId="101" xfId="0" applyNumberFormat="1" applyFont="1" applyFill="1" applyBorder="1"/>
    <xf numFmtId="2" fontId="4" fillId="3" borderId="22" xfId="0" applyNumberFormat="1" applyFont="1" applyFill="1" applyBorder="1"/>
    <xf numFmtId="0" fontId="1" fillId="0" borderId="0" xfId="0" applyFont="1" applyAlignment="1">
      <alignment horizontal="center" vertical="center"/>
    </xf>
    <xf numFmtId="4" fontId="1" fillId="0" borderId="0" xfId="0" applyNumberFormat="1" applyFont="1" applyAlignment="1">
      <alignment horizontal="center" vertical="center"/>
    </xf>
    <xf numFmtId="167" fontId="1" fillId="0" borderId="0" xfId="0" applyNumberFormat="1" applyFont="1" applyAlignment="1">
      <alignment vertical="center"/>
    </xf>
    <xf numFmtId="176" fontId="4" fillId="3" borderId="84" xfId="0" applyNumberFormat="1" applyFont="1" applyFill="1" applyBorder="1"/>
    <xf numFmtId="185" fontId="6" fillId="10" borderId="36" xfId="0" applyNumberFormat="1" applyFont="1" applyFill="1" applyBorder="1" applyAlignment="1">
      <alignment vertical="center"/>
    </xf>
    <xf numFmtId="186" fontId="6" fillId="2" borderId="36" xfId="0" applyNumberFormat="1" applyFont="1" applyFill="1" applyBorder="1" applyAlignment="1">
      <alignment horizontal="center" vertical="center"/>
    </xf>
    <xf numFmtId="0" fontId="1" fillId="10" borderId="87" xfId="0" applyFont="1" applyFill="1" applyBorder="1"/>
    <xf numFmtId="0" fontId="1" fillId="10" borderId="88" xfId="0" applyFont="1" applyFill="1" applyBorder="1" applyAlignment="1">
      <alignment horizontal="center"/>
    </xf>
    <xf numFmtId="0" fontId="1" fillId="10" borderId="88" xfId="0" applyFont="1" applyFill="1" applyBorder="1" applyAlignment="1">
      <alignment horizontal="left" vertical="center" wrapText="1"/>
    </xf>
    <xf numFmtId="9" fontId="1" fillId="10" borderId="88" xfId="0" applyNumberFormat="1" applyFont="1" applyFill="1" applyBorder="1" applyAlignment="1">
      <alignment horizontal="center" vertical="center"/>
    </xf>
    <xf numFmtId="187" fontId="6" fillId="0" borderId="3" xfId="0" applyNumberFormat="1" applyFont="1" applyBorder="1" applyAlignment="1">
      <alignment vertical="center"/>
    </xf>
    <xf numFmtId="10" fontId="6" fillId="10" borderId="35" xfId="0" applyNumberFormat="1" applyFont="1" applyFill="1" applyBorder="1" applyAlignment="1">
      <alignment vertical="center"/>
    </xf>
    <xf numFmtId="183" fontId="1" fillId="0" borderId="0" xfId="0" applyNumberFormat="1" applyFont="1"/>
    <xf numFmtId="49" fontId="6" fillId="0" borderId="2" xfId="0" applyNumberFormat="1" applyFont="1" applyBorder="1" applyAlignment="1">
      <alignment vertical="center"/>
    </xf>
    <xf numFmtId="49" fontId="6" fillId="0" borderId="3" xfId="0" applyNumberFormat="1" applyFont="1" applyBorder="1" applyAlignment="1">
      <alignment vertical="center"/>
    </xf>
    <xf numFmtId="188" fontId="1" fillId="0" borderId="0" xfId="0" applyNumberFormat="1" applyFont="1"/>
    <xf numFmtId="176" fontId="4" fillId="3" borderId="80" xfId="0" applyNumberFormat="1" applyFont="1" applyFill="1" applyBorder="1"/>
    <xf numFmtId="188" fontId="6" fillId="5" borderId="1" xfId="0" applyNumberFormat="1" applyFont="1" applyFill="1" applyBorder="1" applyAlignment="1">
      <alignment vertical="center"/>
    </xf>
    <xf numFmtId="172" fontId="1" fillId="0" borderId="0" xfId="0" applyNumberFormat="1" applyFont="1"/>
    <xf numFmtId="0" fontId="6" fillId="0" borderId="0" xfId="0" applyFont="1" applyAlignment="1">
      <alignment vertical="center"/>
    </xf>
    <xf numFmtId="1" fontId="6" fillId="4" borderId="65" xfId="0" applyNumberFormat="1" applyFont="1" applyFill="1" applyBorder="1" applyAlignment="1">
      <alignment horizontal="center" vertical="center"/>
    </xf>
    <xf numFmtId="175" fontId="6" fillId="4" borderId="21" xfId="0" applyNumberFormat="1" applyFont="1" applyFill="1" applyBorder="1" applyAlignment="1">
      <alignment vertical="center"/>
    </xf>
    <xf numFmtId="4" fontId="4" fillId="3" borderId="102" xfId="0" applyNumberFormat="1" applyFont="1" applyFill="1" applyBorder="1"/>
    <xf numFmtId="182" fontId="1" fillId="3" borderId="5" xfId="0" applyNumberFormat="1" applyFont="1" applyFill="1" applyBorder="1" applyAlignment="1">
      <alignment vertical="center"/>
    </xf>
    <xf numFmtId="0" fontId="9" fillId="3" borderId="5" xfId="0" applyFont="1" applyFill="1" applyBorder="1" applyAlignment="1">
      <alignment wrapText="1"/>
    </xf>
    <xf numFmtId="0" fontId="9" fillId="3" borderId="5" xfId="0" applyFont="1" applyFill="1" applyBorder="1" applyAlignment="1">
      <alignment horizontal="center"/>
    </xf>
    <xf numFmtId="4" fontId="9" fillId="0" borderId="0" xfId="0" applyNumberFormat="1" applyFont="1" applyAlignment="1">
      <alignment horizontal="right" vertical="center"/>
    </xf>
    <xf numFmtId="175" fontId="1" fillId="0" borderId="0" xfId="0" applyNumberFormat="1" applyFont="1" applyAlignment="1">
      <alignment horizontal="center" vertical="center"/>
    </xf>
    <xf numFmtId="3" fontId="6" fillId="4" borderId="72" xfId="0" applyNumberFormat="1" applyFont="1" applyFill="1" applyBorder="1" applyAlignment="1">
      <alignment horizontal="center" vertical="center"/>
    </xf>
    <xf numFmtId="175" fontId="6" fillId="4" borderId="21" xfId="0" applyNumberFormat="1" applyFont="1" applyFill="1" applyBorder="1" applyAlignment="1">
      <alignment horizontal="center" vertical="center"/>
    </xf>
    <xf numFmtId="0" fontId="4" fillId="3" borderId="5" xfId="0" applyFont="1" applyFill="1" applyBorder="1" applyAlignment="1">
      <alignment vertical="center"/>
    </xf>
    <xf numFmtId="0" fontId="4" fillId="3" borderId="5" xfId="0" applyFont="1" applyFill="1" applyBorder="1" applyAlignment="1">
      <alignment horizontal="center" vertical="center"/>
    </xf>
    <xf numFmtId="0" fontId="4" fillId="0" borderId="0" xfId="0" applyFont="1" applyAlignment="1">
      <alignment vertical="center"/>
    </xf>
    <xf numFmtId="49" fontId="6" fillId="0" borderId="0" xfId="0" applyNumberFormat="1" applyFont="1" applyAlignment="1">
      <alignment horizontal="right" vertical="center"/>
    </xf>
    <xf numFmtId="49" fontId="6" fillId="0" borderId="0" xfId="0" applyNumberFormat="1" applyFont="1" applyAlignment="1">
      <alignment horizontal="center" vertical="center"/>
    </xf>
    <xf numFmtId="49" fontId="6" fillId="0" borderId="0" xfId="0" applyNumberFormat="1" applyFont="1" applyAlignment="1">
      <alignment horizontal="right" vertical="center" wrapText="1"/>
    </xf>
    <xf numFmtId="164" fontId="6" fillId="0" borderId="0" xfId="0" applyNumberFormat="1" applyFont="1" applyAlignment="1">
      <alignment vertical="center"/>
    </xf>
    <xf numFmtId="186" fontId="6" fillId="0" borderId="0" xfId="0" applyNumberFormat="1" applyFont="1" applyAlignment="1">
      <alignment vertical="center"/>
    </xf>
    <xf numFmtId="10" fontId="6" fillId="0" borderId="35" xfId="0" applyNumberFormat="1" applyFont="1" applyBorder="1" applyAlignment="1">
      <alignment vertical="center"/>
    </xf>
    <xf numFmtId="188" fontId="6" fillId="0" borderId="1" xfId="0" applyNumberFormat="1" applyFont="1" applyBorder="1" applyAlignment="1">
      <alignment vertical="center"/>
    </xf>
    <xf numFmtId="0" fontId="6" fillId="0" borderId="0" xfId="0" applyFont="1" applyAlignment="1">
      <alignment horizontal="left" vertical="center"/>
    </xf>
    <xf numFmtId="0" fontId="1" fillId="0" borderId="0" xfId="0" applyFont="1" applyAlignment="1">
      <alignment horizontal="center" vertical="center" wrapText="1"/>
    </xf>
    <xf numFmtId="0" fontId="1" fillId="3" borderId="5" xfId="0" applyFont="1" applyFill="1" applyBorder="1" applyAlignment="1">
      <alignment vertical="center" wrapText="1"/>
    </xf>
    <xf numFmtId="176" fontId="1" fillId="0" borderId="0" xfId="0" applyNumberFormat="1" applyFont="1" applyAlignment="1">
      <alignment horizontal="center"/>
    </xf>
    <xf numFmtId="172" fontId="1" fillId="0" borderId="0" xfId="0" applyNumberFormat="1" applyFont="1" applyAlignment="1">
      <alignment wrapText="1"/>
    </xf>
    <xf numFmtId="185" fontId="1" fillId="0" borderId="0" xfId="0" applyNumberFormat="1" applyFont="1"/>
    <xf numFmtId="0" fontId="6" fillId="0" borderId="0" xfId="0" applyFont="1" applyAlignment="1">
      <alignment horizontal="center" vertical="center"/>
    </xf>
    <xf numFmtId="164" fontId="1" fillId="0" borderId="0" xfId="0" applyNumberFormat="1" applyFont="1" applyAlignment="1">
      <alignment wrapText="1"/>
    </xf>
    <xf numFmtId="188" fontId="1" fillId="0" borderId="0" xfId="0" applyNumberFormat="1" applyFont="1" applyAlignment="1">
      <alignment wrapText="1"/>
    </xf>
    <xf numFmtId="189" fontId="1" fillId="0" borderId="0" xfId="0" applyNumberFormat="1" applyFont="1" applyAlignment="1">
      <alignment wrapText="1"/>
    </xf>
    <xf numFmtId="0" fontId="4" fillId="11" borderId="103" xfId="0" applyFont="1" applyFill="1" applyBorder="1" applyAlignment="1">
      <alignment horizontal="right" wrapText="1"/>
    </xf>
    <xf numFmtId="0" fontId="4" fillId="11" borderId="104" xfId="0" applyFont="1" applyFill="1" applyBorder="1" applyAlignment="1">
      <alignment wrapText="1"/>
    </xf>
    <xf numFmtId="3" fontId="4" fillId="3" borderId="105" xfId="0" applyNumberFormat="1" applyFont="1" applyFill="1" applyBorder="1" applyAlignment="1">
      <alignment horizontal="right"/>
    </xf>
    <xf numFmtId="2" fontId="4" fillId="0" borderId="7" xfId="0" applyNumberFormat="1" applyFont="1" applyBorder="1" applyAlignment="1">
      <alignment vertical="center"/>
    </xf>
    <xf numFmtId="0" fontId="4" fillId="0" borderId="25" xfId="0" applyFont="1" applyBorder="1"/>
    <xf numFmtId="0" fontId="4" fillId="0" borderId="7" xfId="0" applyFont="1" applyBorder="1" applyAlignment="1">
      <alignment horizontal="center" vertical="center"/>
    </xf>
    <xf numFmtId="4" fontId="4" fillId="3" borderId="84" xfId="0" applyNumberFormat="1" applyFont="1" applyFill="1" applyBorder="1" applyAlignment="1">
      <alignment horizontal="right"/>
    </xf>
    <xf numFmtId="176" fontId="4" fillId="0" borderId="106" xfId="0" applyNumberFormat="1" applyFont="1" applyBorder="1"/>
    <xf numFmtId="4" fontId="4" fillId="3" borderId="82" xfId="0" applyNumberFormat="1" applyFont="1" applyFill="1" applyBorder="1"/>
    <xf numFmtId="3" fontId="8" fillId="3" borderId="60" xfId="0" applyNumberFormat="1" applyFont="1" applyFill="1" applyBorder="1" applyAlignment="1">
      <alignment horizontal="center" vertical="center"/>
    </xf>
    <xf numFmtId="4" fontId="4" fillId="3" borderId="5" xfId="0" applyNumberFormat="1" applyFont="1" applyFill="1" applyBorder="1" applyAlignment="1">
      <alignment horizontal="center" vertical="center"/>
    </xf>
    <xf numFmtId="4" fontId="4" fillId="0" borderId="107" xfId="0" applyNumberFormat="1" applyFont="1" applyBorder="1"/>
    <xf numFmtId="4" fontId="4" fillId="0" borderId="107" xfId="0" applyNumberFormat="1" applyFont="1" applyBorder="1" applyAlignment="1">
      <alignment horizontal="center"/>
    </xf>
    <xf numFmtId="176" fontId="4" fillId="0" borderId="107" xfId="0" applyNumberFormat="1" applyFont="1" applyBorder="1"/>
    <xf numFmtId="3" fontId="4" fillId="3" borderId="83" xfId="0" applyNumberFormat="1" applyFont="1" applyFill="1" applyBorder="1" applyAlignment="1">
      <alignment horizontal="right"/>
    </xf>
    <xf numFmtId="172" fontId="4" fillId="0" borderId="0" xfId="0" applyNumberFormat="1" applyFont="1"/>
    <xf numFmtId="4" fontId="4" fillId="0" borderId="80" xfId="0" applyNumberFormat="1" applyFont="1" applyBorder="1"/>
    <xf numFmtId="3" fontId="8" fillId="0" borderId="0" xfId="0" applyNumberFormat="1" applyFont="1"/>
    <xf numFmtId="0" fontId="8" fillId="11" borderId="109" xfId="0" applyFont="1" applyFill="1" applyBorder="1" applyAlignment="1">
      <alignment wrapText="1"/>
    </xf>
    <xf numFmtId="0" fontId="4" fillId="11" borderId="109" xfId="0" applyFont="1" applyFill="1" applyBorder="1" applyAlignment="1">
      <alignment wrapText="1"/>
    </xf>
    <xf numFmtId="0" fontId="4" fillId="11" borderId="111" xfId="0" applyFont="1" applyFill="1" applyBorder="1" applyAlignment="1">
      <alignment wrapText="1"/>
    </xf>
    <xf numFmtId="0" fontId="8" fillId="11" borderId="112" xfId="0" applyFont="1" applyFill="1" applyBorder="1" applyAlignment="1">
      <alignment wrapText="1"/>
    </xf>
    <xf numFmtId="0" fontId="8" fillId="11" borderId="113" xfId="0" applyFont="1" applyFill="1" applyBorder="1" applyAlignment="1">
      <alignment wrapText="1"/>
    </xf>
    <xf numFmtId="0" fontId="8" fillId="11" borderId="114" xfId="0" applyFont="1" applyFill="1" applyBorder="1" applyAlignment="1">
      <alignment wrapText="1"/>
    </xf>
    <xf numFmtId="0" fontId="4" fillId="11" borderId="112" xfId="0" applyFont="1" applyFill="1" applyBorder="1" applyAlignment="1">
      <alignment horizontal="right" wrapText="1"/>
    </xf>
    <xf numFmtId="0" fontId="8" fillId="11" borderId="115" xfId="0" applyFont="1" applyFill="1" applyBorder="1" applyAlignment="1">
      <alignment wrapText="1"/>
    </xf>
    <xf numFmtId="0" fontId="4" fillId="11" borderId="113" xfId="0" applyFont="1" applyFill="1" applyBorder="1" applyAlignment="1">
      <alignment horizontal="right" wrapText="1"/>
    </xf>
    <xf numFmtId="0" fontId="8" fillId="3" borderId="48" xfId="0" applyFont="1" applyFill="1" applyBorder="1" applyAlignment="1">
      <alignment horizontal="center" vertical="center"/>
    </xf>
    <xf numFmtId="3" fontId="4" fillId="3" borderId="48" xfId="0" applyNumberFormat="1" applyFont="1" applyFill="1" applyBorder="1"/>
    <xf numFmtId="4" fontId="4" fillId="3" borderId="48" xfId="0" applyNumberFormat="1" applyFont="1" applyFill="1" applyBorder="1" applyAlignment="1">
      <alignment horizontal="center"/>
    </xf>
    <xf numFmtId="4" fontId="4" fillId="3" borderId="48" xfId="0" applyNumberFormat="1" applyFont="1" applyFill="1" applyBorder="1"/>
    <xf numFmtId="3" fontId="4" fillId="3" borderId="48" xfId="0" applyNumberFormat="1" applyFont="1" applyFill="1" applyBorder="1" applyAlignment="1">
      <alignment horizontal="left"/>
    </xf>
    <xf numFmtId="0" fontId="4" fillId="3" borderId="48" xfId="0" applyFont="1" applyFill="1" applyBorder="1" applyAlignment="1">
      <alignment vertical="center"/>
    </xf>
    <xf numFmtId="0" fontId="4" fillId="3" borderId="48" xfId="0" applyFont="1" applyFill="1" applyBorder="1" applyAlignment="1">
      <alignment horizontal="center" vertical="center"/>
    </xf>
    <xf numFmtId="3" fontId="18" fillId="3" borderId="5" xfId="0" applyNumberFormat="1" applyFont="1" applyFill="1" applyBorder="1"/>
    <xf numFmtId="178" fontId="17" fillId="3" borderId="5" xfId="0" applyNumberFormat="1" applyFont="1" applyFill="1" applyBorder="1" applyAlignment="1">
      <alignment horizontal="center"/>
    </xf>
    <xf numFmtId="3" fontId="4" fillId="3" borderId="48" xfId="0" applyNumberFormat="1" applyFont="1" applyFill="1" applyBorder="1" applyAlignment="1">
      <alignment horizontal="center"/>
    </xf>
    <xf numFmtId="44" fontId="4" fillId="3" borderId="82" xfId="1" applyFont="1" applyFill="1" applyBorder="1"/>
    <xf numFmtId="3" fontId="8" fillId="3" borderId="48" xfId="0" applyNumberFormat="1" applyFont="1" applyFill="1" applyBorder="1"/>
    <xf numFmtId="4" fontId="4" fillId="3" borderId="48" xfId="0" applyNumberFormat="1" applyFont="1" applyFill="1" applyBorder="1" applyAlignment="1">
      <alignment horizontal="left"/>
    </xf>
    <xf numFmtId="178" fontId="4" fillId="3" borderId="48" xfId="0" applyNumberFormat="1" applyFont="1" applyFill="1" applyBorder="1"/>
    <xf numFmtId="178" fontId="4" fillId="3" borderId="48" xfId="0" applyNumberFormat="1" applyFont="1" applyFill="1" applyBorder="1" applyAlignment="1">
      <alignment horizontal="center"/>
    </xf>
    <xf numFmtId="4" fontId="8" fillId="3" borderId="48" xfId="0" applyNumberFormat="1" applyFont="1" applyFill="1" applyBorder="1" applyAlignment="1">
      <alignment horizontal="center"/>
    </xf>
    <xf numFmtId="4" fontId="8" fillId="3" borderId="48" xfId="0" applyNumberFormat="1" applyFont="1" applyFill="1" applyBorder="1"/>
    <xf numFmtId="178" fontId="8" fillId="3" borderId="48" xfId="0" applyNumberFormat="1" applyFont="1" applyFill="1" applyBorder="1"/>
    <xf numFmtId="3" fontId="8" fillId="7" borderId="62" xfId="0" applyNumberFormat="1" applyFont="1" applyFill="1" applyBorder="1" applyAlignment="1">
      <alignment horizontal="center"/>
    </xf>
    <xf numFmtId="172" fontId="4" fillId="3" borderId="107" xfId="0" applyNumberFormat="1" applyFont="1" applyFill="1" applyBorder="1" applyAlignment="1">
      <alignment horizontal="right"/>
    </xf>
    <xf numFmtId="176" fontId="4" fillId="3" borderId="106" xfId="0" applyNumberFormat="1" applyFont="1" applyFill="1" applyBorder="1"/>
    <xf numFmtId="4" fontId="4" fillId="3" borderId="107" xfId="0" applyNumberFormat="1" applyFont="1" applyFill="1" applyBorder="1" applyAlignment="1">
      <alignment horizontal="left"/>
    </xf>
    <xf numFmtId="4" fontId="4" fillId="3" borderId="107" xfId="0" applyNumberFormat="1" applyFont="1" applyFill="1" applyBorder="1"/>
    <xf numFmtId="4" fontId="4" fillId="3" borderId="107" xfId="0" applyNumberFormat="1" applyFont="1" applyFill="1" applyBorder="1" applyAlignment="1">
      <alignment horizontal="center"/>
    </xf>
    <xf numFmtId="176" fontId="4" fillId="3" borderId="107" xfId="0" applyNumberFormat="1" applyFont="1" applyFill="1" applyBorder="1" applyAlignment="1">
      <alignment horizontal="right"/>
    </xf>
    <xf numFmtId="176" fontId="4" fillId="3" borderId="107" xfId="0" applyNumberFormat="1" applyFont="1" applyFill="1" applyBorder="1" applyAlignment="1">
      <alignment horizontal="center"/>
    </xf>
    <xf numFmtId="4" fontId="4" fillId="3" borderId="95" xfId="0" applyNumberFormat="1" applyFont="1" applyFill="1" applyBorder="1" applyAlignment="1">
      <alignment horizontal="center"/>
    </xf>
    <xf numFmtId="176" fontId="4" fillId="3" borderId="95" xfId="0" applyNumberFormat="1" applyFont="1" applyFill="1" applyBorder="1"/>
    <xf numFmtId="176" fontId="4" fillId="3" borderId="107" xfId="0" applyNumberFormat="1" applyFont="1" applyFill="1" applyBorder="1"/>
    <xf numFmtId="172" fontId="4" fillId="3" borderId="107" xfId="0" applyNumberFormat="1" applyFont="1" applyFill="1" applyBorder="1" applyAlignment="1">
      <alignment horizontal="center"/>
    </xf>
    <xf numFmtId="172" fontId="4" fillId="3" borderId="106" xfId="0" applyNumberFormat="1" applyFont="1" applyFill="1" applyBorder="1"/>
    <xf numFmtId="3" fontId="4" fillId="3" borderId="48" xfId="0" applyNumberFormat="1" applyFont="1" applyFill="1" applyBorder="1" applyAlignment="1">
      <alignment horizontal="right"/>
    </xf>
    <xf numFmtId="9" fontId="4" fillId="3" borderId="48" xfId="0" applyNumberFormat="1" applyFont="1" applyFill="1" applyBorder="1"/>
    <xf numFmtId="3" fontId="4" fillId="3" borderId="116" xfId="0" applyNumberFormat="1" applyFont="1" applyFill="1" applyBorder="1" applyAlignment="1">
      <alignment horizontal="center"/>
    </xf>
    <xf numFmtId="3" fontId="4" fillId="3" borderId="117" xfId="0" applyNumberFormat="1" applyFont="1" applyFill="1" applyBorder="1"/>
    <xf numFmtId="4" fontId="4" fillId="3" borderId="117" xfId="0" applyNumberFormat="1" applyFont="1" applyFill="1" applyBorder="1" applyAlignment="1">
      <alignment horizontal="center"/>
    </xf>
    <xf numFmtId="0" fontId="4" fillId="0" borderId="117" xfId="0" applyFont="1" applyBorder="1"/>
    <xf numFmtId="4" fontId="4" fillId="3" borderId="117" xfId="0" applyNumberFormat="1" applyFont="1" applyFill="1" applyBorder="1"/>
    <xf numFmtId="2" fontId="4" fillId="3" borderId="118" xfId="0" applyNumberFormat="1" applyFont="1" applyFill="1" applyBorder="1"/>
    <xf numFmtId="4" fontId="19" fillId="0" borderId="60" xfId="0" applyNumberFormat="1" applyFont="1" applyBorder="1" applyAlignment="1">
      <alignment horizontal="center"/>
    </xf>
    <xf numFmtId="0" fontId="4" fillId="11" borderId="103" xfId="0" applyFont="1" applyFill="1" applyBorder="1" applyAlignment="1">
      <alignment horizontal="center" wrapText="1"/>
    </xf>
    <xf numFmtId="3" fontId="4" fillId="3" borderId="105" xfId="0" applyNumberFormat="1" applyFont="1" applyFill="1" applyBorder="1" applyAlignment="1">
      <alignment horizontal="center"/>
    </xf>
    <xf numFmtId="3" fontId="17" fillId="3" borderId="84" xfId="0" applyNumberFormat="1" applyFont="1" applyFill="1" applyBorder="1"/>
    <xf numFmtId="3" fontId="20" fillId="3" borderId="56" xfId="0" applyNumberFormat="1" applyFont="1" applyFill="1" applyBorder="1" applyAlignment="1">
      <alignment horizontal="left"/>
    </xf>
    <xf numFmtId="3" fontId="17" fillId="3" borderId="57" xfId="0" applyNumberFormat="1" applyFont="1" applyFill="1" applyBorder="1"/>
    <xf numFmtId="4" fontId="17" fillId="3" borderId="57" xfId="0" applyNumberFormat="1" applyFont="1" applyFill="1" applyBorder="1" applyAlignment="1">
      <alignment horizontal="center"/>
    </xf>
    <xf numFmtId="4" fontId="17" fillId="3" borderId="57" xfId="0" applyNumberFormat="1" applyFont="1" applyFill="1" applyBorder="1"/>
    <xf numFmtId="2" fontId="17" fillId="3" borderId="59" xfId="0" applyNumberFormat="1" applyFont="1" applyFill="1" applyBorder="1" applyAlignment="1">
      <alignment vertical="center"/>
    </xf>
    <xf numFmtId="3" fontId="17" fillId="3" borderId="60" xfId="0" applyNumberFormat="1" applyFont="1" applyFill="1" applyBorder="1" applyAlignment="1">
      <alignment horizontal="center"/>
    </xf>
    <xf numFmtId="3" fontId="17" fillId="3" borderId="48" xfId="0" applyNumberFormat="1" applyFont="1" applyFill="1" applyBorder="1"/>
    <xf numFmtId="4" fontId="17" fillId="3" borderId="48" xfId="0" applyNumberFormat="1" applyFont="1" applyFill="1" applyBorder="1" applyAlignment="1">
      <alignment horizontal="center"/>
    </xf>
    <xf numFmtId="4" fontId="17" fillId="3" borderId="48" xfId="0" applyNumberFormat="1" applyFont="1" applyFill="1" applyBorder="1"/>
    <xf numFmtId="2" fontId="17" fillId="3" borderId="61" xfId="0" applyNumberFormat="1" applyFont="1" applyFill="1" applyBorder="1" applyAlignment="1">
      <alignment horizontal="left" vertical="center"/>
    </xf>
    <xf numFmtId="3" fontId="19" fillId="3" borderId="60" xfId="0" applyNumberFormat="1" applyFont="1" applyFill="1" applyBorder="1" applyAlignment="1">
      <alignment horizontal="center"/>
    </xf>
    <xf numFmtId="3" fontId="19" fillId="3" borderId="48" xfId="0" applyNumberFormat="1" applyFont="1" applyFill="1" applyBorder="1"/>
    <xf numFmtId="0" fontId="17" fillId="0" borderId="0" xfId="0" applyFont="1"/>
    <xf numFmtId="176" fontId="17" fillId="3" borderId="1" xfId="0" applyNumberFormat="1" applyFont="1" applyFill="1" applyBorder="1" applyAlignment="1">
      <alignment vertical="center"/>
    </xf>
    <xf numFmtId="2" fontId="17" fillId="3" borderId="61" xfId="0" applyNumberFormat="1" applyFont="1" applyFill="1" applyBorder="1" applyAlignment="1">
      <alignment vertical="center"/>
    </xf>
    <xf numFmtId="177" fontId="19" fillId="3" borderId="60" xfId="0" applyNumberFormat="1" applyFont="1" applyFill="1" applyBorder="1" applyAlignment="1">
      <alignment horizontal="center"/>
    </xf>
    <xf numFmtId="4" fontId="17" fillId="3" borderId="48" xfId="0" applyNumberFormat="1" applyFont="1" applyFill="1" applyBorder="1" applyAlignment="1">
      <alignment horizontal="left"/>
    </xf>
    <xf numFmtId="178" fontId="17" fillId="3" borderId="48" xfId="0" applyNumberFormat="1" applyFont="1" applyFill="1" applyBorder="1"/>
    <xf numFmtId="178" fontId="17" fillId="3" borderId="48" xfId="0" applyNumberFormat="1" applyFont="1" applyFill="1" applyBorder="1" applyAlignment="1">
      <alignment horizontal="center"/>
    </xf>
    <xf numFmtId="0" fontId="17" fillId="3" borderId="61" xfId="0" applyFont="1" applyFill="1" applyBorder="1" applyAlignment="1">
      <alignment horizontal="center" vertical="center"/>
    </xf>
    <xf numFmtId="3" fontId="19" fillId="7" borderId="1" xfId="0" applyNumberFormat="1" applyFont="1" applyFill="1" applyBorder="1" applyAlignment="1">
      <alignment horizontal="center"/>
    </xf>
    <xf numFmtId="4" fontId="19" fillId="3" borderId="48" xfId="0" applyNumberFormat="1" applyFont="1" applyFill="1" applyBorder="1" applyAlignment="1">
      <alignment horizontal="center"/>
    </xf>
    <xf numFmtId="4" fontId="19" fillId="3" borderId="48" xfId="0" applyNumberFormat="1" applyFont="1" applyFill="1" applyBorder="1"/>
    <xf numFmtId="178" fontId="19" fillId="3" borderId="48" xfId="0" applyNumberFormat="1" applyFont="1" applyFill="1" applyBorder="1"/>
    <xf numFmtId="3" fontId="19" fillId="7" borderId="62" xfId="0" applyNumberFormat="1" applyFont="1" applyFill="1" applyBorder="1" applyAlignment="1">
      <alignment horizontal="center"/>
    </xf>
    <xf numFmtId="3" fontId="19" fillId="7" borderId="74" xfId="0" applyNumberFormat="1" applyFont="1" applyFill="1" applyBorder="1" applyAlignment="1">
      <alignment horizontal="center"/>
    </xf>
    <xf numFmtId="2" fontId="19" fillId="7" borderId="74" xfId="0" applyNumberFormat="1" applyFont="1" applyFill="1" applyBorder="1"/>
    <xf numFmtId="4" fontId="19" fillId="7" borderId="74" xfId="0" applyNumberFormat="1" applyFont="1" applyFill="1" applyBorder="1" applyAlignment="1">
      <alignment horizontal="center"/>
    </xf>
    <xf numFmtId="178" fontId="19" fillId="7" borderId="78" xfId="0" applyNumberFormat="1" applyFont="1" applyFill="1" applyBorder="1" applyAlignment="1">
      <alignment horizontal="center"/>
    </xf>
    <xf numFmtId="4" fontId="21" fillId="3" borderId="79" xfId="0" applyNumberFormat="1" applyFont="1" applyFill="1" applyBorder="1" applyAlignment="1">
      <alignment horizontal="center"/>
    </xf>
    <xf numFmtId="4" fontId="17" fillId="3" borderId="80" xfId="0" applyNumberFormat="1" applyFont="1" applyFill="1" applyBorder="1" applyAlignment="1">
      <alignment horizontal="left"/>
    </xf>
    <xf numFmtId="4" fontId="17" fillId="3" borderId="80" xfId="0" applyNumberFormat="1" applyFont="1" applyFill="1" applyBorder="1"/>
    <xf numFmtId="4" fontId="17" fillId="3" borderId="80" xfId="0" applyNumberFormat="1" applyFont="1" applyFill="1" applyBorder="1" applyAlignment="1">
      <alignment horizontal="center"/>
    </xf>
    <xf numFmtId="172" fontId="17" fillId="3" borderId="107" xfId="0" applyNumberFormat="1" applyFont="1" applyFill="1" applyBorder="1" applyAlignment="1">
      <alignment horizontal="right"/>
    </xf>
    <xf numFmtId="176" fontId="17" fillId="3" borderId="106" xfId="0" applyNumberFormat="1" applyFont="1" applyFill="1" applyBorder="1"/>
    <xf numFmtId="4" fontId="21" fillId="3" borderId="83" xfId="0" applyNumberFormat="1" applyFont="1" applyFill="1" applyBorder="1" applyAlignment="1">
      <alignment horizontal="center"/>
    </xf>
    <xf numFmtId="4" fontId="17" fillId="3" borderId="107" xfId="0" applyNumberFormat="1" applyFont="1" applyFill="1" applyBorder="1" applyAlignment="1">
      <alignment horizontal="left"/>
    </xf>
    <xf numFmtId="4" fontId="17" fillId="3" borderId="107" xfId="0" applyNumberFormat="1" applyFont="1" applyFill="1" applyBorder="1"/>
    <xf numFmtId="4" fontId="17" fillId="3" borderId="107" xfId="0" applyNumberFormat="1" applyFont="1" applyFill="1" applyBorder="1" applyAlignment="1">
      <alignment horizontal="center"/>
    </xf>
    <xf numFmtId="176" fontId="17" fillId="3" borderId="107" xfId="0" applyNumberFormat="1" applyFont="1" applyFill="1" applyBorder="1" applyAlignment="1">
      <alignment horizontal="right"/>
    </xf>
    <xf numFmtId="4" fontId="17" fillId="3" borderId="85" xfId="0" applyNumberFormat="1" applyFont="1" applyFill="1" applyBorder="1" applyAlignment="1">
      <alignment horizontal="center"/>
    </xf>
    <xf numFmtId="4" fontId="17" fillId="3" borderId="86" xfId="0" applyNumberFormat="1" applyFont="1" applyFill="1" applyBorder="1" applyAlignment="1">
      <alignment horizontal="left"/>
    </xf>
    <xf numFmtId="176" fontId="17" fillId="3" borderId="107" xfId="0" applyNumberFormat="1" applyFont="1" applyFill="1" applyBorder="1" applyAlignment="1">
      <alignment horizontal="center"/>
    </xf>
    <xf numFmtId="2" fontId="17" fillId="3" borderId="87" xfId="0" applyNumberFormat="1" applyFont="1" applyFill="1" applyBorder="1"/>
    <xf numFmtId="4" fontId="17" fillId="3" borderId="95" xfId="0" applyNumberFormat="1" applyFont="1" applyFill="1" applyBorder="1" applyAlignment="1">
      <alignment horizontal="center"/>
    </xf>
    <xf numFmtId="176" fontId="17" fillId="3" borderId="95" xfId="0" applyNumberFormat="1" applyFont="1" applyFill="1" applyBorder="1"/>
    <xf numFmtId="176" fontId="17" fillId="3" borderId="78" xfId="0" applyNumberFormat="1" applyFont="1" applyFill="1" applyBorder="1"/>
    <xf numFmtId="4" fontId="17" fillId="3" borderId="79" xfId="0" applyNumberFormat="1" applyFont="1" applyFill="1" applyBorder="1" applyAlignment="1">
      <alignment horizontal="center"/>
    </xf>
    <xf numFmtId="4" fontId="17" fillId="3" borderId="83" xfId="0" applyNumberFormat="1" applyFont="1" applyFill="1" applyBorder="1" applyAlignment="1">
      <alignment horizontal="center"/>
    </xf>
    <xf numFmtId="172" fontId="17" fillId="3" borderId="107" xfId="0" applyNumberFormat="1" applyFont="1" applyFill="1" applyBorder="1" applyAlignment="1">
      <alignment horizontal="center"/>
    </xf>
    <xf numFmtId="172" fontId="17" fillId="3" borderId="106" xfId="0" applyNumberFormat="1" applyFont="1" applyFill="1" applyBorder="1"/>
    <xf numFmtId="176" fontId="17" fillId="3" borderId="107" xfId="0" applyNumberFormat="1" applyFont="1" applyFill="1" applyBorder="1"/>
    <xf numFmtId="2" fontId="17" fillId="3" borderId="61" xfId="0" applyNumberFormat="1" applyFont="1" applyFill="1" applyBorder="1"/>
    <xf numFmtId="3" fontId="17" fillId="3" borderId="48" xfId="0" applyNumberFormat="1" applyFont="1" applyFill="1" applyBorder="1" applyAlignment="1">
      <alignment horizontal="right"/>
    </xf>
    <xf numFmtId="3" fontId="17" fillId="3" borderId="48" xfId="0" applyNumberFormat="1" applyFont="1" applyFill="1" applyBorder="1" applyAlignment="1">
      <alignment horizontal="left"/>
    </xf>
    <xf numFmtId="3" fontId="17" fillId="3" borderId="48" xfId="0" applyNumberFormat="1" applyFont="1" applyFill="1" applyBorder="1" applyAlignment="1">
      <alignment horizontal="center"/>
    </xf>
    <xf numFmtId="176" fontId="17" fillId="3" borderId="19" xfId="0" applyNumberFormat="1" applyFont="1" applyFill="1" applyBorder="1" applyAlignment="1">
      <alignment vertical="center"/>
    </xf>
    <xf numFmtId="9" fontId="17" fillId="3" borderId="48" xfId="0" applyNumberFormat="1" applyFont="1" applyFill="1" applyBorder="1"/>
    <xf numFmtId="3" fontId="17" fillId="3" borderId="100" xfId="0" applyNumberFormat="1" applyFont="1" applyFill="1" applyBorder="1" applyAlignment="1">
      <alignment horizontal="center"/>
    </xf>
    <xf numFmtId="3" fontId="17" fillId="3" borderId="101" xfId="0" applyNumberFormat="1" applyFont="1" applyFill="1" applyBorder="1"/>
    <xf numFmtId="4" fontId="17" fillId="3" borderId="101" xfId="0" applyNumberFormat="1" applyFont="1" applyFill="1" applyBorder="1" applyAlignment="1">
      <alignment horizontal="center"/>
    </xf>
    <xf numFmtId="0" fontId="17" fillId="0" borderId="101" xfId="0" applyFont="1" applyBorder="1"/>
    <xf numFmtId="4" fontId="17" fillId="3" borderId="101" xfId="0" applyNumberFormat="1" applyFont="1" applyFill="1" applyBorder="1"/>
    <xf numFmtId="2" fontId="17" fillId="3" borderId="22" xfId="0" applyNumberFormat="1" applyFont="1" applyFill="1" applyBorder="1"/>
    <xf numFmtId="4" fontId="19" fillId="3" borderId="60" xfId="0" applyNumberFormat="1" applyFont="1" applyFill="1" applyBorder="1" applyAlignment="1">
      <alignment horizontal="center"/>
    </xf>
    <xf numFmtId="3" fontId="19" fillId="0" borderId="0" xfId="0" applyNumberFormat="1" applyFont="1"/>
    <xf numFmtId="176" fontId="17" fillId="3" borderId="80" xfId="0" applyNumberFormat="1" applyFont="1" applyFill="1" applyBorder="1"/>
    <xf numFmtId="4" fontId="17" fillId="0" borderId="48" xfId="0" applyNumberFormat="1" applyFont="1" applyBorder="1"/>
    <xf numFmtId="178" fontId="17" fillId="0" borderId="48" xfId="0" applyNumberFormat="1" applyFont="1" applyBorder="1"/>
    <xf numFmtId="4" fontId="19" fillId="0" borderId="74" xfId="0" applyNumberFormat="1" applyFont="1" applyBorder="1" applyAlignment="1">
      <alignment horizontal="center"/>
    </xf>
    <xf numFmtId="178" fontId="19" fillId="0" borderId="78" xfId="0" applyNumberFormat="1" applyFont="1" applyBorder="1" applyAlignment="1">
      <alignment horizontal="center"/>
    </xf>
    <xf numFmtId="172" fontId="17" fillId="0" borderId="107" xfId="0" applyNumberFormat="1" applyFont="1" applyBorder="1" applyAlignment="1">
      <alignment horizontal="right"/>
    </xf>
    <xf numFmtId="176" fontId="17" fillId="0" borderId="106" xfId="0" applyNumberFormat="1" applyFont="1" applyBorder="1"/>
    <xf numFmtId="176" fontId="17" fillId="0" borderId="107" xfId="0" applyNumberFormat="1" applyFont="1" applyBorder="1"/>
    <xf numFmtId="176" fontId="17" fillId="0" borderId="107" xfId="0" applyNumberFormat="1" applyFont="1" applyBorder="1" applyAlignment="1">
      <alignment horizontal="right"/>
    </xf>
    <xf numFmtId="176" fontId="17" fillId="0" borderId="107" xfId="0" applyNumberFormat="1" applyFont="1" applyBorder="1" applyAlignment="1">
      <alignment horizontal="center"/>
    </xf>
    <xf numFmtId="176" fontId="17" fillId="0" borderId="95" xfId="0" applyNumberFormat="1" applyFont="1" applyBorder="1"/>
    <xf numFmtId="176" fontId="17" fillId="0" borderId="78" xfId="0" applyNumberFormat="1" applyFont="1" applyBorder="1"/>
    <xf numFmtId="176" fontId="17" fillId="0" borderId="19" xfId="0" applyNumberFormat="1" applyFont="1" applyBorder="1" applyAlignment="1">
      <alignment vertical="center"/>
    </xf>
    <xf numFmtId="9" fontId="17" fillId="0" borderId="48" xfId="0" applyNumberFormat="1" applyFont="1" applyBorder="1"/>
    <xf numFmtId="44" fontId="4" fillId="3" borderId="102" xfId="1" applyFont="1" applyFill="1" applyBorder="1"/>
    <xf numFmtId="44" fontId="4" fillId="3" borderId="84" xfId="1" applyFont="1" applyFill="1" applyBorder="1" applyAlignment="1">
      <alignment horizontal="right"/>
    </xf>
    <xf numFmtId="4" fontId="13" fillId="3" borderId="79" xfId="0" applyNumberFormat="1" applyFont="1" applyFill="1" applyBorder="1" applyAlignment="1">
      <alignment horizontal="center" vertical="center"/>
    </xf>
    <xf numFmtId="4" fontId="13" fillId="3" borderId="83" xfId="0" applyNumberFormat="1" applyFont="1" applyFill="1" applyBorder="1" applyAlignment="1">
      <alignment horizontal="center" vertical="center"/>
    </xf>
    <xf numFmtId="4" fontId="4" fillId="3" borderId="85" xfId="0" applyNumberFormat="1" applyFont="1" applyFill="1" applyBorder="1" applyAlignment="1">
      <alignment horizontal="center" vertical="center"/>
    </xf>
    <xf numFmtId="3" fontId="4" fillId="3" borderId="60" xfId="0" applyNumberFormat="1" applyFont="1" applyFill="1" applyBorder="1" applyAlignment="1">
      <alignment horizontal="center" vertical="center"/>
    </xf>
    <xf numFmtId="3" fontId="8" fillId="7" borderId="1" xfId="0" applyNumberFormat="1" applyFont="1" applyFill="1" applyBorder="1" applyAlignment="1">
      <alignment horizontal="center" vertical="center"/>
    </xf>
    <xf numFmtId="3" fontId="8" fillId="7" borderId="20" xfId="0" applyNumberFormat="1" applyFont="1" applyFill="1" applyBorder="1" applyAlignment="1">
      <alignment horizontal="center" vertical="center"/>
    </xf>
    <xf numFmtId="4" fontId="4" fillId="3" borderId="83" xfId="0" applyNumberFormat="1" applyFont="1" applyFill="1" applyBorder="1" applyAlignment="1">
      <alignment horizontal="center" vertical="center"/>
    </xf>
    <xf numFmtId="0" fontId="4" fillId="11" borderId="108" xfId="0" applyFont="1" applyFill="1" applyBorder="1" applyAlignment="1">
      <alignment horizontal="center" vertical="center" wrapText="1"/>
    </xf>
    <xf numFmtId="0" fontId="4" fillId="11" borderId="110" xfId="0" applyFont="1" applyFill="1" applyBorder="1" applyAlignment="1">
      <alignment horizontal="center" vertical="center" wrapText="1"/>
    </xf>
    <xf numFmtId="44" fontId="4" fillId="0" borderId="0" xfId="1" applyFont="1"/>
    <xf numFmtId="0" fontId="1" fillId="0" borderId="119" xfId="0" applyFont="1" applyBorder="1"/>
    <xf numFmtId="0" fontId="22" fillId="12" borderId="22" xfId="0" applyFont="1" applyFill="1" applyBorder="1" applyAlignment="1">
      <alignment horizontal="center" vertical="center"/>
    </xf>
    <xf numFmtId="0" fontId="22" fillId="13" borderId="22" xfId="0" applyFont="1" applyFill="1" applyBorder="1" applyAlignment="1">
      <alignment horizontal="center" vertical="center"/>
    </xf>
    <xf numFmtId="172" fontId="9" fillId="14" borderId="23" xfId="0" applyNumberFormat="1" applyFont="1" applyFill="1" applyBorder="1" applyAlignment="1">
      <alignment vertical="center"/>
    </xf>
    <xf numFmtId="0" fontId="6" fillId="5" borderId="2" xfId="0" applyFont="1" applyFill="1" applyBorder="1" applyAlignment="1">
      <alignment horizontal="right" vertical="center" wrapText="1"/>
    </xf>
    <xf numFmtId="0" fontId="2" fillId="0" borderId="3" xfId="0" applyFont="1" applyBorder="1"/>
    <xf numFmtId="0" fontId="2" fillId="0" borderId="4" xfId="0" applyFont="1" applyBorder="1"/>
    <xf numFmtId="0" fontId="6" fillId="4" borderId="39" xfId="0" applyFont="1" applyFill="1" applyBorder="1" applyAlignment="1">
      <alignment horizontal="center" vertical="center" wrapText="1"/>
    </xf>
    <xf numFmtId="0" fontId="2" fillId="0" borderId="63" xfId="0" applyFont="1" applyBorder="1"/>
    <xf numFmtId="4" fontId="5" fillId="2" borderId="2" xfId="0" applyNumberFormat="1" applyFont="1" applyFill="1" applyBorder="1" applyAlignment="1">
      <alignment horizontal="center" vertical="center" wrapText="1"/>
    </xf>
    <xf numFmtId="0" fontId="2" fillId="0" borderId="55" xfId="0" applyFont="1" applyBorder="1"/>
    <xf numFmtId="0" fontId="6" fillId="2" borderId="32" xfId="0" applyFont="1" applyFill="1" applyBorder="1" applyAlignment="1">
      <alignment horizontal="left" vertical="center"/>
    </xf>
    <xf numFmtId="2" fontId="6" fillId="4" borderId="2" xfId="0" quotePrefix="1" applyNumberFormat="1" applyFont="1" applyFill="1" applyBorder="1" applyAlignment="1">
      <alignment horizontal="right" vertical="center"/>
    </xf>
    <xf numFmtId="0" fontId="6" fillId="5" borderId="2" xfId="0" applyFont="1" applyFill="1" applyBorder="1" applyAlignment="1">
      <alignment horizontal="center" vertical="center"/>
    </xf>
    <xf numFmtId="0" fontId="1" fillId="0" borderId="9" xfId="0" applyFont="1" applyBorder="1" applyAlignment="1">
      <alignment horizontal="center"/>
    </xf>
    <xf numFmtId="0" fontId="2" fillId="0" borderId="9" xfId="0" applyFont="1" applyBorder="1"/>
    <xf numFmtId="0" fontId="1" fillId="0" borderId="0" xfId="0" applyFont="1" applyAlignment="1">
      <alignment horizontal="center" vertical="center"/>
    </xf>
    <xf numFmtId="0" fontId="0" fillId="0" borderId="0" xfId="0"/>
    <xf numFmtId="0" fontId="6" fillId="10" borderId="2" xfId="0" applyFont="1" applyFill="1" applyBorder="1" applyAlignment="1">
      <alignment horizontal="right" vertical="center"/>
    </xf>
    <xf numFmtId="49" fontId="6" fillId="2" borderId="2" xfId="0" applyNumberFormat="1" applyFont="1" applyFill="1" applyBorder="1" applyAlignment="1">
      <alignment horizontal="center" vertical="center"/>
    </xf>
    <xf numFmtId="0" fontId="2" fillId="0" borderId="31" xfId="0" applyFont="1" applyBorder="1"/>
    <xf numFmtId="0" fontId="1" fillId="0" borderId="2" xfId="0" applyFont="1" applyBorder="1" applyAlignment="1">
      <alignment horizontal="center"/>
    </xf>
    <xf numFmtId="182" fontId="1" fillId="3" borderId="95" xfId="0" applyNumberFormat="1" applyFont="1" applyFill="1" applyBorder="1" applyAlignment="1">
      <alignment horizontal="center" vertical="center"/>
    </xf>
    <xf numFmtId="49" fontId="6" fillId="0" borderId="3" xfId="0" applyNumberFormat="1" applyFont="1" applyBorder="1" applyAlignment="1">
      <alignment horizontal="center" vertical="center"/>
    </xf>
    <xf numFmtId="0" fontId="6" fillId="5" borderId="52" xfId="0" applyFont="1" applyFill="1" applyBorder="1" applyAlignment="1">
      <alignment horizontal="center" vertical="center"/>
    </xf>
    <xf numFmtId="0" fontId="2" fillId="0" borderId="53" xfId="0" applyFont="1" applyBorder="1"/>
    <xf numFmtId="0" fontId="2" fillId="0" borderId="54" xfId="0" applyFont="1" applyBorder="1"/>
    <xf numFmtId="0" fontId="6" fillId="4" borderId="37" xfId="0" applyFont="1" applyFill="1" applyBorder="1" applyAlignment="1">
      <alignment horizontal="center" vertical="center" wrapText="1"/>
    </xf>
    <xf numFmtId="0" fontId="2" fillId="0" borderId="49" xfId="0" applyFont="1" applyBorder="1"/>
    <xf numFmtId="4" fontId="6" fillId="4" borderId="43" xfId="0" applyNumberFormat="1" applyFont="1" applyFill="1" applyBorder="1" applyAlignment="1">
      <alignment horizontal="center" vertical="center" wrapText="1"/>
    </xf>
    <xf numFmtId="0" fontId="2" fillId="0" borderId="51" xfId="0" applyFont="1" applyBorder="1"/>
    <xf numFmtId="0" fontId="6" fillId="0" borderId="8" xfId="0" applyFont="1" applyBorder="1" applyAlignment="1">
      <alignment horizontal="center" wrapText="1"/>
    </xf>
    <xf numFmtId="0" fontId="2" fillId="0" borderId="16" xfId="0" applyFont="1" applyBorder="1"/>
    <xf numFmtId="0" fontId="2" fillId="0" borderId="24" xfId="0" applyFont="1" applyBorder="1"/>
    <xf numFmtId="0" fontId="2" fillId="0" borderId="25" xfId="0" applyFont="1" applyBorder="1"/>
    <xf numFmtId="0" fontId="6" fillId="0" borderId="11" xfId="0" applyFont="1" applyBorder="1" applyAlignment="1">
      <alignment horizontal="center" vertical="center" wrapText="1"/>
    </xf>
    <xf numFmtId="0" fontId="2" fillId="0" borderId="13" xfId="0" applyFont="1" applyBorder="1"/>
    <xf numFmtId="0" fontId="2" fillId="0" borderId="17" xfId="0" applyFont="1" applyBorder="1"/>
    <xf numFmtId="0" fontId="2" fillId="0" borderId="18" xfId="0" applyFont="1" applyBorder="1"/>
    <xf numFmtId="0" fontId="2" fillId="0" borderId="26" xfId="0" applyFont="1" applyBorder="1"/>
    <xf numFmtId="0" fontId="2" fillId="0" borderId="27" xfId="0" applyFont="1" applyBorder="1"/>
    <xf numFmtId="0" fontId="6" fillId="0" borderId="0" xfId="0" applyFont="1" applyAlignment="1">
      <alignment horizontal="center" wrapText="1"/>
    </xf>
    <xf numFmtId="0" fontId="6" fillId="4" borderId="2" xfId="0" applyFont="1" applyFill="1" applyBorder="1" applyAlignment="1">
      <alignment horizontal="center" vertical="center"/>
    </xf>
    <xf numFmtId="0" fontId="23" fillId="4" borderId="32" xfId="0" applyFont="1" applyFill="1" applyBorder="1" applyAlignment="1">
      <alignment horizontal="center" vertical="center" wrapText="1"/>
    </xf>
    <xf numFmtId="0" fontId="2" fillId="0" borderId="3" xfId="0" applyFont="1" applyBorder="1" applyAlignment="1">
      <alignment horizontal="center"/>
    </xf>
    <xf numFmtId="0" fontId="2" fillId="0" borderId="4" xfId="0" applyFont="1" applyBorder="1" applyAlignment="1">
      <alignment horizontal="center"/>
    </xf>
    <xf numFmtId="0" fontId="6" fillId="0" borderId="0" xfId="0" applyFont="1" applyAlignment="1">
      <alignment horizontal="center"/>
    </xf>
    <xf numFmtId="0" fontId="2" fillId="0" borderId="50" xfId="0" applyFont="1" applyBorder="1"/>
    <xf numFmtId="164" fontId="6" fillId="4" borderId="39" xfId="0" applyNumberFormat="1" applyFont="1" applyFill="1" applyBorder="1" applyAlignment="1">
      <alignment horizontal="center" vertical="center" wrapText="1"/>
    </xf>
    <xf numFmtId="0" fontId="6" fillId="0" borderId="2" xfId="0" applyFont="1" applyBorder="1" applyAlignment="1">
      <alignment horizontal="right" vertical="center" wrapText="1"/>
    </xf>
    <xf numFmtId="49" fontId="6" fillId="0" borderId="2" xfId="0" applyNumberFormat="1" applyFont="1" applyBorder="1" applyAlignment="1">
      <alignment horizontal="center" vertical="center"/>
    </xf>
    <xf numFmtId="3" fontId="6" fillId="2" borderId="2" xfId="0" applyNumberFormat="1" applyFont="1" applyFill="1" applyBorder="1" applyAlignment="1">
      <alignment horizontal="center" vertical="center"/>
    </xf>
    <xf numFmtId="164" fontId="6" fillId="4" borderId="39" xfId="0" applyNumberFormat="1" applyFont="1" applyFill="1" applyBorder="1" applyAlignment="1">
      <alignment vertical="center" wrapText="1"/>
    </xf>
    <xf numFmtId="0" fontId="2" fillId="0" borderId="64" xfId="0" applyFont="1" applyBorder="1"/>
    <xf numFmtId="0" fontId="2" fillId="0" borderId="62" xfId="0" applyFont="1" applyBorder="1"/>
    <xf numFmtId="0" fontId="10" fillId="3" borderId="44" xfId="0" applyFont="1" applyFill="1" applyBorder="1" applyAlignment="1">
      <alignment horizontal="center" vertical="center"/>
    </xf>
    <xf numFmtId="0" fontId="2" fillId="0" borderId="46" xfId="0" applyFont="1" applyBorder="1" applyAlignment="1">
      <alignment vertical="center"/>
    </xf>
    <xf numFmtId="0" fontId="2" fillId="0" borderId="48" xfId="0" applyFont="1" applyBorder="1" applyAlignment="1">
      <alignment vertical="center"/>
    </xf>
    <xf numFmtId="3" fontId="8" fillId="3" borderId="5" xfId="0" applyNumberFormat="1" applyFont="1" applyFill="1" applyBorder="1" applyAlignment="1">
      <alignment horizontal="center" wrapText="1"/>
    </xf>
    <xf numFmtId="0" fontId="1" fillId="0" borderId="81" xfId="0" applyFont="1" applyBorder="1" applyAlignment="1">
      <alignment horizontal="left" vertical="center" wrapText="1"/>
    </xf>
    <xf numFmtId="0" fontId="2" fillId="0" borderId="47" xfId="0" applyFont="1" applyBorder="1"/>
    <xf numFmtId="0" fontId="14" fillId="9" borderId="2" xfId="0" applyFont="1" applyFill="1" applyBorder="1" applyAlignment="1">
      <alignment horizontal="left" vertical="center" wrapText="1"/>
    </xf>
    <xf numFmtId="0" fontId="6" fillId="3" borderId="2" xfId="0" applyFont="1" applyFill="1" applyBorder="1" applyAlignment="1">
      <alignment horizontal="center" vertical="center" wrapText="1"/>
    </xf>
    <xf numFmtId="0" fontId="5" fillId="8" borderId="96" xfId="0" applyFont="1" applyFill="1" applyBorder="1" applyAlignment="1">
      <alignment horizontal="right" vertical="center" wrapText="1"/>
    </xf>
    <xf numFmtId="0" fontId="2" fillId="0" borderId="97" xfId="0" applyFont="1" applyBorder="1"/>
    <xf numFmtId="0" fontId="2" fillId="0" borderId="38" xfId="0" applyFont="1" applyBorder="1"/>
    <xf numFmtId="9" fontId="9" fillId="0" borderId="75" xfId="0" applyNumberFormat="1" applyFont="1" applyBorder="1" applyAlignment="1">
      <alignment horizontal="center" vertical="center"/>
    </xf>
    <xf numFmtId="0" fontId="2" fillId="0" borderId="76" xfId="0" applyFont="1" applyBorder="1"/>
    <xf numFmtId="0" fontId="2" fillId="0" borderId="98" xfId="0" applyFont="1" applyBorder="1"/>
    <xf numFmtId="0" fontId="9" fillId="0" borderId="32" xfId="0" applyFont="1" applyBorder="1" applyAlignment="1">
      <alignment horizontal="center" vertical="center"/>
    </xf>
    <xf numFmtId="0" fontId="5" fillId="5" borderId="2" xfId="0" applyFont="1" applyFill="1" applyBorder="1" applyAlignment="1">
      <alignment horizontal="left" vertical="center" wrapText="1"/>
    </xf>
    <xf numFmtId="0" fontId="9" fillId="0" borderId="2" xfId="0" applyFont="1" applyBorder="1" applyAlignment="1">
      <alignment horizontal="center" vertical="center" wrapText="1"/>
    </xf>
    <xf numFmtId="0" fontId="9" fillId="3" borderId="2" xfId="0" applyFont="1" applyFill="1" applyBorder="1" applyAlignment="1">
      <alignment horizontal="left" vertical="center" wrapText="1"/>
    </xf>
    <xf numFmtId="0" fontId="9" fillId="0" borderId="40" xfId="0" applyFont="1" applyBorder="1" applyAlignment="1">
      <alignment horizontal="left" vertical="center" wrapText="1"/>
    </xf>
    <xf numFmtId="0" fontId="2" fillId="0" borderId="67" xfId="0" applyFont="1" applyBorder="1"/>
    <xf numFmtId="0" fontId="9" fillId="0" borderId="81" xfId="0" applyFont="1" applyBorder="1" applyAlignment="1">
      <alignment horizontal="left" vertical="center" wrapText="1"/>
    </xf>
    <xf numFmtId="0" fontId="5" fillId="8" borderId="69" xfId="0" applyFont="1" applyFill="1" applyBorder="1" applyAlignment="1">
      <alignment horizontal="right" vertical="center" wrapText="1"/>
    </xf>
    <xf numFmtId="0" fontId="2" fillId="0" borderId="70" xfId="0" applyFont="1" applyBorder="1"/>
    <xf numFmtId="0" fontId="2" fillId="0" borderId="71" xfId="0" applyFont="1" applyBorder="1"/>
    <xf numFmtId="0" fontId="9" fillId="3" borderId="40" xfId="0" applyFont="1" applyFill="1" applyBorder="1" applyAlignment="1">
      <alignment horizontal="center" vertical="center"/>
    </xf>
    <xf numFmtId="0" fontId="2" fillId="0" borderId="42" xfId="0" applyFont="1" applyBorder="1"/>
    <xf numFmtId="0" fontId="2" fillId="0" borderId="41" xfId="0" applyFont="1" applyBorder="1"/>
    <xf numFmtId="0" fontId="5" fillId="8" borderId="2" xfId="0" applyFont="1" applyFill="1" applyBorder="1" applyAlignment="1">
      <alignment horizontal="right" vertical="center" wrapText="1"/>
    </xf>
    <xf numFmtId="172" fontId="1" fillId="3" borderId="94" xfId="0" applyNumberFormat="1" applyFont="1" applyFill="1" applyBorder="1" applyAlignment="1">
      <alignment horizontal="center" vertical="center"/>
    </xf>
    <xf numFmtId="9" fontId="9" fillId="3" borderId="94" xfId="0" applyNumberFormat="1" applyFont="1" applyFill="1" applyBorder="1" applyAlignment="1">
      <alignment horizontal="center" vertical="center"/>
    </xf>
    <xf numFmtId="0" fontId="1" fillId="0" borderId="45" xfId="0" applyFont="1" applyBorder="1" applyAlignment="1">
      <alignment horizontal="left" vertical="center" wrapText="1"/>
    </xf>
    <xf numFmtId="0" fontId="5" fillId="6" borderId="69" xfId="0" applyFont="1" applyFill="1" applyBorder="1" applyAlignment="1">
      <alignment horizontal="right" vertical="center" wrapText="1"/>
    </xf>
    <xf numFmtId="0" fontId="6" fillId="5" borderId="2" xfId="0" applyFont="1" applyFill="1" applyBorder="1" applyAlignment="1">
      <alignment horizontal="left" vertical="center" wrapText="1"/>
    </xf>
    <xf numFmtId="0" fontId="9" fillId="0" borderId="40" xfId="0" applyFont="1" applyBorder="1" applyAlignment="1">
      <alignment horizontal="center" vertical="center"/>
    </xf>
    <xf numFmtId="0" fontId="3" fillId="2" borderId="2" xfId="0" applyFont="1" applyFill="1" applyBorder="1" applyAlignment="1">
      <alignment horizontal="center" vertical="center" wrapText="1"/>
    </xf>
    <xf numFmtId="0" fontId="5" fillId="0" borderId="2" xfId="0" applyFont="1" applyBorder="1" applyAlignment="1">
      <alignment horizontal="center" vertical="center"/>
    </xf>
    <xf numFmtId="0" fontId="5" fillId="0" borderId="2" xfId="0" applyFont="1" applyBorder="1" applyAlignment="1">
      <alignment horizontal="center" vertical="center" wrapText="1"/>
    </xf>
    <xf numFmtId="0" fontId="5" fillId="5" borderId="40" xfId="0" applyFont="1" applyFill="1" applyBorder="1" applyAlignment="1">
      <alignment horizontal="left" vertical="center" wrapText="1"/>
    </xf>
    <xf numFmtId="0" fontId="5" fillId="0" borderId="40" xfId="0" applyFont="1" applyBorder="1" applyAlignment="1">
      <alignment horizontal="center" vertical="center" wrapText="1"/>
    </xf>
    <xf numFmtId="3" fontId="8" fillId="3" borderId="5" xfId="0" applyNumberFormat="1" applyFont="1" applyFill="1" applyBorder="1" applyAlignment="1">
      <alignment horizontal="center" vertical="center" wrapText="1"/>
    </xf>
    <xf numFmtId="0" fontId="24" fillId="2" borderId="2"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63" Type="http://schemas.openxmlformats.org/officeDocument/2006/relationships/externalLink" Target="externalLinks/externalLink58.xml"/><Relationship Id="rId84" Type="http://schemas.openxmlformats.org/officeDocument/2006/relationships/externalLink" Target="externalLinks/externalLink79.xml"/><Relationship Id="rId138" Type="http://schemas.openxmlformats.org/officeDocument/2006/relationships/externalLink" Target="externalLinks/externalLink133.xml"/><Relationship Id="rId159" Type="http://schemas.openxmlformats.org/officeDocument/2006/relationships/externalLink" Target="externalLinks/externalLink154.xml"/><Relationship Id="rId170" Type="http://schemas.openxmlformats.org/officeDocument/2006/relationships/externalLink" Target="externalLinks/externalLink165.xml"/><Relationship Id="rId191" Type="http://schemas.openxmlformats.org/officeDocument/2006/relationships/externalLink" Target="externalLinks/externalLink186.xml"/><Relationship Id="rId205" Type="http://schemas.openxmlformats.org/officeDocument/2006/relationships/externalLink" Target="externalLinks/externalLink200.xml"/><Relationship Id="rId226" Type="http://schemas.openxmlformats.org/officeDocument/2006/relationships/externalLink" Target="externalLinks/externalLink221.xml"/><Relationship Id="rId247" Type="http://schemas.openxmlformats.org/officeDocument/2006/relationships/externalLink" Target="externalLinks/externalLink242.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53" Type="http://schemas.openxmlformats.org/officeDocument/2006/relationships/externalLink" Target="externalLinks/externalLink48.xml"/><Relationship Id="rId74" Type="http://schemas.openxmlformats.org/officeDocument/2006/relationships/externalLink" Target="externalLinks/externalLink69.xml"/><Relationship Id="rId128" Type="http://schemas.openxmlformats.org/officeDocument/2006/relationships/externalLink" Target="externalLinks/externalLink123.xml"/><Relationship Id="rId149" Type="http://schemas.openxmlformats.org/officeDocument/2006/relationships/externalLink" Target="externalLinks/externalLink144.xml"/><Relationship Id="rId5" Type="http://schemas.openxmlformats.org/officeDocument/2006/relationships/worksheet" Target="worksheets/sheet5.xml"/><Relationship Id="rId95" Type="http://schemas.openxmlformats.org/officeDocument/2006/relationships/externalLink" Target="externalLinks/externalLink90.xml"/><Relationship Id="rId160" Type="http://schemas.openxmlformats.org/officeDocument/2006/relationships/externalLink" Target="externalLinks/externalLink155.xml"/><Relationship Id="rId181" Type="http://schemas.openxmlformats.org/officeDocument/2006/relationships/externalLink" Target="externalLinks/externalLink176.xml"/><Relationship Id="rId216" Type="http://schemas.openxmlformats.org/officeDocument/2006/relationships/externalLink" Target="externalLinks/externalLink211.xml"/><Relationship Id="rId237" Type="http://schemas.openxmlformats.org/officeDocument/2006/relationships/externalLink" Target="externalLinks/externalLink232.xml"/><Relationship Id="rId22" Type="http://schemas.openxmlformats.org/officeDocument/2006/relationships/externalLink" Target="externalLinks/externalLink17.xml"/><Relationship Id="rId43" Type="http://schemas.openxmlformats.org/officeDocument/2006/relationships/externalLink" Target="externalLinks/externalLink38.xml"/><Relationship Id="rId64" Type="http://schemas.openxmlformats.org/officeDocument/2006/relationships/externalLink" Target="externalLinks/externalLink59.xml"/><Relationship Id="rId118" Type="http://schemas.openxmlformats.org/officeDocument/2006/relationships/externalLink" Target="externalLinks/externalLink113.xml"/><Relationship Id="rId139" Type="http://schemas.openxmlformats.org/officeDocument/2006/relationships/externalLink" Target="externalLinks/externalLink134.xml"/><Relationship Id="rId85" Type="http://schemas.openxmlformats.org/officeDocument/2006/relationships/externalLink" Target="externalLinks/externalLink80.xml"/><Relationship Id="rId150" Type="http://schemas.openxmlformats.org/officeDocument/2006/relationships/externalLink" Target="externalLinks/externalLink145.xml"/><Relationship Id="rId171" Type="http://schemas.openxmlformats.org/officeDocument/2006/relationships/externalLink" Target="externalLinks/externalLink166.xml"/><Relationship Id="rId192" Type="http://schemas.openxmlformats.org/officeDocument/2006/relationships/externalLink" Target="externalLinks/externalLink187.xml"/><Relationship Id="rId206" Type="http://schemas.openxmlformats.org/officeDocument/2006/relationships/externalLink" Target="externalLinks/externalLink201.xml"/><Relationship Id="rId227" Type="http://schemas.openxmlformats.org/officeDocument/2006/relationships/externalLink" Target="externalLinks/externalLink222.xml"/><Relationship Id="rId248" Type="http://schemas.openxmlformats.org/officeDocument/2006/relationships/externalLink" Target="externalLinks/externalLink243.xml"/><Relationship Id="rId12" Type="http://schemas.openxmlformats.org/officeDocument/2006/relationships/externalLink" Target="externalLinks/externalLink7.xml"/><Relationship Id="rId33" Type="http://schemas.openxmlformats.org/officeDocument/2006/relationships/externalLink" Target="externalLinks/externalLink28.xml"/><Relationship Id="rId108" Type="http://schemas.openxmlformats.org/officeDocument/2006/relationships/externalLink" Target="externalLinks/externalLink103.xml"/><Relationship Id="rId129" Type="http://schemas.openxmlformats.org/officeDocument/2006/relationships/externalLink" Target="externalLinks/externalLink124.xml"/><Relationship Id="rId54" Type="http://schemas.openxmlformats.org/officeDocument/2006/relationships/externalLink" Target="externalLinks/externalLink49.xml"/><Relationship Id="rId75" Type="http://schemas.openxmlformats.org/officeDocument/2006/relationships/externalLink" Target="externalLinks/externalLink70.xml"/><Relationship Id="rId96" Type="http://schemas.openxmlformats.org/officeDocument/2006/relationships/externalLink" Target="externalLinks/externalLink91.xml"/><Relationship Id="rId140" Type="http://schemas.openxmlformats.org/officeDocument/2006/relationships/externalLink" Target="externalLinks/externalLink135.xml"/><Relationship Id="rId161" Type="http://schemas.openxmlformats.org/officeDocument/2006/relationships/externalLink" Target="externalLinks/externalLink156.xml"/><Relationship Id="rId182" Type="http://schemas.openxmlformats.org/officeDocument/2006/relationships/externalLink" Target="externalLinks/externalLink177.xml"/><Relationship Id="rId217" Type="http://schemas.openxmlformats.org/officeDocument/2006/relationships/externalLink" Target="externalLinks/externalLink212.xml"/><Relationship Id="rId6" Type="http://schemas.openxmlformats.org/officeDocument/2006/relationships/externalLink" Target="externalLinks/externalLink1.xml"/><Relationship Id="rId238" Type="http://schemas.openxmlformats.org/officeDocument/2006/relationships/externalLink" Target="externalLinks/externalLink233.xml"/><Relationship Id="rId23" Type="http://schemas.openxmlformats.org/officeDocument/2006/relationships/externalLink" Target="externalLinks/externalLink18.xml"/><Relationship Id="rId119" Type="http://schemas.openxmlformats.org/officeDocument/2006/relationships/externalLink" Target="externalLinks/externalLink114.xml"/><Relationship Id="rId44" Type="http://schemas.openxmlformats.org/officeDocument/2006/relationships/externalLink" Target="externalLinks/externalLink39.xml"/><Relationship Id="rId65" Type="http://schemas.openxmlformats.org/officeDocument/2006/relationships/externalLink" Target="externalLinks/externalLink60.xml"/><Relationship Id="rId86" Type="http://schemas.openxmlformats.org/officeDocument/2006/relationships/externalLink" Target="externalLinks/externalLink81.xml"/><Relationship Id="rId130" Type="http://schemas.openxmlformats.org/officeDocument/2006/relationships/externalLink" Target="externalLinks/externalLink125.xml"/><Relationship Id="rId151" Type="http://schemas.openxmlformats.org/officeDocument/2006/relationships/externalLink" Target="externalLinks/externalLink146.xml"/><Relationship Id="rId172" Type="http://schemas.openxmlformats.org/officeDocument/2006/relationships/externalLink" Target="externalLinks/externalLink167.xml"/><Relationship Id="rId193" Type="http://schemas.openxmlformats.org/officeDocument/2006/relationships/externalLink" Target="externalLinks/externalLink188.xml"/><Relationship Id="rId207" Type="http://schemas.openxmlformats.org/officeDocument/2006/relationships/externalLink" Target="externalLinks/externalLink202.xml"/><Relationship Id="rId228" Type="http://schemas.openxmlformats.org/officeDocument/2006/relationships/externalLink" Target="externalLinks/externalLink223.xml"/><Relationship Id="rId249" Type="http://schemas.openxmlformats.org/officeDocument/2006/relationships/externalLink" Target="externalLinks/externalLink244.xml"/><Relationship Id="rId13" Type="http://schemas.openxmlformats.org/officeDocument/2006/relationships/externalLink" Target="externalLinks/externalLink8.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20" Type="http://schemas.openxmlformats.org/officeDocument/2006/relationships/externalLink" Target="externalLinks/externalLink115.xml"/><Relationship Id="rId141" Type="http://schemas.openxmlformats.org/officeDocument/2006/relationships/externalLink" Target="externalLinks/externalLink136.xml"/><Relationship Id="rId7" Type="http://schemas.openxmlformats.org/officeDocument/2006/relationships/externalLink" Target="externalLinks/externalLink2.xml"/><Relationship Id="rId162" Type="http://schemas.openxmlformats.org/officeDocument/2006/relationships/externalLink" Target="externalLinks/externalLink157.xml"/><Relationship Id="rId183" Type="http://schemas.openxmlformats.org/officeDocument/2006/relationships/externalLink" Target="externalLinks/externalLink178.xml"/><Relationship Id="rId218" Type="http://schemas.openxmlformats.org/officeDocument/2006/relationships/externalLink" Target="externalLinks/externalLink213.xml"/><Relationship Id="rId239" Type="http://schemas.openxmlformats.org/officeDocument/2006/relationships/externalLink" Target="externalLinks/externalLink234.xml"/><Relationship Id="rId250" Type="http://schemas.openxmlformats.org/officeDocument/2006/relationships/externalLink" Target="externalLinks/externalLink245.xml"/><Relationship Id="rId24" Type="http://schemas.openxmlformats.org/officeDocument/2006/relationships/externalLink" Target="externalLinks/externalLink19.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31" Type="http://schemas.openxmlformats.org/officeDocument/2006/relationships/externalLink" Target="externalLinks/externalLink126.xml"/><Relationship Id="rId152" Type="http://schemas.openxmlformats.org/officeDocument/2006/relationships/externalLink" Target="externalLinks/externalLink147.xml"/><Relationship Id="rId173" Type="http://schemas.openxmlformats.org/officeDocument/2006/relationships/externalLink" Target="externalLinks/externalLink168.xml"/><Relationship Id="rId194" Type="http://schemas.openxmlformats.org/officeDocument/2006/relationships/externalLink" Target="externalLinks/externalLink189.xml"/><Relationship Id="rId208" Type="http://schemas.openxmlformats.org/officeDocument/2006/relationships/externalLink" Target="externalLinks/externalLink203.xml"/><Relationship Id="rId229" Type="http://schemas.openxmlformats.org/officeDocument/2006/relationships/externalLink" Target="externalLinks/externalLink224.xml"/><Relationship Id="rId240" Type="http://schemas.openxmlformats.org/officeDocument/2006/relationships/externalLink" Target="externalLinks/externalLink235.xml"/><Relationship Id="rId261" Type="http://customschemas.google.com/relationships/workbookmetadata" Target="metadata"/><Relationship Id="rId14" Type="http://schemas.openxmlformats.org/officeDocument/2006/relationships/externalLink" Target="externalLinks/externalLink9.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8" Type="http://schemas.openxmlformats.org/officeDocument/2006/relationships/externalLink" Target="externalLinks/externalLink3.xml"/><Relationship Id="rId98" Type="http://schemas.openxmlformats.org/officeDocument/2006/relationships/externalLink" Target="externalLinks/externalLink93.xml"/><Relationship Id="rId121" Type="http://schemas.openxmlformats.org/officeDocument/2006/relationships/externalLink" Target="externalLinks/externalLink116.xml"/><Relationship Id="rId142" Type="http://schemas.openxmlformats.org/officeDocument/2006/relationships/externalLink" Target="externalLinks/externalLink137.xml"/><Relationship Id="rId163" Type="http://schemas.openxmlformats.org/officeDocument/2006/relationships/externalLink" Target="externalLinks/externalLink158.xml"/><Relationship Id="rId184" Type="http://schemas.openxmlformats.org/officeDocument/2006/relationships/externalLink" Target="externalLinks/externalLink179.xml"/><Relationship Id="rId219" Type="http://schemas.openxmlformats.org/officeDocument/2006/relationships/externalLink" Target="externalLinks/externalLink214.xml"/><Relationship Id="rId230" Type="http://schemas.openxmlformats.org/officeDocument/2006/relationships/externalLink" Target="externalLinks/externalLink225.xml"/><Relationship Id="rId251" Type="http://schemas.openxmlformats.org/officeDocument/2006/relationships/externalLink" Target="externalLinks/externalLink246.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32" Type="http://schemas.openxmlformats.org/officeDocument/2006/relationships/externalLink" Target="externalLinks/externalLink127.xml"/><Relationship Id="rId153" Type="http://schemas.openxmlformats.org/officeDocument/2006/relationships/externalLink" Target="externalLinks/externalLink148.xml"/><Relationship Id="rId174" Type="http://schemas.openxmlformats.org/officeDocument/2006/relationships/externalLink" Target="externalLinks/externalLink169.xml"/><Relationship Id="rId195" Type="http://schemas.openxmlformats.org/officeDocument/2006/relationships/externalLink" Target="externalLinks/externalLink190.xml"/><Relationship Id="rId209" Type="http://schemas.openxmlformats.org/officeDocument/2006/relationships/externalLink" Target="externalLinks/externalLink204.xml"/><Relationship Id="rId220" Type="http://schemas.openxmlformats.org/officeDocument/2006/relationships/externalLink" Target="externalLinks/externalLink215.xml"/><Relationship Id="rId241" Type="http://schemas.openxmlformats.org/officeDocument/2006/relationships/externalLink" Target="externalLinks/externalLink236.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262" Type="http://schemas.openxmlformats.org/officeDocument/2006/relationships/theme" Target="theme/theme1.xml"/><Relationship Id="rId78" Type="http://schemas.openxmlformats.org/officeDocument/2006/relationships/externalLink" Target="externalLinks/externalLink73.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externalLink" Target="externalLinks/externalLink117.xml"/><Relationship Id="rId143" Type="http://schemas.openxmlformats.org/officeDocument/2006/relationships/externalLink" Target="externalLinks/externalLink138.xml"/><Relationship Id="rId164" Type="http://schemas.openxmlformats.org/officeDocument/2006/relationships/externalLink" Target="externalLinks/externalLink159.xml"/><Relationship Id="rId185" Type="http://schemas.openxmlformats.org/officeDocument/2006/relationships/externalLink" Target="externalLinks/externalLink180.xml"/><Relationship Id="rId9" Type="http://schemas.openxmlformats.org/officeDocument/2006/relationships/externalLink" Target="externalLinks/externalLink4.xml"/><Relationship Id="rId210" Type="http://schemas.openxmlformats.org/officeDocument/2006/relationships/externalLink" Target="externalLinks/externalLink205.xml"/><Relationship Id="rId26" Type="http://schemas.openxmlformats.org/officeDocument/2006/relationships/externalLink" Target="externalLinks/externalLink21.xml"/><Relationship Id="rId231" Type="http://schemas.openxmlformats.org/officeDocument/2006/relationships/externalLink" Target="externalLinks/externalLink226.xml"/><Relationship Id="rId47" Type="http://schemas.openxmlformats.org/officeDocument/2006/relationships/externalLink" Target="externalLinks/externalLink42.xml"/><Relationship Id="rId68" Type="http://schemas.openxmlformats.org/officeDocument/2006/relationships/externalLink" Target="externalLinks/externalLink63.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33" Type="http://schemas.openxmlformats.org/officeDocument/2006/relationships/externalLink" Target="externalLinks/externalLink128.xml"/><Relationship Id="rId154" Type="http://schemas.openxmlformats.org/officeDocument/2006/relationships/externalLink" Target="externalLinks/externalLink149.xml"/><Relationship Id="rId175" Type="http://schemas.openxmlformats.org/officeDocument/2006/relationships/externalLink" Target="externalLinks/externalLink170.xml"/><Relationship Id="rId196" Type="http://schemas.openxmlformats.org/officeDocument/2006/relationships/externalLink" Target="externalLinks/externalLink191.xml"/><Relationship Id="rId200" Type="http://schemas.openxmlformats.org/officeDocument/2006/relationships/externalLink" Target="externalLinks/externalLink195.xml"/><Relationship Id="rId16" Type="http://schemas.openxmlformats.org/officeDocument/2006/relationships/externalLink" Target="externalLinks/externalLink11.xml"/><Relationship Id="rId221" Type="http://schemas.openxmlformats.org/officeDocument/2006/relationships/externalLink" Target="externalLinks/externalLink216.xml"/><Relationship Id="rId242" Type="http://schemas.openxmlformats.org/officeDocument/2006/relationships/externalLink" Target="externalLinks/externalLink237.xml"/><Relationship Id="rId263" Type="http://schemas.openxmlformats.org/officeDocument/2006/relationships/styles" Target="styles.xml"/><Relationship Id="rId37" Type="http://schemas.openxmlformats.org/officeDocument/2006/relationships/externalLink" Target="externalLinks/externalLink32.xml"/><Relationship Id="rId58" Type="http://schemas.openxmlformats.org/officeDocument/2006/relationships/externalLink" Target="externalLinks/externalLink53.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externalLink" Target="externalLinks/externalLink118.xml"/><Relationship Id="rId144" Type="http://schemas.openxmlformats.org/officeDocument/2006/relationships/externalLink" Target="externalLinks/externalLink139.xml"/><Relationship Id="rId90" Type="http://schemas.openxmlformats.org/officeDocument/2006/relationships/externalLink" Target="externalLinks/externalLink85.xml"/><Relationship Id="rId165" Type="http://schemas.openxmlformats.org/officeDocument/2006/relationships/externalLink" Target="externalLinks/externalLink160.xml"/><Relationship Id="rId186" Type="http://schemas.openxmlformats.org/officeDocument/2006/relationships/externalLink" Target="externalLinks/externalLink181.xml"/><Relationship Id="rId211" Type="http://schemas.openxmlformats.org/officeDocument/2006/relationships/externalLink" Target="externalLinks/externalLink206.xml"/><Relationship Id="rId232" Type="http://schemas.openxmlformats.org/officeDocument/2006/relationships/externalLink" Target="externalLinks/externalLink227.xml"/><Relationship Id="rId27" Type="http://schemas.openxmlformats.org/officeDocument/2006/relationships/externalLink" Target="externalLinks/externalLink22.xml"/><Relationship Id="rId48" Type="http://schemas.openxmlformats.org/officeDocument/2006/relationships/externalLink" Target="externalLinks/externalLink43.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34" Type="http://schemas.openxmlformats.org/officeDocument/2006/relationships/externalLink" Target="externalLinks/externalLink129.xml"/><Relationship Id="rId80" Type="http://schemas.openxmlformats.org/officeDocument/2006/relationships/externalLink" Target="externalLinks/externalLink75.xml"/><Relationship Id="rId155" Type="http://schemas.openxmlformats.org/officeDocument/2006/relationships/externalLink" Target="externalLinks/externalLink150.xml"/><Relationship Id="rId176" Type="http://schemas.openxmlformats.org/officeDocument/2006/relationships/externalLink" Target="externalLinks/externalLink171.xml"/><Relationship Id="rId197" Type="http://schemas.openxmlformats.org/officeDocument/2006/relationships/externalLink" Target="externalLinks/externalLink192.xml"/><Relationship Id="rId201" Type="http://schemas.openxmlformats.org/officeDocument/2006/relationships/externalLink" Target="externalLinks/externalLink196.xml"/><Relationship Id="rId222" Type="http://schemas.openxmlformats.org/officeDocument/2006/relationships/externalLink" Target="externalLinks/externalLink217.xml"/><Relationship Id="rId243" Type="http://schemas.openxmlformats.org/officeDocument/2006/relationships/externalLink" Target="externalLinks/externalLink238.xml"/><Relationship Id="rId264" Type="http://schemas.openxmlformats.org/officeDocument/2006/relationships/sharedStrings" Target="sharedStrings.xml"/><Relationship Id="rId17" Type="http://schemas.openxmlformats.org/officeDocument/2006/relationships/externalLink" Target="externalLinks/externalLink12.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24" Type="http://schemas.openxmlformats.org/officeDocument/2006/relationships/externalLink" Target="externalLinks/externalLink119.xml"/><Relationship Id="rId70" Type="http://schemas.openxmlformats.org/officeDocument/2006/relationships/externalLink" Target="externalLinks/externalLink65.xml"/><Relationship Id="rId91" Type="http://schemas.openxmlformats.org/officeDocument/2006/relationships/externalLink" Target="externalLinks/externalLink86.xml"/><Relationship Id="rId145" Type="http://schemas.openxmlformats.org/officeDocument/2006/relationships/externalLink" Target="externalLinks/externalLink140.xml"/><Relationship Id="rId166" Type="http://schemas.openxmlformats.org/officeDocument/2006/relationships/externalLink" Target="externalLinks/externalLink161.xml"/><Relationship Id="rId187" Type="http://schemas.openxmlformats.org/officeDocument/2006/relationships/externalLink" Target="externalLinks/externalLink182.xml"/><Relationship Id="rId1" Type="http://schemas.openxmlformats.org/officeDocument/2006/relationships/worksheet" Target="worksheets/sheet1.xml"/><Relationship Id="rId212" Type="http://schemas.openxmlformats.org/officeDocument/2006/relationships/externalLink" Target="externalLinks/externalLink207.xml"/><Relationship Id="rId233" Type="http://schemas.openxmlformats.org/officeDocument/2006/relationships/externalLink" Target="externalLinks/externalLink228.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60" Type="http://schemas.openxmlformats.org/officeDocument/2006/relationships/externalLink" Target="externalLinks/externalLink55.xml"/><Relationship Id="rId81" Type="http://schemas.openxmlformats.org/officeDocument/2006/relationships/externalLink" Target="externalLinks/externalLink76.xml"/><Relationship Id="rId135" Type="http://schemas.openxmlformats.org/officeDocument/2006/relationships/externalLink" Target="externalLinks/externalLink130.xml"/><Relationship Id="rId156" Type="http://schemas.openxmlformats.org/officeDocument/2006/relationships/externalLink" Target="externalLinks/externalLink151.xml"/><Relationship Id="rId177" Type="http://schemas.openxmlformats.org/officeDocument/2006/relationships/externalLink" Target="externalLinks/externalLink172.xml"/><Relationship Id="rId198" Type="http://schemas.openxmlformats.org/officeDocument/2006/relationships/externalLink" Target="externalLinks/externalLink193.xml"/><Relationship Id="rId202" Type="http://schemas.openxmlformats.org/officeDocument/2006/relationships/externalLink" Target="externalLinks/externalLink197.xml"/><Relationship Id="rId223" Type="http://schemas.openxmlformats.org/officeDocument/2006/relationships/externalLink" Target="externalLinks/externalLink218.xml"/><Relationship Id="rId244" Type="http://schemas.openxmlformats.org/officeDocument/2006/relationships/externalLink" Target="externalLinks/externalLink239.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265" Type="http://schemas.openxmlformats.org/officeDocument/2006/relationships/calcChain" Target="calcChain.xml"/><Relationship Id="rId50" Type="http://schemas.openxmlformats.org/officeDocument/2006/relationships/externalLink" Target="externalLinks/externalLink45.xml"/><Relationship Id="rId104" Type="http://schemas.openxmlformats.org/officeDocument/2006/relationships/externalLink" Target="externalLinks/externalLink99.xml"/><Relationship Id="rId125" Type="http://schemas.openxmlformats.org/officeDocument/2006/relationships/externalLink" Target="externalLinks/externalLink120.xml"/><Relationship Id="rId146" Type="http://schemas.openxmlformats.org/officeDocument/2006/relationships/externalLink" Target="externalLinks/externalLink141.xml"/><Relationship Id="rId167" Type="http://schemas.openxmlformats.org/officeDocument/2006/relationships/externalLink" Target="externalLinks/externalLink162.xml"/><Relationship Id="rId188" Type="http://schemas.openxmlformats.org/officeDocument/2006/relationships/externalLink" Target="externalLinks/externalLink183.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13" Type="http://schemas.openxmlformats.org/officeDocument/2006/relationships/externalLink" Target="externalLinks/externalLink208.xml"/><Relationship Id="rId234" Type="http://schemas.openxmlformats.org/officeDocument/2006/relationships/externalLink" Target="externalLinks/externalLink229.xml"/><Relationship Id="rId2" Type="http://schemas.openxmlformats.org/officeDocument/2006/relationships/worksheet" Target="worksheets/sheet2.xml"/><Relationship Id="rId29" Type="http://schemas.openxmlformats.org/officeDocument/2006/relationships/externalLink" Target="externalLinks/externalLink24.xml"/><Relationship Id="rId40" Type="http://schemas.openxmlformats.org/officeDocument/2006/relationships/externalLink" Target="externalLinks/externalLink35.xml"/><Relationship Id="rId115" Type="http://schemas.openxmlformats.org/officeDocument/2006/relationships/externalLink" Target="externalLinks/externalLink110.xml"/><Relationship Id="rId136" Type="http://schemas.openxmlformats.org/officeDocument/2006/relationships/externalLink" Target="externalLinks/externalLink131.xml"/><Relationship Id="rId157" Type="http://schemas.openxmlformats.org/officeDocument/2006/relationships/externalLink" Target="externalLinks/externalLink152.xml"/><Relationship Id="rId178" Type="http://schemas.openxmlformats.org/officeDocument/2006/relationships/externalLink" Target="externalLinks/externalLink173.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99" Type="http://schemas.openxmlformats.org/officeDocument/2006/relationships/externalLink" Target="externalLinks/externalLink194.xml"/><Relationship Id="rId203" Type="http://schemas.openxmlformats.org/officeDocument/2006/relationships/externalLink" Target="externalLinks/externalLink198.xml"/><Relationship Id="rId19" Type="http://schemas.openxmlformats.org/officeDocument/2006/relationships/externalLink" Target="externalLinks/externalLink14.xml"/><Relationship Id="rId224" Type="http://schemas.openxmlformats.org/officeDocument/2006/relationships/externalLink" Target="externalLinks/externalLink219.xml"/><Relationship Id="rId245" Type="http://schemas.openxmlformats.org/officeDocument/2006/relationships/externalLink" Target="externalLinks/externalLink240.xml"/><Relationship Id="rId30" Type="http://schemas.openxmlformats.org/officeDocument/2006/relationships/externalLink" Target="externalLinks/externalLink25.xml"/><Relationship Id="rId105" Type="http://schemas.openxmlformats.org/officeDocument/2006/relationships/externalLink" Target="externalLinks/externalLink100.xml"/><Relationship Id="rId126" Type="http://schemas.openxmlformats.org/officeDocument/2006/relationships/externalLink" Target="externalLinks/externalLink121.xml"/><Relationship Id="rId147" Type="http://schemas.openxmlformats.org/officeDocument/2006/relationships/externalLink" Target="externalLinks/externalLink142.xml"/><Relationship Id="rId168" Type="http://schemas.openxmlformats.org/officeDocument/2006/relationships/externalLink" Target="externalLinks/externalLink16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189" Type="http://schemas.openxmlformats.org/officeDocument/2006/relationships/externalLink" Target="externalLinks/externalLink184.xml"/><Relationship Id="rId3" Type="http://schemas.openxmlformats.org/officeDocument/2006/relationships/worksheet" Target="worksheets/sheet3.xml"/><Relationship Id="rId214" Type="http://schemas.openxmlformats.org/officeDocument/2006/relationships/externalLink" Target="externalLinks/externalLink209.xml"/><Relationship Id="rId235" Type="http://schemas.openxmlformats.org/officeDocument/2006/relationships/externalLink" Target="externalLinks/externalLink230.xml"/><Relationship Id="rId116" Type="http://schemas.openxmlformats.org/officeDocument/2006/relationships/externalLink" Target="externalLinks/externalLink111.xml"/><Relationship Id="rId137" Type="http://schemas.openxmlformats.org/officeDocument/2006/relationships/externalLink" Target="externalLinks/externalLink132.xml"/><Relationship Id="rId158" Type="http://schemas.openxmlformats.org/officeDocument/2006/relationships/externalLink" Target="externalLinks/externalLink153.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179" Type="http://schemas.openxmlformats.org/officeDocument/2006/relationships/externalLink" Target="externalLinks/externalLink174.xml"/><Relationship Id="rId190" Type="http://schemas.openxmlformats.org/officeDocument/2006/relationships/externalLink" Target="externalLinks/externalLink185.xml"/><Relationship Id="rId204" Type="http://schemas.openxmlformats.org/officeDocument/2006/relationships/externalLink" Target="externalLinks/externalLink199.xml"/><Relationship Id="rId225" Type="http://schemas.openxmlformats.org/officeDocument/2006/relationships/externalLink" Target="externalLinks/externalLink220.xml"/><Relationship Id="rId246" Type="http://schemas.openxmlformats.org/officeDocument/2006/relationships/externalLink" Target="externalLinks/externalLink241.xml"/><Relationship Id="rId106" Type="http://schemas.openxmlformats.org/officeDocument/2006/relationships/externalLink" Target="externalLinks/externalLink101.xml"/><Relationship Id="rId127" Type="http://schemas.openxmlformats.org/officeDocument/2006/relationships/externalLink" Target="externalLinks/externalLink122.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94" Type="http://schemas.openxmlformats.org/officeDocument/2006/relationships/externalLink" Target="externalLinks/externalLink89.xml"/><Relationship Id="rId148" Type="http://schemas.openxmlformats.org/officeDocument/2006/relationships/externalLink" Target="externalLinks/externalLink143.xml"/><Relationship Id="rId169" Type="http://schemas.openxmlformats.org/officeDocument/2006/relationships/externalLink" Target="externalLinks/externalLink164.xml"/><Relationship Id="rId4" Type="http://schemas.openxmlformats.org/officeDocument/2006/relationships/worksheet" Target="worksheets/sheet4.xml"/><Relationship Id="rId180" Type="http://schemas.openxmlformats.org/officeDocument/2006/relationships/externalLink" Target="externalLinks/externalLink175.xml"/><Relationship Id="rId215" Type="http://schemas.openxmlformats.org/officeDocument/2006/relationships/externalLink" Target="externalLinks/externalLink210.xml"/><Relationship Id="rId236" Type="http://schemas.openxmlformats.org/officeDocument/2006/relationships/externalLink" Target="externalLinks/externalLink23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304800</xdr:colOff>
      <xdr:row>2</xdr:row>
      <xdr:rowOff>28575</xdr:rowOff>
    </xdr:from>
    <xdr:ext cx="600075" cy="5429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2642122</xdr:colOff>
      <xdr:row>1</xdr:row>
      <xdr:rowOff>155812</xdr:rowOff>
    </xdr:from>
    <xdr:ext cx="2066356" cy="924636"/>
    <xdr:pic>
      <xdr:nvPicPr>
        <xdr:cNvPr id="2" name="image3.png" descr="Texto, Logotipo, nombre de la empresa&#10;&#10;Descripción generada automáticamente con confianza media">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6076809" y="315036"/>
          <a:ext cx="2066356" cy="924636"/>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190500</xdr:colOff>
      <xdr:row>1</xdr:row>
      <xdr:rowOff>66675</xdr:rowOff>
    </xdr:from>
    <xdr:ext cx="762000" cy="504825"/>
    <xdr:pic>
      <xdr:nvPicPr>
        <xdr:cNvPr id="2" name="image2.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190500</xdr:colOff>
      <xdr:row>1</xdr:row>
      <xdr:rowOff>66675</xdr:rowOff>
    </xdr:from>
    <xdr:ext cx="762000" cy="504825"/>
    <xdr:pic>
      <xdr:nvPicPr>
        <xdr:cNvPr id="2" name="image2.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c-eleal/CA&#209;ASGORDAS/CORRECCION%20SEP%2019-07/PMAA/CD%20Zaragoza%20Bombeo/Presupuesto/PRESUPUESTO%20DEFINITIVO%20ZARAGOZ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34EA8AF2/A"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Lblanco3/CONTRATO5/REAJUSTE%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F742604D/PRESUPUESTO%20VALDIVIA%20PTA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195B2670/ANEXO%202(1).%20Presupuesto%20SISTEMA%20DE%20ALCANTA"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7BB1E440/A.P.U%20ACU"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Users/obci/AppData/Local/Temp/Trab/personal/Lista%20de%20precios%20para%20gabinetes%20de%20control%20y%20protecci&#243;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Idcaux02/indicol/Documents%20and%20Settings/INGENIERO/Mis%20documentos/INDICOL/ALC%20LAS%20MERCEDES/ALCANTARILLADO%20LAS%20MERCEDES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Idcaux02/indicol/Mis%20documentos/IDC/Contratos/Alcaldia%20de%20Neiva/Bodega%20de%20Almacenamiento%20comuna%2010/CONSTR%20BODEG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Pc-sgallo/Proyectos%20Sandra%20Gallo/Proyectos%20varios/Valdivia/PRESUPUESTOS%20CORREGIDOS/PRESUPUESTO%20ACT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chi1fin/Acta/Acta/acta0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Javier_or_compa/zulma/Fin/Anexos/PRESUPUESTOS-REV1.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Users/edisson.rincon/Documents/3.5%20LICITACIONES%20E%20INSCRIPCIONES%202013/11-%20Tabasco%20Oil%20Company%20-%20Consorcio%20con%20A&amp;P/oferta%20econ&#243;mica/ANEXO%202%20Y%203%20PRESUPUESTO%20Y%20APU%2020131113.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d.docs.live.net/Admon/PORT&#193;TIL/MORENO%20VARGAS/LICITACIONES/HOCOL%20%20HCC0R-739-00/Limonero1presupuest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Users/obci/AppData/Local/Temp/usr/excel/COTIZACIONES/MIAMI/ELECONWIRE/Amir/Catalogo/MV_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Pc-carenas/COMPARTIR/base010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d.docs.live.net/Pc-wvega/PROYECTOS%20EN%20EJECUCION/HLOPEZA/CANTIDADES%20GERONA/Documents%20and%20Settings/swilches/Configuraci&#243;n%20local/Archivos%20temporales%20de%20Internet/OLK6/formulario%20base.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A9CF50F/V&#237;nculoExternoRecuperado1"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d.docs.live.net/Ardincoadmin/Informaci&#243;n%202013/PROYECTOS%202013/Plan%20Maestro%20Segunda%20Etapa%20EPM/Presupuesto%20EPM%201%25%20Porce%2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d.docs.live.net/Id001/proyectos/603%20EEB%20Predisenos%20SE%20Nueva%20Esperanza/Calculos/AREVA%20-%20CODENSA/Torca%20Cantidade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d.docs.live.net/Ardincoadmin/OBRAS/Riveras%20del%20Hato%20II/PRESUPUESTO%20RIVERAS%20DEL%20HATO_201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Pc-eleal/PMAA%20VALDIVIA/PROYECTOS/BASE%20PRESUPUESTOS/PMAA/CD%20Zaragoza%20Bombeo/Presupuesto/PRESUPUESTO%20DEFINITIVO%20ZARAGOZ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d.docs.live.net/Id001/proyectos/603%20EEB%20Predisenos%20SE%20Nueva%20Esperanza/Calculos/AREVA%20-%20CODENSA/Cantidades%20SE%20Trujillo%20Norte%20opcion%202-R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Administracion/CARLOS/CARLOS%20GENERAL/LICITACIONES/VETRA%20PI&#209;005-6-71-10%20JUNIO%2022%20DE%202010/PROPUESTA%20ECON&#211;MICA/PROPUESTA%20ECON&#211;MICA/PROPUESTA%20ECONOMICA%20PI&#209;U&#209;A%205.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E:/Ing%20Luisa/Escritorio/ARGELIA-BALBOA/ENTREGA%202016-07-08/ANEXO%202%20-%20PRESUPUESTO%20Y%20APU/C.E.%20LA%20FACHADA/Presupuesto%20estructur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d.docs.live.net/sanearp1/DATOS/HLOPEZA/CANTIDADES%20GERONA/Documents%20and%20Settings/swilches/Configuraci&#243;n%20local/Archivos%20temporales%20de%20Internet/OLK6/formulario%20base.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d.docs.live.net/comunicaciones/wgutierrez$/AASSA%20TECNICA%201-1/AMALFI/COLECTORES%20AMALFI%20A&#209;O%202008/ANEXO3_PRESUPUESTO%20ALCANTARILLAD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d.docs.live.net/Proansa01/red-datos/Area1/Proyectos/PROANSA/Ofertas%20A&#241;o%202002/Ofertas%20Ecuador/OF%20059%2001%20Cruce%20Rio%20Napo%20ECUADOR/PU%20Nov%201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Id037/usr/Documents%20and%20Settings/yceballos/Mis%20documentos/proyectos%20Ingedisa/Ofertas/Proyecto%20Sur/1%20Cantidades%20SE%20Quencoro-R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Users/obci/AppData/Local/Temp/OFERTAS/PEREIRA/A"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Isant01/gp-gerencia_proyectos/Crecimiento/Proyecciones/Presupuesto%20Abril/Escenario2%202,400/BI/Documents%20and%20Settings/carlos.ortiz/Mis%20documentos/ETBFiles/Tetra%207.xls"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PathMissing" Target="PRESUPUESTO%20APUS%20CERRAMIENTO%20BATALLON%20SANTA%20ROSA%20(2).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E:/Users/aquintero/AppData/Local/Microsoft/Windows/Temporary%20Internet%20Files/Content.Outlook/0WVZXWZL/Version%204%20Final%20V1%20Sin%20Cantidades.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Licitaciones1/c/Documents%20and%20Settings/Latinco%20S.A/Mis%20documentos/ARCHIVOS%20OSCAR/invias/corredores%20viales/PARTICIPAMOS/PRIMERA%20RONDA/analisis%20de%20precios%20unitarios%20-%20PLANTILL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d.docs.live.net/sanearp1/DATOS/windows/TEMP/ADMINISTRATIVA/BAAN/lista%20de%20precios%20definitiva%20sep16-98.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Ardincoadmin/DZAPATA%20(10.10.10.253)/AASSA%20TECNICA%201-1/SUROESTE/2012/BOLOMBOLO/PROYECTOS/REUBICACION%20USUARIOS/Ultimo_Presupuesto.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d.docs.live.net/Ardincoadmin/Informaci&#243;n%202013/LICITACI&#211;N%20PUBLICA/005%20Reposici&#243;n%20Red%20de%20Aguas%20Lluvias%20y%20Ca&#241;o%20Carrera%20Zea/PRESUPUESTO/PRESUPUESTOS_CANAL_CRIBADO.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75AAEF36/Cantidades%20Zona%20Sur-Parras-Ajizal-Sabanet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83E91508/Solicitud%20de%20Contratacion%20o%20Compras%20VFF%2006%20a%2008%20C%20LLANITO%20PCP.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Amd/documentos%20c/Documentos-Wilson/Advial-Cmarca/bimestral/06-dic-ene-99/03JUN-JUL-98/Acc%20Ago-Sep.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78C3379E/PRESUPUESTO%20PARA%20ROCH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BASE%20DE%20DATO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9A66BF5F/a%20%20aaInformaci&#243;n%20GRUPO"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E:/Publico/CUERVA%208-CAROLINA/Dise&#241;o/DOCUME~1/nodo2529/CONFIG~1/Temp/Rar$DI00.813/Cup%20Nw/LEON/Costos/CantidadesyPreciosdeCupiaguaYZ.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A9CF50F/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E:/Users/obci/AppData/Local/Temp/usr/excel/COTIZACIONES/MIAMI/ELECONWIRE/CATALOGO/BAJA%20TENSION/BT.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Q:/Documents%20and%20Settings/cquintana/Escritorio/INSTALACIONES%20HIDROSANITARIAS%20ZONA%20SURORIENTAL%20(1271-197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Users/Olozano/AppData/Local/Microsoft/Windows/Temporary%20Internet%20Files/Content.Outlook/X646U0VV/GEOPARK/1.%20Proyectos/CUERVA/VPA/Presupuesto%20via%20PDA%20-%20Ca&#241;o%20Chiquito%20-%20Azor%20-%20Centro%20Gaitan%20-%20Dorotea%20%2005.04.13.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d.docs.live.net/Pc-wvega/PROYECTOS%20EN%20EJECUCION/AAS/BASE/HOJA%20BASE/BASE%20DE%20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A9CF50F/Factura13"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d.docs.live.net/Pc1/E/AMV-3005-2005/ADMON%20GRUPO%203%202004%20-2005/PRESUPUESTOS/Analisis%20de%20Precios%20Unitarios%20ASTRID.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marino/C/Documents%20and%20Settings/Hector%20Guerrero/Mis%20documentos/Licitaciones%20realizadas/Invias/INTER-Taraza-caucasia/DIFERGO/WINDOWS/TEMP/UNITARIO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PathMissing" Target="PROPUESTA%20FINAL%20MAYO%2028T.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E:/Users/Luz%20Helena/Desktop/PLANTILLA.xlsm"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d.docs.live.net/Ardincoadmin/Documents%20and%20Settings/carenas/Escritorio/PRESUPUESTOS%20%20febr11/Copia%20de%20BASE%20DE%20PRESUPUEST(copi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d.docs.live.net/Arlex/Ca&#241;asgordas/Campamento/Presupuesto/DEFINITIVOS/OPTIMIZACI&#211;N%20DE%20LA%20RED%20DE%20DISTRIBUCI&#211;N.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DB2BDEA4/NOMINA%20CONVENC"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Users/jesky/Downloads/Sanear9/d/PROYECTOS/CORANTIOQUIA/VENECIA/1.%20DIAGNOSTICO/ALCANTARILLADO/VENECI_AA_D_IN_01%20A%204.2%20RCH%20Alcantarillad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Users/jesky/Downloads/Pc3/d/PROYECTOS/CARAMANTA/2.%20ANTEPROYECTO/ANEXOS%20AL%20INFORME/CARAMA_AA_D_IN_1_Anexo%20x.xx%20REDES%20DE%20DISTRIBUCI&#211;N.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G:/Contratos/Alcaldia%20de%20Neiva/Bodega%20de%20Almacenamiento%20comuna%2010/PRESUPUESTO%20BODEGA%20EN%20CONCRETO%20NUEVO.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Users/jesky/Downloads/Sanearpc8/d/PROYECTOS/BUENOS%20AIRES/DISE&#209;O/Dise&#241;o%20hidraulico%20de%20componente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d.docs.live.net/Idcaux02/indicol/Mis%20documentos/IDC/Contratos/Alcaldia%20de%20Neiva/Bodega%20de%20Almacenamiento%20comuna%2010/CONSTR%20BODEGA%202.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d.docs.live.net/Pc1/Mis%20documentos/Datos/K1/03%20Grupo%2005/02%20Dise&#241;os/01%20Ahorcado/02%20Memorias/02%20Hojas/Cantidades%20de%20Obra/02%20VILLAHERMOSA.Chalo/01%20Dis_AC_VH_021114.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37.xml.rels><?xml version="1.0" encoding="UTF-8" standalone="yes"?>
<Relationships xmlns="http://schemas.openxmlformats.org/package/2006/relationships"><Relationship Id="rId1" Type="http://schemas.microsoft.com/office/2006/relationships/xlExternalLinkPath/xlPathMissing" Target="Cantidades%20totales%20%20tramo%202.xlsx" TargetMode="External"/></Relationships>
</file>

<file path=xl/externalLinks/_rels/externalLink138.xml.rels><?xml version="1.0" encoding="UTF-8" standalone="yes"?>
<Relationships xmlns="http://schemas.openxmlformats.org/package/2006/relationships"><Relationship Id="rId1" Type="http://schemas.microsoft.com/office/2006/relationships/xlExternalLinkPath/xlPathMissing" Target="Presupuesto%20Suesca%20251017.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D9786AFA/NOMINA%20CONVENCIONAL.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d.docs.live.net/principal/VIGENTES/vigentes/PROPUESTAS/RESIDENTE%20CONST%20SADEP/formularios/A.P.U.%20BASE.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d.docs.live.net/sanearp1/DATOS/Estad.%20Da&#241;os/Rendimientos_Sur%2003-00(JC).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d.docs.live.net/Users/Edwin.Villamizar/Documents/EDWIN%20VILLA/Documentos/ART/PROYECTOS%20INTEGRADORES/PROYECTOS/Copia%20de%20Presupuesto_Morales_mp.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H:/Users/jhonatanmauricio/Downloads/F:/VILLA%20TAKOA/Presupuesto/APUS%20VILLA%20TAKOA.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Q:/PROYECTOS/PROYECTOS20/ACU/A00620/Versi&#243;n%201/Presupuesto/Fase%20II/A00620%20-%20Conducci&#243;n%20Agua%20Potable%201000mm%20Tramo%20Mamonal%20-%20Tubocaribe%20(Fase%20II)_ACS.xlsx"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d.docs.live.net/WILMAR/Informaci&#243;n%202012/Users/Usuario/AppData/Local/Temp/Rar$DI05.444/APU%20-%20Inv..GRUPO%20I.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d.docs.live.net/10.0.0.4/tecnico/Documents%20and%20Settings/67370/Configuraci&#243;n%20local/Archivos%20temporales%20de%20Internet/Content.IE5/UOTNRVQZ/Presupuesto%20correigio%20nora%20morales(1).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H:/Users/Ing.%20Oscar/Downloads/MATRIZ%20PARA%20EL%20CALCULO%20DEL%20AIU%202009.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d.docs.live.net/Estacion2/d/DOCUME~1/USER05~1/CONFIG~1/TEMP/ADMINISTRACION%20VIAL%20G2/PRESUPUESTOS/Presupuesto%20remoci&#243;n%20de%20derrumbes.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A9CF50F/REPROJMA.xls" TargetMode="External"/></Relationships>
</file>

<file path=xl/externalLinks/_rels/externalLink162.xml.rels><?xml version="1.0" encoding="UTF-8" standalone="yes"?>
<Relationships xmlns="http://schemas.openxmlformats.org/package/2006/relationships"><Relationship Id="rId1" Type="http://schemas.microsoft.com/office/2006/relationships/xlExternalLinkPath/xlPathMissing" Target="PISCINA%20DE%20OLAS.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E:/Users/obci/AppData/Local/Temp/Trab/PROP/47L8%20Siemens%20FCS%20Mexico/47L80080.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X:/Documents%20and%20Settings/CURIBE/trab/boot%20bolivia/casetas/santiva&#241;ez/zapatas.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E:/Users/obci/AppData/Local/Temp/Trab/propuestas/formatos/Plantilla%20Valoraci&#243;n%20combinaci&#243;n%2016072003.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d.docs.live.net/marino/C/AMV-3005-2005/ADMON%20GRUPO%203%202004%20-2005/PRESUPUESTOS/Analisis%20de%20Precios%20Unitarios%20ASTRID.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E:/Users/Fidel/Desktop/Presupuesto%20via%20PDA%20-%20Ca&#241;o%20Chiquito%20-%20Azor%20-%20Centro%20Gaitan%20-%20Dorotea%20%20REV%20N.xlsx"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d.docs.live.net/Pc-wvega/PROYECTOS%20EN%20EJECUCION/San_Juan_LaMaria/CD%20SAN%20JUAN%20LA%20MARIA/ANEXOS/Anexo%2014_PresupuestoSAN_JUAN_LA_MARIA-MARZO.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d.docs.live.net/Equipo9/d/Documents%20and%20Settings/Juan%20Carlos%20Garc&#237;a/Mis%20documentos/PRESUPUESTOS/PRESUPUESTO%20PARA%20ROCHA.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d.docs.live.net/WILMAR/Informaci&#243;n%202012/DOCUME~1/catastro/CONFIG~1/Temp/Rar$DI02.360/APU%20INVIAS%202.009%20MEDELL&#205;N.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d.docs.live.net/Id037/usr/USR/Oferta%20Areva%20ampliaci&#243;n%205/ADENDOS%20AREVA/PROYECTO%20SUR/SE%20QUENCORO/Cantidades%20SE%20Quencoro-R0.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d.docs.live.net/Giovanny/c/Copia%20Calidad/Mis%20documentos/Area%20Tecnica/Licitaciones/Epm/Actualizacion%20Guayabal/WINDOWS/TEMP/RELACI~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d.docs.live.net/sanearp1/DATOS/Informes%20y%20tareas/Estad&#237;sticas%20Rendimientos/Sur/Rendimientos_Sur%20(EEPPM)%2001.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s://d.docs.live.net/Isant01/gp-gerencia_proyectos/Temp/Modelo%20ingresos%20(19%20ago%2003).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D:/Mis%20documentos/Teusaquillo/Mayo/PROG-96.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D:/Mis%20documentos/Escritorio/Users/user/Documents/COT%202015/EDSSPP/PRESUPUESTO%20Y%20APU'S%20%20ALCANTARILLADO%20-%20TURMEQUE%20GOBER%2030-4-2015.xlsm"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s://d.docs.live.net/sanearp1/DATOS/HLOPEZA/GERONA/CANTIDADES%20REPOSICION/SUBCIRCUITO%207/REDES7.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115576A2/partidas_cant_tub_final_04.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192.xml.rels><?xml version="1.0" encoding="UTF-8" standalone="yes"?>
<Relationships xmlns="http://schemas.openxmlformats.org/package/2006/relationships"><Relationship Id="rId1" Type="http://schemas.microsoft.com/office/2006/relationships/xlExternalLinkPath/xlPathMissing" Target="G302_Presupuesto_agustin%20cesar.xlsx"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E:/AMV-02-BOL/EST.V&#205;A%20CRIT.TECNICO%20AMB-BOL-02/DICIEMBRE-2008/EST.V&#205;A%20CRITERIO%20TECNICO%2090BLB.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Srvgisagua/cad/PROYECTOS/PROYECTOS20/ACU/A00620/Versi&#243;n%201/Presupuesto/Fase%20I/APU%20Conducci&#243;n%20Fondo%20Rotatorio%20-%20Puente%20de%20Turbaco.xlsx"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https://d.docs.live.net/WIN-SRV01/DocsUsuarios/18.%20NORMAS/RESOLUCION/ANALISIS%20DE%20PRECIOS%20UNITARIOS%202012/SANEMIENTO%20BASICO%202012/Copia%20de%20ACUED%20Y%20ALCANT%202012%20I%20Items%20(1.1)%20a%20(9.2.40)%20ipc%20ajus.xlsx"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https://d.docs.live.net/WILMAR/Informaci&#243;n%202012/Mis%20Documentos/AMV-02-BOL/EST.V&#205;A%20CRITERIO%20TECNICO.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A9CF50F/Contratacion%20PME%20v021"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E:/Users/obci/AppData/Local/Temp/Enintco/02%20-%20ESTIMACION/02-PROPUESTAS_CAT/06-Ofertas%202005/o-5039%20Pielstick%20CEMEX%20Panama/3.%20Presupuesto/CEMEX%20PANAMA_2x12CM32.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CCE431D1/CONSOLIDADO%20SOA_REQUERIMIENTOS%20NAFTA_100_2014.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D:/METODOLO1/USUARIO/BATERIAS%20SANITARIAS%20RESINAS%20CORREGIDO/ANEXOS/PRESUPUESTO%20BATER&#205;A%20SANITARIA%202005.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s://d.docs.live.net/CIPRES/ELECTMEC/Lineas/1999/ETECEN/LP-004-99-1/Presupuesto/Plani%20LP-004-99.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https://d.docs.live.net/Sanear16/d/PERSONALES/FERNANDO/CURSO%20PTAP/PARSHALL%20AMAGA.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https://d.docs.live.net/Lblanco3/COMPARTIR/PLANOPERATIVO1754/INFORME/INFORME/Tablas%20y%20gr&#225;ficas%201750%2003-00.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https://d.docs.live.net/Wilsonvega/PMAACAMPAMENTO/CD-CAMPAMENTO/DISE&#209;O/PRESUPUESTOS-DIS/ALCANTARILLADO/Presupuestos%20sistema%20de%20alcantarillado%20(Campamento).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27.xml.rels><?xml version="1.0" encoding="UTF-8" standalone="yes"?>
<Relationships xmlns="http://schemas.openxmlformats.org/package/2006/relationships"><Relationship Id="rId1" Type="http://schemas.microsoft.com/office/2006/relationships/xlExternalLinkPath/xlPathMissing" Target="Programacion.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https://d.docs.live.net/sanearp1/DATOS/WINNT/Profiles/mvelezs/Configuraci&#243;n%20local/Archivos%20temporales%20de%20Internet/OLK295/ConsolidadoSubcircuito1.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https://d.docs.live.net/01FC7894/Presuesto%20definitivo%20alcantarillado.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https://d.docs.live.net/marino/C/Documents%20and%20Settings/Hector%20Guerrero/Mis%20documentos/Licitaciones%20realizadas/Invias/INTER-Taraza-caucasia/DIFERGO/WINDOWS/TEMP/Preobra/ModeloPresupuesto.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https://d.docs.live.net/W000911cre22/publico/DOCUME~1/VALUED~1/LOCALS~1/Temp/Documents%20and%20Settings/CJARAMILLO/Mis%20documentos/Empresas/Riopaila/Proyecto%20RIOPAILA%20S.A..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H:/Polideportivos%20madrid/Presupuesto%20herramientas%20de%20calculo/MATRIZ%20PARA%20EL%20CALCULO%20DEL%20AIU%202009.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E:/Users/obci/AppData/Local/Temp/Documents%20and%20Settings/crendon.HMV/Local%20Settings/Temporary%20Internet%20Files/OLK3/8599.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C:/Users/jesky/Downloads/2.%20Extensi&#243;n%20de%20Redes%20de%20Acueducto%20en%20el%20Corregimiento%20de%20Pontezuela/6.%20Presupuesto/A00223%20-%20Extensi&#243;n%20Red%20de%20Acueducto%20Carrera%209%20%20del%20Corregimiento%20de%20Pontezuela%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2"/>
      <sheetName val="Paral. 3"/>
      <sheetName val="Paral.4"/>
      <sheetName val="Paral. 1"/>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JUSTESACTA1PROVI"/>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Lista ICC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AMOBLAMINETO"/>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REAJUSTESACTA1PROVI"/>
      <sheetName val="strsumm0"/>
      <sheetName val="MATERIALES Y RECURSOS"/>
      <sheetName val="ó&gt;????j0$?#???j_$?#???LÓu????"/>
      <sheetName val="CORTE DE OBRA N° 1"/>
      <sheetName val="memoria"/>
      <sheetName val="memoria 1"/>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sheetData sheetId="1060"/>
      <sheetData sheetId="1061"/>
      <sheetData sheetId="1062"/>
      <sheetData sheetId="1063"/>
      <sheetData sheetId="1064"/>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refreshError="1"/>
      <sheetData sheetId="1690" refreshError="1"/>
      <sheetData sheetId="1691" refreshError="1"/>
      <sheetData sheetId="1692" refreshError="1"/>
      <sheetData sheetId="1693" refreshError="1"/>
      <sheetData sheetId="1694"/>
      <sheetData sheetId="1695"/>
      <sheetData sheetId="1696"/>
      <sheetData sheetId="1697"/>
      <sheetData sheetId="1698"/>
      <sheetData sheetId="1699"/>
      <sheetData sheetId="1700"/>
      <sheetData sheetId="1701"/>
      <sheetData sheetId="1702"/>
      <sheetData sheetId="1703"/>
      <sheetData sheetId="1704"/>
      <sheetData sheetId="1705" refreshError="1"/>
      <sheetData sheetId="1706" refreshError="1"/>
      <sheetData sheetId="1707"/>
      <sheetData sheetId="1708"/>
      <sheetData sheetId="1709"/>
      <sheetData sheetId="1710" refreshError="1"/>
      <sheetData sheetId="1711" refreshError="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sheetData sheetId="1744"/>
      <sheetData sheetId="1745"/>
      <sheetData sheetId="174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VC"/>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PU"/>
    </sheetNames>
    <sheetDataSet>
      <sheetData sheetId="0" refreshError="1"/>
      <sheetData sheetId="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ITEM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DE_ENTRADA"/>
      <sheetName val="Datos básicos"/>
      <sheetName val="Datos_bás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2"/>
      <sheetName val="ANEXO 3"/>
      <sheetName val="Base de datos"/>
      <sheetName val="AS Salarial No propia del petro"/>
      <sheetName val="Tarifas auxiliares"/>
    </sheetNames>
    <sheetDataSet>
      <sheetData sheetId="0"/>
      <sheetData sheetId="1"/>
      <sheetData sheetId="2"/>
      <sheetData sheetId="3"/>
      <sheetData sheetId="4"/>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sheetName val="31"/>
    </sheetNames>
    <sheetDataSet>
      <sheetData sheetId="0" refreshError="1"/>
      <sheetData sheetId="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s>
    <sheetDataSet>
      <sheetData sheetId="0" refreshError="1"/>
      <sheetData sheetId="1" refreshError="1"/>
      <sheetData sheetId="2" refreshError="1"/>
      <sheetData sheetId="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refreshError="1"/>
      <sheetData sheetId="2772" refreshError="1"/>
      <sheetData sheetId="2773" refreshError="1"/>
      <sheetData sheetId="2774" refreshError="1"/>
      <sheetData sheetId="2775" refreshError="1"/>
      <sheetData sheetId="2776"/>
      <sheetData sheetId="2777"/>
      <sheetData sheetId="2778"/>
      <sheetData sheetId="2779"/>
      <sheetData sheetId="2780"/>
      <sheetData sheetId="2781"/>
      <sheetData sheetId="2782"/>
      <sheetData sheetId="2783"/>
      <sheetData sheetId="2784"/>
      <sheetData sheetId="2785"/>
      <sheetData sheetId="2786" refreshError="1"/>
      <sheetData sheetId="2787" refreshError="1"/>
      <sheetData sheetId="2788"/>
      <sheetData sheetId="2789" refreshError="1"/>
      <sheetData sheetId="2790" refreshError="1"/>
      <sheetData sheetId="2791" refreshError="1"/>
      <sheetData sheetId="2792"/>
      <sheetData sheetId="2793" refreshError="1"/>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PRESTA"/>
    </sheetNames>
    <sheetDataSet>
      <sheetData sheetId="0" refreshError="1"/>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s Concreto"/>
      <sheetName val="Obras preliminares"/>
    </sheetNames>
    <sheetDataSet>
      <sheetData sheetId="0" refreshError="1"/>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QUIPOS"/>
      <sheetName val="MANO DE OBRA"/>
      <sheetName val="TRANSPORTE"/>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F"/>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_aCCIDENTES_DE_1995___1996_xl_2"/>
      <sheetName val="//ccefici"/>
      <sheetName val="//d.docs.live.net/a  aaInformac"/>
      <sheetName val="_aCCIDENTES_DE_1995___1996_xl_3"/>
      <sheetName val="Hoja2"/>
      <sheetName val="CANT OBRA"/>
      <sheetName val="\Users\ANDRES FELIPE MUÑOZ\Down"/>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aactividad"/>
      <sheetName val="HISTORICOS FUEL OIL EXP"/>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TA No.1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Tabla CONPES 3714"/>
      <sheetName val="PLAN DE INVERSION ANTICIPO"/>
      <sheetName val="inv mensual"/>
      <sheetName val="borrador flujo inv"/>
      <sheetName val="social-ambiental"/>
      <sheetName val="AU"/>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sheetData sheetId="293" refreshError="1"/>
      <sheetData sheetId="294"/>
      <sheetData sheetId="295" refreshError="1"/>
      <sheetData sheetId="296" refreshError="1"/>
      <sheetData sheetId="297" refreshError="1"/>
      <sheetData sheetId="298" refreshError="1"/>
      <sheetData sheetId="299" refreshError="1"/>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sheetData sheetId="513" refreshError="1"/>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refreshError="1"/>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s Concreto"/>
    </sheet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cero"/>
      <sheetName val="Concreto"/>
      <sheetName val="Ppto estructura"/>
      <sheetName val="Estadio San José"/>
      <sheetName val="Ppto SIJIN "/>
      <sheetName val="Ppto PINA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Sheet1"/>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s Concreto"/>
    </sheetNames>
    <sheetDataSet>
      <sheetData sheetId="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s>
    <sheetDataSet>
      <sheetData sheetId="0"/>
      <sheetData sheetId="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GRESOS - COP"/>
    </sheetNames>
    <sheetDataSet>
      <sheetData sheetId="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EQUIPO"/>
      <sheetName val="MATERIALES"/>
    </sheetNames>
    <sheetDataSet>
      <sheetData sheetId="0" refreshError="1"/>
      <sheetData sheetId="1" refreshError="1"/>
      <sheetData sheetId="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precios-básicos2002"/>
      <sheetName val="APUs"/>
      <sheetName val="aactividad"/>
      <sheetName val="gp05"/>
      <sheetName val="GP06"/>
      <sheetName val="\AMV _ no borrar\PRESUPUESTOS\a"/>
      <sheetName val="\I\AMV _ no borrar\PRESUPUESTOS"/>
      <sheetName val="\G\I\AMV _ no borrar\PRESUPUEST"/>
      <sheetName val="\A\a  aaInformación GRUPO 4\A M"/>
      <sheetName val="\G\A\a  aaInformación GRUPO 4\A"/>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REQUISITOS INF INTERVENTORÍA"/>
      <sheetName val="DUB-823"/>
      <sheetName val="GPI 526"/>
      <sheetName val="SKJ452"/>
      <sheetName val="ITA878"/>
      <sheetName val="AEA-944"/>
      <sheetName val="XXJ617"/>
      <sheetName val="SNG_855"/>
      <sheetName val="VEA 374"/>
      <sheetName val="HFB024"/>
      <sheetName val="PAJ825"/>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refreshError="1"/>
      <sheetData sheetId="484" refreshError="1"/>
      <sheetData sheetId="485" refreshError="1"/>
      <sheetData sheetId="486" refreshError="1"/>
      <sheetData sheetId="48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AGRI"/>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BASE"/>
    </sheetNames>
    <sheetDataSet>
      <sheetData sheetId="0" refreshError="1"/>
      <sheetData sheetId="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JIZAL 3335"/>
      <sheetName val="SABANETA 3335"/>
    </sheetNames>
    <sheetDataSet>
      <sheetData sheetId="0" refreshError="1"/>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REF"/>
      <sheetName val="Datos"/>
      <sheetName val="Cuadrillas"/>
      <sheetName val="Jornal"/>
      <sheetName val="Formulario N° 4"/>
      <sheetName val="MATERIALES"/>
      <sheetName val="EQUIPO"/>
      <sheetName val="CONT_ADI"/>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Concretos y morteros"/>
      <sheetName val="Datos iniciales "/>
      <sheetName val="Transporte"/>
      <sheetName val="M.O."/>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cceficiente"/>
      <sheetName val="[a  aaInformación]__cceficie_11"/>
      <sheetName val="\MANTENIMIENTO_RUTA_1001_MARZO_"/>
      <sheetName val="ANEXO_IX"/>
      <sheetName val="\I\MANTENIMIENTO_RUTA_1001_MARZ"/>
      <sheetName val="\F\MANTENIMIENTO_RUTA_1001_MARZ"/>
      <sheetName val="[a  aaInformación]__cceficie_12"/>
      <sheetName val="INFORME SEMANAL"/>
      <sheetName val="AVANCE SEMANAL"/>
      <sheetName val="CLIMA mes"/>
      <sheetName val="REG FOTO"/>
      <sheetName val="SISOMA"/>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refreshError="1"/>
      <sheetData sheetId="109"/>
      <sheetData sheetId="110"/>
      <sheetData sheetId="111"/>
      <sheetData sheetId="112"/>
      <sheetData sheetId="113"/>
      <sheetData sheetId="1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REQUISITOS INF INTERVENTORÍA"/>
      <sheetName val="Hoja1"/>
      <sheetName val="PRE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 RED"/>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Materiales"/>
      <sheetName val="Cuadrillas"/>
      <sheetName val="Concretos y morteros"/>
      <sheetName val="Equipo"/>
      <sheetName val="Datos iniciales "/>
      <sheetName val="Transporte"/>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Materiales"/>
      <sheetName val="Cuadrillas"/>
      <sheetName val="Concretos y morteros"/>
      <sheetName val="Equipo"/>
      <sheetName val="Datos iniciales "/>
      <sheetName val="Transporte"/>
      <sheetName val="INSUMO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BDatosRisa"/>
      <sheetName val="A.P.U. (2)"/>
      <sheetName val="A.I.U."/>
    </sheetNames>
    <sheetDataSet>
      <sheetData sheetId="0"/>
      <sheetData sheetId="1" refreshError="1"/>
      <sheetData sheetId="2" refreshError="1"/>
      <sheetData sheetId="3"/>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de Acceso"/>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sheetData sheetId="5"/>
      <sheetData sheetId="6"/>
      <sheetData sheetId="7"/>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1272-1971)"/>
      <sheetName val="Modelo"/>
      <sheetName val="Resumen"/>
      <sheetName val="Cantidades"/>
      <sheetName val="Viv 1479 "/>
      <sheetName val="Hoja1"/>
    </sheetNames>
    <sheetDataSet>
      <sheetData sheetId="0"/>
      <sheetData sheetId="1"/>
      <sheetData sheetId="2"/>
      <sheetData sheetId="3"/>
      <sheetData sheetId="4"/>
      <sheetData sheetId="5"/>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Puntajes"/>
      <sheetName val="TOTCAPIT"/>
      <sheetName val="JORNABAS"/>
      <sheetName val="MATERIALES"/>
      <sheetName val="TOTCUADEQ"/>
      <sheetName val="TOTCUADMO"/>
      <sheetName val="ESTADO VÍA-CRIT.TECNICO"/>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BASE"/>
      <sheetName val="Capitulos"/>
      <sheetName val="Maqui Equip"/>
      <sheetName val="calidad"/>
      <sheetName val="PRESUPUESTO "/>
      <sheetName val="Cuadrillas"/>
      <sheetName val="Equ"/>
      <sheetName val="Trans"/>
      <sheetName val="Mat"/>
      <sheetName val="Salar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sheetData sheetId="12"/>
      <sheetData sheetId="13" refreshError="1"/>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s>
    <sheetDataSet>
      <sheetData sheetId="0"/>
      <sheetData sheetId="1"/>
      <sheetData sheetId="2" refreshError="1"/>
      <sheetData sheetId="3"/>
      <sheetData sheetId="4"/>
      <sheetData sheetId="5"/>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DIF"/>
      <sheetName val="PRECIOS R"/>
      <sheetName val="P"/>
      <sheetName val="P INTERV."/>
      <sheetName val="CD"/>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4.1"/>
      <sheetName val="4.2"/>
      <sheetName val="4.3"/>
      <sheetName val="4.4"/>
      <sheetName val="5.1"/>
      <sheetName val="5.2"/>
      <sheetName val="6.1"/>
      <sheetName val="6.2"/>
      <sheetName val="6.3"/>
      <sheetName val="6.4"/>
      <sheetName val="6.5"/>
      <sheetName val="6.6"/>
      <sheetName val="6.7"/>
      <sheetName val="7.1"/>
      <sheetName val="7.2"/>
      <sheetName val="7.3"/>
      <sheetName val="8.1"/>
      <sheetName val="8.2"/>
      <sheetName val="9.1"/>
      <sheetName val="10.1"/>
      <sheetName val="10.2"/>
      <sheetName val="10.3"/>
      <sheetName val="10.4"/>
      <sheetName val="10.5"/>
      <sheetName val="10.6"/>
      <sheetName val="11.1"/>
      <sheetName val="12.1"/>
      <sheetName val="12.2"/>
      <sheetName val="12.3"/>
      <sheetName val="13.1"/>
      <sheetName val="13.2"/>
      <sheetName val="13.3"/>
      <sheetName val="M 1-4"/>
      <sheetName val="CTO 3000"/>
      <sheetName val="CTO 2500"/>
      <sheetName val="CRONOGRAMA"/>
      <sheetName val="CANT CTO"/>
      <sheetName val="CANT"/>
      <sheetName val="pedido"/>
      <sheetName val="CANT VIGAA"/>
      <sheetName val="CANT COL"/>
      <sheetName val="cnuc"/>
      <sheetName val="13.3 (2)"/>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200.4P localización y replanteo"/>
      <sheetName val="201.15 rem.alcant"/>
      <sheetName val="201.17 tras. postes"/>
      <sheetName val="201,7 Dem. estruc"/>
      <sheetName val="210.2.2 volumenes exc"/>
      <sheetName val="211.1 remoción derrumbes"/>
      <sheetName val=" 220.1 terraplenes"/>
      <sheetName val="330.1 base granular"/>
      <sheetName val="320.1 subbase granular "/>
      <sheetName val="420.1 riego imprimacion"/>
      <sheetName val="450.2 mezcla asfaltica"/>
      <sheetName val="600.2.3 Exc. estructuras Alc"/>
      <sheetName val="600.2.3 Exc. estructuras Muros"/>
      <sheetName val="600,2,3 Exc. Estructuras Box"/>
      <sheetName val="600,2,3 Exc. Subdren"/>
      <sheetName val="610 Rellenos estructuras Alc."/>
      <sheetName val="610 Rellenos estructuras Muros"/>
      <sheetName val="610 Rellenos estructuras Box"/>
      <sheetName val="232,1 geotextil ref taludes "/>
      <sheetName val="630,1 Muros. Ccto clase D "/>
      <sheetName val="630,1. Box. Ccto clase D"/>
      <sheetName val="630,1 Alc. Ccto clase E "/>
      <sheetName val="630,1disip cct clase E"/>
      <sheetName val="630,1 Alc. Ccto clase F"/>
      <sheetName val="630,1 Muros. Ccto clase F"/>
      <sheetName val="630,1. Box. Ccto clase F"/>
      <sheetName val="640,1 Acero Alc. Fy 420 MPa"/>
      <sheetName val="640,1 Acero disip fy 420Mpa "/>
      <sheetName val="640,1 Acero Muros. Fy 420 M "/>
      <sheetName val="640,1 Acero Box. Fy 420 MPa"/>
      <sheetName val="ALTURA DE CABEZAL"/>
      <sheetName val="661,1 Tuberia Ccto Ref."/>
      <sheetName val="671,1 cuneta de Ccto "/>
      <sheetName val="674 Dren Horizontal"/>
      <sheetName val="673,P Subdrenes muros y via"/>
      <sheetName val="700.1 Demarcacion horizontal"/>
      <sheetName val="701.1 Tachas reflectivas"/>
      <sheetName val="730,1Barrera de contensión"/>
      <sheetName val="710.1.1 Señalizacion vertical"/>
      <sheetName val="810,1 Proteccion Vegetal"/>
      <sheetName val="900.2 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DUIT"/>
    </sheetNames>
    <sheetDataSet>
      <sheetData sheetId="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s>
    <sheetDataSet>
      <sheetData sheetId="0" refreshError="1"/>
      <sheetData sheetId="1" refreshError="1"/>
      <sheetData sheetId="2"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2"/>
      <sheetName val="May-Dic_Contrato2"/>
      <sheetName val="Ene-Dic_EEPPM"/>
      <sheetName val="May-Dic_Contrato"/>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sheetData sheetId="24"/>
      <sheetData sheetId="25"/>
      <sheetData sheetId="26"/>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Y PRESTACIONES"/>
      <sheetName val="TARIFA DE TRANSPORTE"/>
      <sheetName val="TARIFA EQUIPOS"/>
      <sheetName val="TARIFA MANO DE OBRA"/>
      <sheetName val="MATERIALES"/>
      <sheetName val="FACTOR PRESTACIONAL(1)"/>
      <sheetName val="FACTOR PRESTACIONAL(2)"/>
      <sheetName val="DISCRIMINACION AIU"/>
      <sheetName val="FACTOR MULTIPLICADOR_INTV"/>
      <sheetName val="PRESUP INTERV+BIOSE"/>
      <sheetName val="PRESUP PROYECTO"/>
      <sheetName val="BIOSEG INTER"/>
      <sheetName val="Personal Bio Interv"/>
      <sheetName val="BIOSEG OBRA"/>
      <sheetName val="Bioseg Perso Obra"/>
      <sheetName val="1,01"/>
      <sheetName val="1,02"/>
      <sheetName val="2,01"/>
      <sheetName val="2,02"/>
      <sheetName val="2,03"/>
      <sheetName val="3,01"/>
      <sheetName val="3,02"/>
      <sheetName val="3,03"/>
      <sheetName val="3,04"/>
      <sheetName val="3,05"/>
      <sheetName val="3,06"/>
      <sheetName val="3,07"/>
      <sheetName val="3,08"/>
      <sheetName val="4,01"/>
      <sheetName val="4,02"/>
      <sheetName val="4,03"/>
      <sheetName val="4,04"/>
      <sheetName val="4,05"/>
      <sheetName val="4,06"/>
      <sheetName val="4,07"/>
      <sheetName val="4,08"/>
      <sheetName val="4,09"/>
      <sheetName val="4,10"/>
      <sheetName val="4,11"/>
      <sheetName val="5,01"/>
      <sheetName val="6,01"/>
      <sheetName val="7,01 (PMT)"/>
      <sheetName val="7,02 (PMA)"/>
      <sheetName val="7,03"/>
      <sheetName val="7,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A00620_SUM"/>
      <sheetName val="A00620_OC"/>
      <sheetName val="ADMON_OC"/>
      <sheetName val="ADMON_SUM"/>
      <sheetName val="Interv. Obra Civil"/>
      <sheetName val="Interv. Suministro"/>
      <sheetName val="Factor Multiplicador FM"/>
      <sheetName val="Resumen APU"/>
      <sheetName val="APU"/>
      <sheetName val="Insumos OC"/>
      <sheetName val="Insumos SUM"/>
      <sheetName val="Perfil ABS"/>
      <sheetName val="Movimiento de Tierra"/>
      <sheetName val="Accesorios"/>
      <sheetName val="Tornillería"/>
      <sheetName val="Tubería"/>
      <sheetName val="Roturas"/>
      <sheetName val="Compilado Cajas"/>
      <sheetName val="Dimensiones"/>
      <sheetName val="CV_01"/>
      <sheetName val="CV_02"/>
      <sheetName val="CV_03"/>
      <sheetName val="CV_04"/>
      <sheetName val="CV_05"/>
      <sheetName val="CV_06"/>
      <sheetName val="CV_07"/>
      <sheetName val="CP_01"/>
      <sheetName val="CP_02"/>
      <sheetName val="CP_03"/>
      <sheetName val="CP_04"/>
      <sheetName val="CP_05"/>
      <sheetName val="CD"/>
      <sheetName val="CVV_01"/>
      <sheetName val="CVV_02"/>
      <sheetName val="CVRP"/>
      <sheetName val="CBP"/>
      <sheetName val="MACRO"/>
      <sheetName val="CVM_01"/>
      <sheetName val="CVM_02"/>
      <sheetName val="Ancho de zanja"/>
      <sheetName val="Relaciones Hidráulic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15"/>
      <sheetName val="201.21"/>
      <sheetName val="201.7"/>
      <sheetName val="201.8"/>
      <sheetName val="330.1P (7801)"/>
      <sheetName val="632.1P "/>
      <sheetName val="632.4P"/>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Res-Accide-10"/>
      <sheetName val="EQUIPO"/>
      <sheetName val="MATERIAL"/>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Análisis_de_precios"/>
      <sheetName val="Remo__derr_"/>
      <sheetName val="Limp__mec__Alcant_"/>
    </sheetNames>
    <sheetDataSet>
      <sheetData sheetId="0"/>
      <sheetData sheetId="1"/>
      <sheetData sheetId="2"/>
      <sheetData sheetId="3" refreshError="1"/>
      <sheetData sheetId="4" refreshError="1"/>
      <sheetData sheetId="5" refreshError="1"/>
      <sheetData sheetId="6" refreshError="1"/>
      <sheetData sheetId="7" refreshError="1"/>
      <sheetData sheetId="8"/>
      <sheetData sheetId="9"/>
      <sheetData sheetId="10"/>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ón de Obra x Administr"/>
    </sheetNames>
    <sheetDataSet>
      <sheetData sheetId="0"/>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sheetData sheetId="5" refreshError="1"/>
      <sheetData sheetId="6"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La Secreta"/>
      <sheetName val="Cronograma"/>
      <sheetName val="xxxx"/>
    </sheetNames>
    <sheetDataSet>
      <sheetData sheetId="0" refreshError="1"/>
      <sheetData sheetId="1" refreshError="1"/>
      <sheetData sheetId="2" refreshError="1"/>
      <sheetData sheetId="3" refreshError="1"/>
      <sheetData sheetId="4"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PlanCero"/>
    </sheetNames>
    <sheetDataSet>
      <sheetData sheetId="0" refreshError="1"/>
      <sheetData sheetId="1"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ificación"/>
      <sheetName val="Diseño"/>
      <sheetName val="contratrabe"/>
    </sheetNames>
    <sheetDataSet>
      <sheetData sheetId="0" refreshError="1"/>
      <sheetData sheetId="1"/>
      <sheetData sheetId="2"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unitarios"/>
      <sheetName val="Hoja Base"/>
      <sheetName val="Grupos de Trabajo"/>
      <sheetName val="Alcance"/>
      <sheetName val="Electromecánica"/>
      <sheetName val="Industria &amp; CAT"/>
      <sheetName val="Automatización"/>
      <sheetName val="Est del sistema"/>
      <sheetName val="Obras Civiles"/>
      <sheetName val="Estructuras"/>
      <sheetName val="Pruebas"/>
      <sheetName val="Combinación"/>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_ P_ U_"/>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INDICE"/>
      <sheetName val="FLUJ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s>
    <sheetDataSet>
      <sheetData sheetId="0"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L C1"/>
    </sheetNames>
    <sheetDataSet>
      <sheetData sheetId="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Indicadores Gestión"/>
      <sheetName val="PR-04"/>
      <sheetName val="Hoja1"/>
      <sheetName val="tipo_recurso"/>
      <sheetName val="Listado"/>
      <sheetName val="tipos_entidad"/>
      <sheetName val="Unidades"/>
      <sheetName val="APU"/>
      <sheetName val="días habiles 2015"/>
      <sheetName val="INS"/>
      <sheetName val="Ppto"/>
      <sheetName val="Plan auditoría"/>
      <sheetName val="Análisis de precios"/>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Ago"/>
      <sheetName val="May-Jun"/>
      <sheetName val="Sep-Oct"/>
    </sheetNames>
    <sheetDataSet>
      <sheetData sheetId="0" refreshError="1"/>
      <sheetData sheetId="1" refreshError="1"/>
      <sheetData sheetId="2"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 Gles"/>
    </sheetNames>
    <sheetDataSet>
      <sheetData sheetId="0"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URMEQUE"/>
      <sheetName val="Niples"/>
      <sheetName val="Lista Base"/>
      <sheetName val="Ins_MO"/>
      <sheetName val="Ins_TR"/>
      <sheetName val="Ins_Mat"/>
      <sheetName val="Clasif_Mat"/>
      <sheetName val="Ins_EH"/>
      <sheetName val="Print"/>
      <sheetName val="3.1.13A"/>
      <sheetName val="2.7.10"/>
      <sheetName val="1.1.86"/>
      <sheetName val="3.3.1"/>
      <sheetName val="3.3.26"/>
      <sheetName val="2.1.21"/>
      <sheetName val="3.3.25"/>
      <sheetName val="3.5.2"/>
      <sheetName val="3.3.23"/>
      <sheetName val="2.7.4"/>
      <sheetName val="3.3.18"/>
      <sheetName val="3.8.4"/>
      <sheetName val="2.6.45"/>
      <sheetName val="2.6.46"/>
      <sheetName val="3.17.3"/>
      <sheetName val="6.4.2.199"/>
      <sheetName val="2.7.1"/>
      <sheetName val="6.4.2.400 (2)"/>
      <sheetName val="2.6.11"/>
      <sheetName val="PASO ELEVADO"/>
      <sheetName val="1.1.7"/>
      <sheetName val="3.2.3"/>
      <sheetName val="3.11.2"/>
      <sheetName val="1.2.49"/>
      <sheetName val="1.2.45"/>
      <sheetName val="6.4.2.396"/>
      <sheetName val="6.4.2.397"/>
      <sheetName val="6.4.2.398"/>
      <sheetName val="6.4.2.399"/>
      <sheetName val="6.4.2.400"/>
      <sheetName val="2.5.45"/>
      <sheetName val="2.5.45A"/>
      <sheetName val="2.5.45B1"/>
      <sheetName val="2.5.45B2"/>
      <sheetName val="TTE MAT. SUEL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s>
    <sheetDataSet>
      <sheetData sheetId="0"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TADO VÍA-CRIT.TECNICO"/>
      <sheetName val="MATERIALES"/>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Giovanni\administracion vial\"/>
      <sheetName val="\MONTO AGOTABLE 2010\a  aaInfor"/>
      <sheetName val="\Users\avargase\AppData\Local\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TADO VÍA-CRIT.TECNICO"/>
      <sheetName val="MATERIALES"/>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Giovanni\administracion vial\"/>
      <sheetName val="\MONTO AGOTABLE 2010\a  aaInfor"/>
      <sheetName val="\Users\avargase\AppData\Local\M"/>
      <sheetName val="Res-Accide-10"/>
      <sheetName val="PR 1"/>
      <sheetName val="HISTORICOS FUEL OIL EXP"/>
      <sheetName val="//d.docs.live.net/a  aaInformac"/>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SUMOS"/>
      <sheetName val="ppto unificado"/>
      <sheetName val="proyectos"/>
    </sheetNames>
    <sheetDataSet>
      <sheetData sheetId="0" refreshError="1"/>
      <sheetData sheetId="1" refreshError="1"/>
      <sheetData sheetId="2"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sheetDataSet>
      <sheetData sheetId="0" refreshError="1"/>
      <sheetData sheetId="1"/>
      <sheetData sheetId="2"/>
      <sheetData sheetId="3"/>
      <sheetData sheetId="4"/>
      <sheetData sheetId="5"/>
      <sheetData sheetId="6"/>
      <sheetData sheetId="7"/>
      <sheetData sheetId="8"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 val="ESTADO RED"/>
      <sheetName val="CARRETERAS"/>
      <sheetName val="GENERALIDAD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OC"/>
      <sheetName val="APU OC"/>
      <sheetName val="Resumen APU"/>
    </sheetNames>
    <sheetDataSet>
      <sheetData sheetId="0" refreshError="1"/>
      <sheetData sheetId="1" refreshError="1"/>
      <sheetData sheetId="2"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s>
    <sheetDataSet>
      <sheetData sheetId="0"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s>
    <sheetDataSet>
      <sheetData sheetId="0"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sheetData sheetId="1"/>
      <sheetData sheetId="2"/>
      <sheetData sheetId="3"/>
      <sheetData sheetId="4"/>
      <sheetData sheetId="5"/>
      <sheetData sheetId="6"/>
      <sheetData sheetId="7"/>
      <sheetData sheetId="8"/>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sheetData sheetId="3"/>
      <sheetData sheetId="4"/>
      <sheetData sheetId="5"/>
      <sheetData sheetId="6"/>
      <sheetData sheetId="7"/>
      <sheetData sheetId="8"/>
      <sheetData sheetId="9"/>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PRECIOS"/>
      <sheetName val="MEZCLAS "/>
      <sheetName val="A. BÁSICOS"/>
      <sheetName val="A. UNITARIOS"/>
      <sheetName val="PRESUPUESTO UNIDAD"/>
      <sheetName val="PRESUPUESTO TOTAL"/>
      <sheetName val="PRESUPUESTO RESUMIDO"/>
      <sheetName val="PRESUP. MILES $"/>
      <sheetName val="A. UNIT. IMPRIMIR"/>
      <sheetName val="LISTA BENEFICI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
    </sheetNames>
    <sheetDataSet>
      <sheetData sheetId="0"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ALETA9"/>
    </sheetNames>
    <sheetDataSet>
      <sheetData sheetId="0"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s>
    <sheetDataSet>
      <sheetData sheetId="0"/>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s>
    <sheetDataSet>
      <sheetData sheetId="0"/>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1.1"/>
    </sheetNames>
    <sheetDataSet>
      <sheetData sheetId="0"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Programacion"/>
      <sheetName val="Programacion (2)"/>
      <sheetName val="AIU"/>
      <sheetName val="Hoja2"/>
      <sheetName val="Hoja1"/>
      <sheetName val="MATERIALES"/>
    </sheetNames>
    <sheetDataSet>
      <sheetData sheetId="0"/>
      <sheetData sheetId="1"/>
      <sheetData sheetId="2"/>
      <sheetData sheetId="3"/>
      <sheetData sheetId="4"/>
      <sheetData sheetId="5"/>
      <sheetData sheetId="6"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sheetData sheetId="1" refreshError="1"/>
      <sheetData sheetId="2" refreshError="1"/>
      <sheetData sheetId="3" refreshError="1"/>
      <sheetData sheetId="4"/>
      <sheetData sheetId="5" refreshError="1"/>
      <sheetData sheetId="6"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s>
    <sheetDataSet>
      <sheetData sheetId="0"/>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A.P.U"/>
      <sheetName val=" Liquidacion de Obra por Tramos"/>
      <sheetName val="CLASIFICACION"/>
      <sheetName val="GCB2000"/>
      <sheetName val="062"/>
      <sheetName val="K16+000 AL K18+500"/>
      <sheetName val="K23+200 AL K24+700"/>
      <sheetName val="k18+500 AL K23+050"/>
      <sheetName val="Presupuesto PUENTE"/>
      <sheetName val="VOLUMENES (4)"/>
      <sheetName val="VOLUMENES (4SA)"/>
      <sheetName val="Presup_Cancha"/>
      <sheetName val="CRA.MODI"/>
      <sheetName val="FORMUL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ERSONAL"/>
      <sheetName val="Tarifa MT"/>
      <sheetName val="Bajadas"/>
      <sheetName val="OCTUBRE"/>
      <sheetName val="CODCONST"/>
      <sheetName val="PREACTA Y CONTRATISTAS"/>
      <sheetName val="5. ELECTRICO"/>
      <sheetName val="REC-COD,"/>
      <sheetName val="2,2,6,1 Pilotes 0,30"/>
      <sheetName val="LISTA DE PRECIOS"/>
      <sheetName val="Listado"/>
      <sheetName val="Summary"/>
      <sheetName val="skj452"/>
      <sheetName val="ita878"/>
      <sheetName val="aea-944"/>
      <sheetName val="dub-823"/>
      <sheetName val="gpi 526"/>
      <sheetName val="xxj617"/>
      <sheetName val="sng_855"/>
      <sheetName val="vea 374"/>
      <sheetName val="hfb024"/>
      <sheetName val="paj825"/>
      <sheetName val="Requisición1"/>
      <sheetName val="TRAPMO"/>
      <sheetName val="UNITARIOS"/>
      <sheetName val="THE"/>
      <sheetName val="ATHE"/>
      <sheetName val="PUNITARIOS_PARA_241201_2S10"/>
      <sheetName val="PR_110"/>
      <sheetName val="ESTADO_RED_TEC10"/>
      <sheetName val="PREACTA_1010"/>
      <sheetName val="PREACTA_910"/>
      <sheetName val="APU NO PREVISTO"/>
      <sheetName val="PPTA (3)"/>
      <sheetName val="PPTA (2)"/>
      <sheetName val="PPTA"/>
      <sheetName val="7.1.8.1.1"/>
      <sheetName val="FINANC"/>
      <sheetName val="TODAS"/>
      <sheetName val="Lp"/>
      <sheetName val="NARIÑO"/>
      <sheetName val="SALARIOS"/>
      <sheetName val="Proveedores y acreedores"/>
      <sheetName val="c2_5y2_6"/>
      <sheetName val="c2_5y2_62"/>
      <sheetName val="c2_5y2_61"/>
      <sheetName val="c2_5y2_63"/>
      <sheetName val="c2_5y2_65"/>
      <sheetName val="c2_5y2_64"/>
      <sheetName val="c2_5y2_66"/>
      <sheetName val="c2_5y2_67"/>
      <sheetName val="c2_5y2_68"/>
      <sheetName val="c2_5y2_69"/>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PLAN DE INVERSION ANTICIPO"/>
      <sheetName val="inv mensual"/>
      <sheetName val="borrador flujo inv"/>
      <sheetName val="social-ambiental"/>
      <sheetName val="AU"/>
      <sheetName val="Excavación_Mat__Común_Estacione"/>
      <sheetName val="Demolición_Pavimento"/>
      <sheetName val="SUB_APU"/>
      <sheetName val="A__P__U_"/>
      <sheetName val="RELACION_MES"/>
      <sheetName val="ESTADO_VÍA-CRIT_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Presupuesto "/>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OGR_2"/>
      <sheetName val="A__P__U_"/>
      <sheetName val="ACTA_DE_MODIFICACION__(2)"/>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refreshError="1"/>
      <sheetData sheetId="21" refreshError="1"/>
      <sheetData sheetId="22" refreshError="1"/>
      <sheetData sheetId="23" refreshError="1"/>
      <sheetData sheetId="24"/>
      <sheetData sheetId="25"/>
      <sheetData sheetId="26"/>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FPRUE"/>
    </sheetNames>
    <sheetDataSet>
      <sheetData sheetId="0"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00223"/>
      <sheetName val="ADMON"/>
      <sheetName val="PÓLIZAS"/>
      <sheetName val="Interventoría Redes"/>
      <sheetName val="Factor Multiplicador FM"/>
      <sheetName val="PARÁMETROS"/>
      <sheetName val="MOVIMIENTO DE TIERRAS"/>
      <sheetName val="ACOMETIDAS"/>
      <sheetName val="EMPALMES Y APIQUES"/>
      <sheetName val="ACCESORIOS"/>
      <sheetName val="ANCLAJE"/>
      <sheetName val="APU"/>
      <sheetName val="M. Obra e Insumos"/>
      <sheetName val="Relaciones Hidráulic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W997"/>
  <sheetViews>
    <sheetView tabSelected="1" view="pageBreakPreview" topLeftCell="D136" zoomScale="91" zoomScaleNormal="84" workbookViewId="0">
      <selection activeCell="F171" sqref="F171"/>
    </sheetView>
  </sheetViews>
  <sheetFormatPr baseColWidth="10" defaultColWidth="12.6640625" defaultRowHeight="15" customHeight="1" outlineLevelRow="2" x14ac:dyDescent="0.15"/>
  <cols>
    <col min="1" max="1" width="3.33203125" customWidth="1"/>
    <col min="2" max="2" width="17.6640625" customWidth="1"/>
    <col min="3" max="3" width="19.6640625" customWidth="1"/>
    <col min="4" max="4" width="64.33203125" customWidth="1"/>
    <col min="5" max="5" width="9.33203125" customWidth="1"/>
    <col min="6" max="6" width="14.1640625" customWidth="1"/>
    <col min="7" max="7" width="22.6640625" customWidth="1"/>
    <col min="8" max="8" width="23.1640625" customWidth="1"/>
    <col min="9" max="9" width="3.1640625" customWidth="1"/>
    <col min="10" max="10" width="2.83203125" customWidth="1"/>
    <col min="11" max="11" width="14" customWidth="1"/>
    <col min="12" max="12" width="11.33203125" customWidth="1"/>
    <col min="13" max="13" width="15.83203125" customWidth="1"/>
    <col min="14" max="16" width="14.33203125" customWidth="1"/>
    <col min="17" max="17" width="20" customWidth="1"/>
    <col min="18" max="23" width="14.33203125" customWidth="1"/>
  </cols>
  <sheetData>
    <row r="1" spans="1:23" ht="15.75" customHeight="1" x14ac:dyDescent="0.2">
      <c r="A1" s="2"/>
      <c r="B1" s="2"/>
      <c r="C1" s="3"/>
      <c r="D1" s="4"/>
      <c r="E1" s="2"/>
      <c r="F1" s="2"/>
      <c r="G1" s="6"/>
      <c r="H1" s="2"/>
      <c r="I1" s="2"/>
      <c r="J1" s="7"/>
      <c r="K1" s="2"/>
      <c r="L1" s="2"/>
      <c r="M1" s="2"/>
      <c r="N1" s="2"/>
      <c r="O1" s="2"/>
      <c r="P1" s="2"/>
      <c r="Q1" s="2"/>
      <c r="R1" s="2"/>
      <c r="S1" s="2"/>
      <c r="T1" s="2"/>
      <c r="U1" s="2"/>
      <c r="V1" s="2"/>
      <c r="W1" s="2"/>
    </row>
    <row r="2" spans="1:23" ht="15.75" customHeight="1" x14ac:dyDescent="0.2">
      <c r="A2" s="2"/>
      <c r="B2" s="2"/>
      <c r="C2" s="3"/>
      <c r="D2" s="4"/>
      <c r="E2" s="2"/>
      <c r="F2" s="2"/>
      <c r="G2" s="6"/>
      <c r="H2" s="2"/>
      <c r="I2" s="2"/>
      <c r="J2" s="12"/>
      <c r="K2" s="2"/>
      <c r="L2" s="2"/>
      <c r="M2" s="2"/>
      <c r="N2" s="2"/>
      <c r="O2" s="2"/>
      <c r="P2" s="2"/>
      <c r="Q2" s="2"/>
      <c r="R2" s="2"/>
      <c r="S2" s="2"/>
      <c r="T2" s="2"/>
      <c r="U2" s="2"/>
      <c r="V2" s="2"/>
      <c r="W2" s="2"/>
    </row>
    <row r="3" spans="1:23" ht="15.75" customHeight="1" x14ac:dyDescent="0.2">
      <c r="A3" s="2"/>
      <c r="B3" s="449"/>
      <c r="C3" s="433"/>
      <c r="D3" s="453" t="s">
        <v>1</v>
      </c>
      <c r="E3" s="433"/>
      <c r="F3" s="454"/>
      <c r="G3" s="16" t="s">
        <v>3</v>
      </c>
      <c r="H3" s="18"/>
      <c r="I3" s="2"/>
      <c r="J3" s="12"/>
      <c r="K3" s="2"/>
      <c r="L3" s="2"/>
      <c r="M3" s="2"/>
      <c r="N3" s="2"/>
      <c r="O3" s="2"/>
      <c r="P3" s="2"/>
      <c r="Q3" s="2"/>
      <c r="R3" s="2"/>
      <c r="S3" s="2"/>
      <c r="T3" s="2"/>
      <c r="U3" s="2"/>
      <c r="V3" s="2"/>
      <c r="W3" s="2"/>
    </row>
    <row r="4" spans="1:23" ht="15.75" customHeight="1" x14ac:dyDescent="0.2">
      <c r="A4" s="2"/>
      <c r="B4" s="450"/>
      <c r="C4" s="435"/>
      <c r="D4" s="455"/>
      <c r="E4" s="435"/>
      <c r="F4" s="456"/>
      <c r="G4" s="21" t="s">
        <v>4</v>
      </c>
      <c r="H4" s="23">
        <v>1</v>
      </c>
      <c r="I4" s="2"/>
      <c r="J4" s="12"/>
      <c r="K4" s="2"/>
      <c r="L4" s="2"/>
      <c r="M4" s="2"/>
      <c r="N4" s="2"/>
      <c r="O4" s="2"/>
      <c r="P4" s="2"/>
      <c r="Q4" s="2"/>
      <c r="R4" s="2"/>
      <c r="S4" s="2"/>
      <c r="T4" s="2"/>
      <c r="U4" s="2"/>
      <c r="V4" s="2"/>
      <c r="W4" s="2"/>
    </row>
    <row r="5" spans="1:23" ht="15.75" customHeight="1" x14ac:dyDescent="0.2">
      <c r="A5" s="2"/>
      <c r="B5" s="451"/>
      <c r="C5" s="452"/>
      <c r="D5" s="457"/>
      <c r="E5" s="452"/>
      <c r="F5" s="458"/>
      <c r="G5" s="24" t="s">
        <v>6</v>
      </c>
      <c r="H5" s="26"/>
      <c r="I5" s="2"/>
      <c r="J5" s="12"/>
      <c r="K5" s="2"/>
      <c r="L5" s="2"/>
      <c r="M5" s="2"/>
      <c r="N5" s="2"/>
      <c r="O5" s="2"/>
      <c r="P5" s="2"/>
      <c r="Q5" s="2"/>
      <c r="R5" s="2"/>
      <c r="S5" s="2"/>
      <c r="T5" s="2"/>
      <c r="U5" s="2"/>
      <c r="V5" s="2"/>
      <c r="W5" s="2"/>
    </row>
    <row r="6" spans="1:23" ht="15.75" customHeight="1" x14ac:dyDescent="0.2">
      <c r="A6" s="2"/>
      <c r="B6" s="459"/>
      <c r="C6" s="435"/>
      <c r="D6" s="435"/>
      <c r="E6" s="435"/>
      <c r="F6" s="435"/>
      <c r="G6" s="435"/>
      <c r="H6" s="435"/>
      <c r="I6" s="2"/>
      <c r="J6" s="12"/>
      <c r="K6" s="2"/>
      <c r="L6" s="2"/>
      <c r="M6" s="2"/>
      <c r="N6" s="2"/>
      <c r="O6" s="2"/>
      <c r="P6" s="2"/>
      <c r="Q6" s="2"/>
      <c r="R6" s="2"/>
      <c r="S6" s="2"/>
      <c r="T6" s="2"/>
      <c r="U6" s="2"/>
      <c r="V6" s="2"/>
      <c r="W6" s="2"/>
    </row>
    <row r="7" spans="1:23" ht="35.25" customHeight="1" x14ac:dyDescent="0.2">
      <c r="A7" s="2"/>
      <c r="B7" s="460" t="s">
        <v>7</v>
      </c>
      <c r="C7" s="438"/>
      <c r="D7" s="461" t="s">
        <v>314</v>
      </c>
      <c r="E7" s="462"/>
      <c r="F7" s="462"/>
      <c r="G7" s="462"/>
      <c r="H7" s="463"/>
      <c r="I7" s="2"/>
      <c r="J7" s="12"/>
      <c r="K7" s="2"/>
      <c r="L7" s="2"/>
      <c r="M7" s="2"/>
      <c r="N7" s="2"/>
      <c r="O7" s="2"/>
      <c r="P7" s="2"/>
      <c r="Q7" s="2"/>
      <c r="R7" s="2"/>
      <c r="S7" s="2"/>
      <c r="T7" s="2"/>
      <c r="U7" s="2"/>
      <c r="V7" s="2"/>
      <c r="W7" s="2"/>
    </row>
    <row r="8" spans="1:23" ht="15.75" customHeight="1" x14ac:dyDescent="0.2">
      <c r="A8" s="2"/>
      <c r="B8" s="464"/>
      <c r="C8" s="435"/>
      <c r="D8" s="435"/>
      <c r="E8" s="435"/>
      <c r="F8" s="435"/>
      <c r="G8" s="435"/>
      <c r="H8" s="435"/>
      <c r="I8" s="2"/>
      <c r="J8" s="12"/>
      <c r="K8" s="2"/>
      <c r="L8" s="2"/>
      <c r="M8" s="2"/>
      <c r="N8" s="2"/>
      <c r="O8" s="2"/>
      <c r="P8" s="2"/>
      <c r="Q8" s="2"/>
      <c r="R8" s="2"/>
      <c r="S8" s="2"/>
      <c r="T8" s="2"/>
      <c r="U8" s="2"/>
      <c r="V8" s="2"/>
      <c r="W8" s="2"/>
    </row>
    <row r="9" spans="1:23" ht="15.75" customHeight="1" x14ac:dyDescent="0.2">
      <c r="A9" s="2"/>
      <c r="B9" s="445" t="s">
        <v>18</v>
      </c>
      <c r="C9" s="425" t="s">
        <v>19</v>
      </c>
      <c r="D9" s="425" t="s">
        <v>9</v>
      </c>
      <c r="E9" s="425" t="s">
        <v>21</v>
      </c>
      <c r="F9" s="425" t="s">
        <v>12</v>
      </c>
      <c r="G9" s="466" t="s">
        <v>22</v>
      </c>
      <c r="H9" s="447" t="s">
        <v>23</v>
      </c>
      <c r="I9" s="2"/>
      <c r="J9" s="12"/>
      <c r="K9" s="2"/>
      <c r="L9" s="2"/>
      <c r="M9" s="2"/>
      <c r="N9" s="2"/>
      <c r="O9" s="2"/>
      <c r="P9" s="2"/>
      <c r="Q9" s="2"/>
      <c r="R9" s="2"/>
      <c r="S9" s="2"/>
      <c r="T9" s="2"/>
      <c r="U9" s="2"/>
      <c r="V9" s="2"/>
      <c r="W9" s="2"/>
    </row>
    <row r="10" spans="1:23" ht="15.75" customHeight="1" x14ac:dyDescent="0.2">
      <c r="A10" s="2"/>
      <c r="B10" s="446"/>
      <c r="C10" s="465"/>
      <c r="D10" s="465"/>
      <c r="E10" s="465"/>
      <c r="F10" s="465"/>
      <c r="G10" s="465"/>
      <c r="H10" s="448"/>
      <c r="I10" s="2"/>
      <c r="J10" s="12"/>
      <c r="K10" s="2"/>
      <c r="L10" s="2"/>
      <c r="M10" s="2"/>
      <c r="N10" s="2"/>
      <c r="O10" s="2"/>
      <c r="P10" s="2"/>
      <c r="Q10" s="2"/>
      <c r="R10" s="2"/>
      <c r="S10" s="2"/>
      <c r="T10" s="2"/>
      <c r="U10" s="2"/>
      <c r="V10" s="2"/>
      <c r="W10" s="2"/>
    </row>
    <row r="11" spans="1:23" ht="15.75" customHeight="1" x14ac:dyDescent="0.2">
      <c r="A11" s="2"/>
      <c r="B11" s="442" t="s">
        <v>26</v>
      </c>
      <c r="C11" s="443"/>
      <c r="D11" s="443"/>
      <c r="E11" s="443"/>
      <c r="F11" s="443"/>
      <c r="G11" s="443"/>
      <c r="H11" s="444"/>
      <c r="I11" s="2"/>
      <c r="J11" s="12"/>
      <c r="K11" s="2"/>
      <c r="L11" s="2"/>
      <c r="M11" s="2"/>
      <c r="N11" s="2"/>
      <c r="O11" s="2"/>
      <c r="P11" s="2"/>
      <c r="Q11" s="2"/>
      <c r="R11" s="2"/>
      <c r="S11" s="2"/>
      <c r="T11" s="2"/>
      <c r="U11" s="2"/>
      <c r="V11" s="2"/>
      <c r="W11" s="2"/>
    </row>
    <row r="12" spans="1:23" ht="15.75" customHeight="1" outlineLevel="1" x14ac:dyDescent="0.2">
      <c r="A12" s="2"/>
      <c r="B12" s="427" t="s">
        <v>27</v>
      </c>
      <c r="C12" s="428"/>
      <c r="D12" s="429" t="s">
        <v>28</v>
      </c>
      <c r="E12" s="423"/>
      <c r="F12" s="423"/>
      <c r="G12" s="423"/>
      <c r="H12" s="424"/>
      <c r="I12" s="2"/>
      <c r="J12" s="12"/>
      <c r="K12" s="2"/>
      <c r="L12" s="2"/>
      <c r="M12" s="2"/>
      <c r="N12" s="2"/>
      <c r="O12" s="2"/>
      <c r="P12" s="2"/>
      <c r="Q12" s="2"/>
      <c r="R12" s="2"/>
      <c r="S12" s="2"/>
      <c r="T12" s="2"/>
      <c r="U12" s="2"/>
      <c r="V12" s="2"/>
      <c r="W12" s="2"/>
    </row>
    <row r="13" spans="1:23" ht="15.75" customHeight="1" outlineLevel="2" x14ac:dyDescent="0.2">
      <c r="A13" s="2"/>
      <c r="B13" s="51">
        <v>1</v>
      </c>
      <c r="C13" s="53"/>
      <c r="D13" s="55" t="s">
        <v>31</v>
      </c>
      <c r="E13" s="56"/>
      <c r="F13" s="56"/>
      <c r="G13" s="58"/>
      <c r="H13" s="59">
        <f>SUM(H14:H24)</f>
        <v>11788592</v>
      </c>
      <c r="I13" s="2"/>
      <c r="J13" s="12"/>
      <c r="K13" s="2"/>
      <c r="L13" s="2"/>
      <c r="M13" s="2"/>
      <c r="N13" s="2"/>
      <c r="O13" s="2"/>
      <c r="P13" s="2"/>
      <c r="Q13" s="2"/>
      <c r="R13" s="2"/>
      <c r="S13" s="2"/>
      <c r="T13" s="2"/>
      <c r="U13" s="2"/>
      <c r="V13" s="2"/>
      <c r="W13" s="2"/>
    </row>
    <row r="14" spans="1:23" ht="15.75" customHeight="1" outlineLevel="2" x14ac:dyDescent="0.2">
      <c r="A14" s="2"/>
      <c r="B14" s="66">
        <f t="shared" ref="B14:B24" si="0">B13+0.01</f>
        <v>1.01</v>
      </c>
      <c r="C14" s="67" t="s">
        <v>33</v>
      </c>
      <c r="D14" s="68" t="s">
        <v>34</v>
      </c>
      <c r="E14" s="69" t="s">
        <v>35</v>
      </c>
      <c r="F14" s="70">
        <v>150</v>
      </c>
      <c r="G14" s="72">
        <v>42717.906000000003</v>
      </c>
      <c r="H14" s="75">
        <f t="shared" ref="H14:H24" si="1">+ROUND(F14*G14,0)</f>
        <v>6407686</v>
      </c>
      <c r="I14" s="2"/>
      <c r="J14" s="12"/>
      <c r="K14" s="2"/>
      <c r="L14" s="2"/>
      <c r="M14" s="2"/>
      <c r="N14" s="2"/>
      <c r="O14" s="2"/>
      <c r="P14" s="2"/>
      <c r="Q14" s="2"/>
      <c r="R14" s="2"/>
      <c r="S14" s="2"/>
      <c r="T14" s="2"/>
      <c r="U14" s="2"/>
      <c r="V14" s="2"/>
      <c r="W14" s="2"/>
    </row>
    <row r="15" spans="1:23" ht="15.75" customHeight="1" outlineLevel="2" x14ac:dyDescent="0.2">
      <c r="A15" s="2"/>
      <c r="B15" s="66">
        <f t="shared" si="0"/>
        <v>1.02</v>
      </c>
      <c r="C15" s="67" t="s">
        <v>40</v>
      </c>
      <c r="D15" s="68" t="s">
        <v>41</v>
      </c>
      <c r="E15" s="69" t="s">
        <v>42</v>
      </c>
      <c r="F15" s="70">
        <v>5</v>
      </c>
      <c r="G15" s="72">
        <v>374850</v>
      </c>
      <c r="H15" s="75">
        <f t="shared" si="1"/>
        <v>1874250</v>
      </c>
      <c r="I15" s="2"/>
      <c r="J15" s="12"/>
      <c r="K15" s="2"/>
      <c r="L15" s="2"/>
      <c r="M15" s="2"/>
      <c r="N15" s="2"/>
      <c r="O15" s="2"/>
      <c r="P15" s="2"/>
      <c r="Q15" s="2"/>
      <c r="R15" s="2"/>
      <c r="S15" s="2"/>
      <c r="T15" s="2"/>
      <c r="U15" s="2"/>
      <c r="V15" s="2"/>
      <c r="W15" s="2"/>
    </row>
    <row r="16" spans="1:23" ht="15.75" customHeight="1" outlineLevel="2" x14ac:dyDescent="0.2">
      <c r="A16" s="2"/>
      <c r="B16" s="66">
        <f t="shared" si="0"/>
        <v>1.03</v>
      </c>
      <c r="C16" s="67" t="s">
        <v>33</v>
      </c>
      <c r="D16" s="68" t="s">
        <v>44</v>
      </c>
      <c r="E16" s="69" t="s">
        <v>42</v>
      </c>
      <c r="F16" s="70">
        <v>5</v>
      </c>
      <c r="G16" s="72">
        <v>50729.700000000004</v>
      </c>
      <c r="H16" s="75">
        <f t="shared" si="1"/>
        <v>253649</v>
      </c>
      <c r="I16" s="2"/>
      <c r="J16" s="12"/>
      <c r="K16" s="2"/>
      <c r="L16" s="2"/>
      <c r="M16" s="2"/>
      <c r="N16" s="2"/>
      <c r="O16" s="2"/>
      <c r="P16" s="2"/>
      <c r="Q16" s="2"/>
      <c r="R16" s="2"/>
      <c r="S16" s="2"/>
      <c r="T16" s="2"/>
      <c r="U16" s="2"/>
      <c r="V16" s="2"/>
      <c r="W16" s="2"/>
    </row>
    <row r="17" spans="1:23" ht="15.75" customHeight="1" outlineLevel="2" x14ac:dyDescent="0.2">
      <c r="A17" s="2"/>
      <c r="B17" s="66">
        <f t="shared" si="0"/>
        <v>1.04</v>
      </c>
      <c r="C17" s="67" t="s">
        <v>40</v>
      </c>
      <c r="D17" s="68" t="s">
        <v>47</v>
      </c>
      <c r="E17" s="69" t="s">
        <v>42</v>
      </c>
      <c r="F17" s="70">
        <v>5</v>
      </c>
      <c r="G17" s="72">
        <v>104958</v>
      </c>
      <c r="H17" s="75">
        <f t="shared" si="1"/>
        <v>524790</v>
      </c>
      <c r="I17" s="2"/>
      <c r="J17" s="12"/>
      <c r="K17" s="2"/>
      <c r="L17" s="2"/>
      <c r="M17" s="2"/>
      <c r="N17" s="2"/>
      <c r="O17" s="2"/>
      <c r="P17" s="2"/>
      <c r="Q17" s="2"/>
      <c r="R17" s="2"/>
      <c r="S17" s="2"/>
      <c r="T17" s="2"/>
      <c r="U17" s="2"/>
      <c r="V17" s="2"/>
      <c r="W17" s="2"/>
    </row>
    <row r="18" spans="1:23" ht="15.75" customHeight="1" outlineLevel="2" x14ac:dyDescent="0.2">
      <c r="A18" s="2"/>
      <c r="B18" s="66">
        <f t="shared" si="0"/>
        <v>1.05</v>
      </c>
      <c r="C18" s="67" t="s">
        <v>33</v>
      </c>
      <c r="D18" s="68" t="s">
        <v>49</v>
      </c>
      <c r="E18" s="69" t="s">
        <v>42</v>
      </c>
      <c r="F18" s="70">
        <v>2</v>
      </c>
      <c r="G18" s="72">
        <v>58700.260499999997</v>
      </c>
      <c r="H18" s="75">
        <f t="shared" si="1"/>
        <v>117401</v>
      </c>
      <c r="I18" s="2"/>
      <c r="J18" s="12"/>
      <c r="K18" s="2"/>
      <c r="L18" s="2"/>
      <c r="M18" s="2"/>
      <c r="N18" s="2"/>
      <c r="O18" s="2"/>
      <c r="P18" s="2"/>
      <c r="Q18" s="2"/>
      <c r="R18" s="2"/>
      <c r="S18" s="2"/>
      <c r="T18" s="2"/>
      <c r="U18" s="2"/>
      <c r="V18" s="2"/>
      <c r="W18" s="2"/>
    </row>
    <row r="19" spans="1:23" ht="15.75" customHeight="1" outlineLevel="2" x14ac:dyDescent="0.2">
      <c r="A19" s="2"/>
      <c r="B19" s="66">
        <f t="shared" si="0"/>
        <v>1.06</v>
      </c>
      <c r="C19" s="67" t="s">
        <v>33</v>
      </c>
      <c r="D19" s="68" t="s">
        <v>51</v>
      </c>
      <c r="E19" s="69" t="s">
        <v>42</v>
      </c>
      <c r="F19" s="70">
        <v>3</v>
      </c>
      <c r="G19" s="72">
        <v>115500.00000000001</v>
      </c>
      <c r="H19" s="75">
        <f t="shared" si="1"/>
        <v>346500</v>
      </c>
      <c r="I19" s="2"/>
      <c r="J19" s="12"/>
      <c r="K19" s="2"/>
      <c r="L19" s="2"/>
      <c r="M19" s="2"/>
      <c r="N19" s="2"/>
      <c r="O19" s="2"/>
      <c r="P19" s="2"/>
      <c r="Q19" s="2"/>
      <c r="R19" s="2"/>
      <c r="S19" s="2"/>
      <c r="T19" s="2"/>
      <c r="U19" s="2"/>
      <c r="V19" s="2"/>
      <c r="W19" s="2"/>
    </row>
    <row r="20" spans="1:23" ht="15.75" customHeight="1" outlineLevel="2" x14ac:dyDescent="0.2">
      <c r="A20" s="2"/>
      <c r="B20" s="66">
        <f t="shared" si="0"/>
        <v>1.07</v>
      </c>
      <c r="C20" s="67" t="s">
        <v>33</v>
      </c>
      <c r="D20" s="68" t="s">
        <v>56</v>
      </c>
      <c r="E20" s="69" t="s">
        <v>42</v>
      </c>
      <c r="F20" s="70">
        <v>1</v>
      </c>
      <c r="G20" s="72">
        <v>1284150</v>
      </c>
      <c r="H20" s="75">
        <f t="shared" si="1"/>
        <v>1284150</v>
      </c>
      <c r="I20" s="2"/>
      <c r="J20" s="12"/>
      <c r="K20" s="2"/>
      <c r="L20" s="2"/>
      <c r="M20" s="2"/>
      <c r="N20" s="2"/>
      <c r="O20" s="2"/>
      <c r="P20" s="2"/>
      <c r="Q20" s="2"/>
      <c r="R20" s="2"/>
      <c r="S20" s="2"/>
      <c r="T20" s="2"/>
      <c r="U20" s="2"/>
      <c r="V20" s="2"/>
      <c r="W20" s="2"/>
    </row>
    <row r="21" spans="1:23" ht="15.75" customHeight="1" outlineLevel="2" x14ac:dyDescent="0.2">
      <c r="A21" s="2"/>
      <c r="B21" s="66">
        <f t="shared" si="0"/>
        <v>1.08</v>
      </c>
      <c r="C21" s="67" t="s">
        <v>58</v>
      </c>
      <c r="D21" s="68" t="s">
        <v>59</v>
      </c>
      <c r="E21" s="69" t="s">
        <v>42</v>
      </c>
      <c r="F21" s="70">
        <v>48</v>
      </c>
      <c r="G21" s="72">
        <v>10885.643999999998</v>
      </c>
      <c r="H21" s="75">
        <f t="shared" si="1"/>
        <v>522511</v>
      </c>
      <c r="I21" s="2"/>
      <c r="J21" s="12"/>
      <c r="K21" s="2"/>
      <c r="L21" s="2"/>
      <c r="M21" s="2"/>
      <c r="N21" s="2"/>
      <c r="O21" s="2"/>
      <c r="P21" s="2"/>
      <c r="Q21" s="2"/>
      <c r="R21" s="2"/>
      <c r="S21" s="2"/>
      <c r="T21" s="2"/>
      <c r="U21" s="2"/>
      <c r="V21" s="2"/>
      <c r="W21" s="2"/>
    </row>
    <row r="22" spans="1:23" ht="15.75" customHeight="1" outlineLevel="2" x14ac:dyDescent="0.2">
      <c r="A22" s="2"/>
      <c r="B22" s="66">
        <f t="shared" si="0"/>
        <v>1.0900000000000001</v>
      </c>
      <c r="C22" s="67" t="s">
        <v>63</v>
      </c>
      <c r="D22" s="68" t="s">
        <v>64</v>
      </c>
      <c r="E22" s="69" t="s">
        <v>42</v>
      </c>
      <c r="F22" s="70">
        <v>1</v>
      </c>
      <c r="G22" s="72">
        <v>78718.5</v>
      </c>
      <c r="H22" s="75">
        <f t="shared" si="1"/>
        <v>78719</v>
      </c>
      <c r="I22" s="2"/>
      <c r="J22" s="12"/>
      <c r="K22" s="2"/>
      <c r="L22" s="2"/>
      <c r="M22" s="2"/>
      <c r="N22" s="2"/>
      <c r="O22" s="2"/>
      <c r="P22" s="2"/>
      <c r="Q22" s="2"/>
      <c r="R22" s="2"/>
      <c r="S22" s="2"/>
      <c r="T22" s="2"/>
      <c r="U22" s="2"/>
      <c r="V22" s="2"/>
      <c r="W22" s="2"/>
    </row>
    <row r="23" spans="1:23" ht="15.75" customHeight="1" outlineLevel="2" x14ac:dyDescent="0.2">
      <c r="A23" s="2"/>
      <c r="B23" s="66">
        <f t="shared" si="0"/>
        <v>1.1000000000000001</v>
      </c>
      <c r="C23" s="67" t="s">
        <v>63</v>
      </c>
      <c r="D23" s="68" t="s">
        <v>66</v>
      </c>
      <c r="E23" s="69" t="s">
        <v>42</v>
      </c>
      <c r="F23" s="70">
        <v>1</v>
      </c>
      <c r="G23" s="72">
        <v>178053.75</v>
      </c>
      <c r="H23" s="75">
        <f t="shared" si="1"/>
        <v>178054</v>
      </c>
      <c r="I23" s="2"/>
      <c r="J23" s="12"/>
      <c r="K23" s="2"/>
      <c r="L23" s="2"/>
      <c r="M23" s="2"/>
      <c r="N23" s="2"/>
      <c r="O23" s="2"/>
      <c r="P23" s="2"/>
      <c r="Q23" s="2"/>
      <c r="R23" s="2"/>
      <c r="S23" s="2"/>
      <c r="T23" s="2"/>
      <c r="U23" s="2"/>
      <c r="V23" s="2"/>
      <c r="W23" s="2"/>
    </row>
    <row r="24" spans="1:23" ht="15.75" customHeight="1" outlineLevel="2" x14ac:dyDescent="0.2">
      <c r="A24" s="2"/>
      <c r="B24" s="66">
        <f t="shared" si="0"/>
        <v>1.1100000000000001</v>
      </c>
      <c r="C24" s="67" t="s">
        <v>40</v>
      </c>
      <c r="D24" s="68" t="s">
        <v>71</v>
      </c>
      <c r="E24" s="69" t="s">
        <v>42</v>
      </c>
      <c r="F24" s="70">
        <v>1</v>
      </c>
      <c r="G24" s="72">
        <v>200881.56452862246</v>
      </c>
      <c r="H24" s="75">
        <f t="shared" si="1"/>
        <v>200882</v>
      </c>
      <c r="I24" s="2"/>
      <c r="J24" s="12"/>
      <c r="K24" s="2"/>
      <c r="L24" s="2"/>
      <c r="M24" s="2"/>
      <c r="N24" s="2"/>
      <c r="O24" s="2"/>
      <c r="P24" s="2"/>
      <c r="Q24" s="2"/>
      <c r="R24" s="2"/>
      <c r="S24" s="2"/>
      <c r="T24" s="2"/>
      <c r="U24" s="2"/>
      <c r="V24" s="2"/>
      <c r="W24" s="2"/>
    </row>
    <row r="25" spans="1:23" ht="15.75" customHeight="1" outlineLevel="2" x14ac:dyDescent="0.2">
      <c r="A25" s="2"/>
      <c r="B25" s="51">
        <v>2</v>
      </c>
      <c r="C25" s="53"/>
      <c r="D25" s="55" t="s">
        <v>74</v>
      </c>
      <c r="E25" s="56"/>
      <c r="F25" s="56"/>
      <c r="G25" s="58"/>
      <c r="H25" s="59">
        <f>SUM(H26:H38)</f>
        <v>42079905</v>
      </c>
      <c r="I25" s="2"/>
      <c r="J25" s="12"/>
      <c r="K25" s="2"/>
      <c r="L25" s="2"/>
      <c r="M25" s="2"/>
      <c r="N25" s="2"/>
      <c r="O25" s="2"/>
      <c r="P25" s="2"/>
      <c r="Q25" s="2"/>
      <c r="R25" s="2"/>
      <c r="S25" s="2"/>
      <c r="T25" s="2"/>
      <c r="U25" s="2"/>
      <c r="V25" s="2"/>
      <c r="W25" s="2"/>
    </row>
    <row r="26" spans="1:23" ht="15.75" customHeight="1" outlineLevel="2" x14ac:dyDescent="0.2">
      <c r="A26" s="2"/>
      <c r="B26" s="66">
        <f t="shared" ref="B26:B38" si="2">B25+0.01</f>
        <v>2.0099999999999998</v>
      </c>
      <c r="C26" s="67" t="s">
        <v>33</v>
      </c>
      <c r="D26" s="68" t="s">
        <v>78</v>
      </c>
      <c r="E26" s="69" t="s">
        <v>35</v>
      </c>
      <c r="F26" s="70">
        <v>228</v>
      </c>
      <c r="G26" s="72">
        <v>4832.7591710057486</v>
      </c>
      <c r="H26" s="75">
        <f t="shared" ref="H26:H38" si="3">+ROUND(F26*G26,0)</f>
        <v>1101869</v>
      </c>
      <c r="I26" s="2"/>
      <c r="J26" s="12"/>
      <c r="K26" s="2"/>
      <c r="L26" s="2"/>
      <c r="M26" s="2"/>
      <c r="N26" s="2"/>
      <c r="O26" s="2"/>
      <c r="P26" s="2"/>
      <c r="Q26" s="2"/>
      <c r="R26" s="2"/>
      <c r="S26" s="2"/>
      <c r="T26" s="2"/>
      <c r="U26" s="2"/>
      <c r="V26" s="2"/>
      <c r="W26" s="2"/>
    </row>
    <row r="27" spans="1:23" ht="15.75" customHeight="1" outlineLevel="2" x14ac:dyDescent="0.2">
      <c r="A27" s="2"/>
      <c r="B27" s="66">
        <f t="shared" si="2"/>
        <v>2.0199999999999996</v>
      </c>
      <c r="C27" s="67" t="s">
        <v>33</v>
      </c>
      <c r="D27" s="68" t="s">
        <v>80</v>
      </c>
      <c r="E27" s="69" t="s">
        <v>42</v>
      </c>
      <c r="F27" s="70">
        <v>76</v>
      </c>
      <c r="G27" s="72">
        <v>31226.988888127198</v>
      </c>
      <c r="H27" s="75">
        <f t="shared" si="3"/>
        <v>2373251</v>
      </c>
      <c r="I27" s="2"/>
      <c r="J27" s="12"/>
      <c r="K27" s="2"/>
      <c r="L27" s="2"/>
      <c r="M27" s="2"/>
      <c r="N27" s="2"/>
      <c r="O27" s="2"/>
      <c r="P27" s="2"/>
      <c r="Q27" s="2"/>
      <c r="R27" s="2"/>
      <c r="S27" s="2"/>
      <c r="T27" s="2"/>
      <c r="U27" s="2"/>
      <c r="V27" s="2"/>
      <c r="W27" s="2"/>
    </row>
    <row r="28" spans="1:23" ht="15.75" customHeight="1" outlineLevel="2" x14ac:dyDescent="0.2">
      <c r="A28" s="2"/>
      <c r="B28" s="66">
        <f t="shared" si="2"/>
        <v>2.0299999999999994</v>
      </c>
      <c r="C28" s="67" t="s">
        <v>33</v>
      </c>
      <c r="D28" s="68" t="s">
        <v>82</v>
      </c>
      <c r="E28" s="69" t="s">
        <v>42</v>
      </c>
      <c r="F28" s="70">
        <v>38</v>
      </c>
      <c r="G28" s="72">
        <v>377532.13175907283</v>
      </c>
      <c r="H28" s="75">
        <f t="shared" si="3"/>
        <v>14346221</v>
      </c>
      <c r="I28" s="2"/>
      <c r="J28" s="12"/>
      <c r="K28" s="2"/>
      <c r="L28" s="2"/>
      <c r="M28" s="2"/>
      <c r="N28" s="2"/>
      <c r="O28" s="2"/>
      <c r="P28" s="2"/>
      <c r="Q28" s="2"/>
      <c r="R28" s="2"/>
      <c r="S28" s="2"/>
      <c r="T28" s="2"/>
      <c r="U28" s="2"/>
      <c r="V28" s="2"/>
      <c r="W28" s="2"/>
    </row>
    <row r="29" spans="1:23" ht="15.75" customHeight="1" outlineLevel="2" x14ac:dyDescent="0.2">
      <c r="A29" s="2"/>
      <c r="B29" s="66">
        <f t="shared" si="2"/>
        <v>2.0399999999999991</v>
      </c>
      <c r="C29" s="67" t="s">
        <v>33</v>
      </c>
      <c r="D29" s="68" t="s">
        <v>85</v>
      </c>
      <c r="E29" s="69" t="s">
        <v>42</v>
      </c>
      <c r="F29" s="70">
        <v>38</v>
      </c>
      <c r="G29" s="72">
        <v>122093.12838512831</v>
      </c>
      <c r="H29" s="75">
        <f t="shared" si="3"/>
        <v>4639539</v>
      </c>
      <c r="I29" s="2"/>
      <c r="J29" s="12"/>
      <c r="K29" s="2"/>
      <c r="L29" s="2"/>
      <c r="M29" s="2"/>
      <c r="N29" s="2"/>
      <c r="O29" s="2"/>
      <c r="P29" s="2"/>
      <c r="Q29" s="2"/>
      <c r="R29" s="2"/>
      <c r="S29" s="2"/>
      <c r="T29" s="2"/>
      <c r="U29" s="2"/>
      <c r="V29" s="2"/>
      <c r="W29" s="2"/>
    </row>
    <row r="30" spans="1:23" ht="15.75" customHeight="1" outlineLevel="2" x14ac:dyDescent="0.2">
      <c r="A30" s="2"/>
      <c r="B30" s="66">
        <f t="shared" si="2"/>
        <v>2.0499999999999989</v>
      </c>
      <c r="C30" s="67" t="s">
        <v>63</v>
      </c>
      <c r="D30" s="68" t="s">
        <v>87</v>
      </c>
      <c r="E30" s="69" t="s">
        <v>42</v>
      </c>
      <c r="F30" s="70">
        <v>38</v>
      </c>
      <c r="G30" s="72">
        <v>18648.229983895679</v>
      </c>
      <c r="H30" s="75">
        <f t="shared" si="3"/>
        <v>708633</v>
      </c>
      <c r="I30" s="2"/>
      <c r="J30" s="12"/>
      <c r="K30" s="2"/>
      <c r="L30" s="2"/>
      <c r="M30" s="2"/>
      <c r="N30" s="2"/>
      <c r="O30" s="2"/>
      <c r="P30" s="2"/>
      <c r="Q30" s="2"/>
      <c r="R30" s="2"/>
      <c r="S30" s="2"/>
      <c r="T30" s="2"/>
      <c r="U30" s="2"/>
      <c r="V30" s="2"/>
      <c r="W30" s="2"/>
    </row>
    <row r="31" spans="1:23" ht="15.75" customHeight="1" outlineLevel="2" x14ac:dyDescent="0.2">
      <c r="A31" s="2"/>
      <c r="B31" s="66">
        <f t="shared" si="2"/>
        <v>2.0599999999999987</v>
      </c>
      <c r="C31" s="67" t="s">
        <v>40</v>
      </c>
      <c r="D31" s="68" t="s">
        <v>90</v>
      </c>
      <c r="E31" s="69" t="s">
        <v>42</v>
      </c>
      <c r="F31" s="70">
        <v>38</v>
      </c>
      <c r="G31" s="72">
        <v>51194.669106732479</v>
      </c>
      <c r="H31" s="75">
        <f t="shared" si="3"/>
        <v>1945397</v>
      </c>
      <c r="I31" s="2"/>
      <c r="J31" s="12"/>
      <c r="K31" s="2"/>
      <c r="L31" s="2"/>
      <c r="M31" s="2"/>
      <c r="N31" s="2"/>
      <c r="O31" s="2"/>
      <c r="P31" s="2"/>
      <c r="Q31" s="2"/>
      <c r="R31" s="2"/>
      <c r="S31" s="2"/>
      <c r="T31" s="2"/>
      <c r="U31" s="2"/>
      <c r="V31" s="2"/>
      <c r="W31" s="2"/>
    </row>
    <row r="32" spans="1:23" ht="15.75" customHeight="1" outlineLevel="2" x14ac:dyDescent="0.2">
      <c r="A32" s="2"/>
      <c r="B32" s="66">
        <f t="shared" si="2"/>
        <v>2.0699999999999985</v>
      </c>
      <c r="C32" s="67" t="s">
        <v>40</v>
      </c>
      <c r="D32" s="68" t="s">
        <v>92</v>
      </c>
      <c r="E32" s="69" t="s">
        <v>42</v>
      </c>
      <c r="F32" s="70">
        <v>38</v>
      </c>
      <c r="G32" s="72">
        <v>159037.7349569971</v>
      </c>
      <c r="H32" s="75">
        <f t="shared" si="3"/>
        <v>6043434</v>
      </c>
      <c r="I32" s="2"/>
      <c r="J32" s="12"/>
      <c r="K32" s="2"/>
      <c r="L32" s="2"/>
      <c r="M32" s="2"/>
      <c r="N32" s="2"/>
      <c r="O32" s="2"/>
      <c r="P32" s="2"/>
      <c r="Q32" s="2"/>
      <c r="R32" s="2"/>
      <c r="S32" s="2"/>
      <c r="T32" s="2"/>
      <c r="U32" s="2"/>
      <c r="V32" s="2"/>
      <c r="W32" s="2"/>
    </row>
    <row r="33" spans="1:23" ht="15.75" customHeight="1" outlineLevel="2" x14ac:dyDescent="0.2">
      <c r="A33" s="2"/>
      <c r="B33" s="66">
        <f t="shared" si="2"/>
        <v>2.0799999999999983</v>
      </c>
      <c r="C33" s="67" t="s">
        <v>63</v>
      </c>
      <c r="D33" s="68" t="s">
        <v>93</v>
      </c>
      <c r="E33" s="69" t="s">
        <v>42</v>
      </c>
      <c r="F33" s="70">
        <v>38</v>
      </c>
      <c r="G33" s="72">
        <v>212054.50200689997</v>
      </c>
      <c r="H33" s="75">
        <f t="shared" si="3"/>
        <v>8058071</v>
      </c>
      <c r="I33" s="2"/>
      <c r="J33" s="12"/>
      <c r="K33" s="2"/>
      <c r="L33" s="2"/>
      <c r="M33" s="2"/>
      <c r="N33" s="2"/>
      <c r="O33" s="2"/>
      <c r="P33" s="2"/>
      <c r="Q33" s="2"/>
      <c r="R33" s="2"/>
      <c r="S33" s="2"/>
      <c r="T33" s="2"/>
      <c r="U33" s="2"/>
      <c r="V33" s="2"/>
      <c r="W33" s="2"/>
    </row>
    <row r="34" spans="1:23" ht="15.75" customHeight="1" outlineLevel="2" x14ac:dyDescent="0.2">
      <c r="A34" s="2"/>
      <c r="B34" s="66">
        <f t="shared" si="2"/>
        <v>2.0899999999999981</v>
      </c>
      <c r="C34" s="67" t="s">
        <v>40</v>
      </c>
      <c r="D34" s="68" t="s">
        <v>96</v>
      </c>
      <c r="E34" s="69" t="s">
        <v>42</v>
      </c>
      <c r="F34" s="70">
        <v>38</v>
      </c>
      <c r="G34" s="72">
        <v>30611.245445262721</v>
      </c>
      <c r="H34" s="75">
        <f t="shared" si="3"/>
        <v>1163227</v>
      </c>
      <c r="I34" s="2"/>
      <c r="J34" s="12"/>
      <c r="K34" s="2"/>
      <c r="L34" s="2"/>
      <c r="M34" s="2"/>
      <c r="N34" s="2"/>
      <c r="O34" s="2"/>
      <c r="P34" s="2"/>
      <c r="Q34" s="2"/>
      <c r="R34" s="2"/>
      <c r="S34" s="2"/>
      <c r="T34" s="2"/>
      <c r="U34" s="2"/>
      <c r="V34" s="2"/>
      <c r="W34" s="2"/>
    </row>
    <row r="35" spans="1:23" ht="15.75" customHeight="1" outlineLevel="2" x14ac:dyDescent="0.2">
      <c r="A35" s="2"/>
      <c r="B35" s="66">
        <f t="shared" si="2"/>
        <v>2.0999999999999979</v>
      </c>
      <c r="C35" s="67" t="s">
        <v>63</v>
      </c>
      <c r="D35" s="68" t="s">
        <v>98</v>
      </c>
      <c r="E35" s="69" t="s">
        <v>42</v>
      </c>
      <c r="F35" s="70">
        <v>76</v>
      </c>
      <c r="G35" s="72">
        <v>12436.25827888288</v>
      </c>
      <c r="H35" s="75">
        <f t="shared" si="3"/>
        <v>945156</v>
      </c>
      <c r="I35" s="2"/>
      <c r="J35" s="12"/>
      <c r="K35" s="2"/>
      <c r="L35" s="2"/>
      <c r="M35" s="2"/>
      <c r="N35" s="2"/>
      <c r="O35" s="2"/>
      <c r="P35" s="2"/>
      <c r="Q35" s="2"/>
      <c r="R35" s="2"/>
      <c r="S35" s="2"/>
      <c r="T35" s="2"/>
      <c r="U35" s="2"/>
      <c r="V35" s="2"/>
      <c r="W35" s="2"/>
    </row>
    <row r="36" spans="1:23" ht="15.75" customHeight="1" outlineLevel="2" x14ac:dyDescent="0.2">
      <c r="A36" s="2"/>
      <c r="B36" s="66">
        <f t="shared" si="2"/>
        <v>2.1099999999999977</v>
      </c>
      <c r="C36" s="67" t="s">
        <v>63</v>
      </c>
      <c r="D36" s="68" t="s">
        <v>100</v>
      </c>
      <c r="E36" s="69" t="s">
        <v>42</v>
      </c>
      <c r="F36" s="70">
        <v>38</v>
      </c>
      <c r="G36" s="72">
        <v>18543.799895985867</v>
      </c>
      <c r="H36" s="75">
        <f t="shared" si="3"/>
        <v>704664</v>
      </c>
      <c r="I36" s="2"/>
      <c r="J36" s="12"/>
      <c r="K36" s="2"/>
      <c r="L36" s="2"/>
      <c r="M36" s="2"/>
      <c r="N36" s="2"/>
      <c r="O36" s="2"/>
      <c r="P36" s="2"/>
      <c r="Q36" s="2"/>
      <c r="R36" s="2"/>
      <c r="S36" s="2"/>
      <c r="T36" s="2"/>
      <c r="U36" s="2"/>
      <c r="V36" s="2"/>
      <c r="W36" s="2"/>
    </row>
    <row r="37" spans="1:23" ht="15.75" customHeight="1" outlineLevel="2" x14ac:dyDescent="0.2">
      <c r="A37" s="2"/>
      <c r="B37" s="66">
        <f t="shared" si="2"/>
        <v>2.1199999999999974</v>
      </c>
      <c r="C37" s="67" t="s">
        <v>63</v>
      </c>
      <c r="D37" s="68" t="s">
        <v>102</v>
      </c>
      <c r="E37" s="69" t="s">
        <v>42</v>
      </c>
      <c r="F37" s="70">
        <v>38</v>
      </c>
      <c r="G37" s="72">
        <v>894.58725913310855</v>
      </c>
      <c r="H37" s="75">
        <f t="shared" si="3"/>
        <v>33994</v>
      </c>
      <c r="I37" s="2"/>
      <c r="J37" s="12"/>
      <c r="K37" s="2"/>
      <c r="L37" s="2"/>
      <c r="M37" s="2"/>
      <c r="N37" s="2"/>
      <c r="O37" s="2"/>
      <c r="P37" s="2"/>
      <c r="Q37" s="2"/>
      <c r="R37" s="2"/>
      <c r="S37" s="2"/>
      <c r="T37" s="2"/>
      <c r="U37" s="2"/>
      <c r="V37" s="2"/>
      <c r="W37" s="2"/>
    </row>
    <row r="38" spans="1:23" ht="15.75" customHeight="1" outlineLevel="2" x14ac:dyDescent="0.2">
      <c r="A38" s="2"/>
      <c r="B38" s="66">
        <f t="shared" si="2"/>
        <v>2.1299999999999972</v>
      </c>
      <c r="C38" s="67" t="s">
        <v>63</v>
      </c>
      <c r="D38" s="68" t="s">
        <v>104</v>
      </c>
      <c r="E38" s="69" t="s">
        <v>42</v>
      </c>
      <c r="F38" s="70">
        <v>10</v>
      </c>
      <c r="G38" s="72">
        <v>1644.9146259379675</v>
      </c>
      <c r="H38" s="75">
        <f t="shared" si="3"/>
        <v>16449</v>
      </c>
      <c r="I38" s="2"/>
      <c r="J38" s="12"/>
      <c r="K38" s="2"/>
      <c r="L38" s="2"/>
      <c r="M38" s="2"/>
      <c r="N38" s="2"/>
      <c r="O38" s="2"/>
      <c r="P38" s="2"/>
      <c r="Q38" s="2"/>
      <c r="R38" s="2"/>
      <c r="S38" s="2"/>
      <c r="T38" s="2"/>
      <c r="U38" s="2"/>
      <c r="V38" s="2"/>
      <c r="W38" s="2"/>
    </row>
    <row r="39" spans="1:23" ht="15.75" customHeight="1" outlineLevel="1" x14ac:dyDescent="0.2">
      <c r="A39" s="2"/>
      <c r="B39" s="430" t="s">
        <v>107</v>
      </c>
      <c r="C39" s="423"/>
      <c r="D39" s="423"/>
      <c r="E39" s="423"/>
      <c r="F39" s="423"/>
      <c r="G39" s="428"/>
      <c r="H39" s="145">
        <f>SUM(H13,H25)</f>
        <v>53868497</v>
      </c>
      <c r="I39" s="2"/>
      <c r="J39" s="12"/>
      <c r="K39" s="2"/>
      <c r="L39" s="2"/>
      <c r="M39" s="2"/>
      <c r="N39" s="2"/>
      <c r="O39" s="2"/>
      <c r="P39" s="2"/>
      <c r="Q39" s="2"/>
      <c r="R39" s="2"/>
      <c r="S39" s="2"/>
      <c r="T39" s="2"/>
      <c r="U39" s="2"/>
      <c r="V39" s="2"/>
      <c r="W39" s="2"/>
    </row>
    <row r="40" spans="1:23" ht="15.75" customHeight="1" outlineLevel="1" x14ac:dyDescent="0.2">
      <c r="A40" s="2"/>
      <c r="B40" s="440"/>
      <c r="C40" s="423"/>
      <c r="D40" s="423"/>
      <c r="E40" s="423"/>
      <c r="F40" s="423"/>
      <c r="G40" s="423"/>
      <c r="H40" s="438"/>
      <c r="I40" s="2"/>
      <c r="J40" s="12"/>
      <c r="K40" s="2"/>
      <c r="L40" s="2"/>
      <c r="M40" s="2"/>
      <c r="N40" s="2"/>
      <c r="O40" s="2"/>
      <c r="P40" s="2"/>
      <c r="Q40" s="2"/>
      <c r="R40" s="2"/>
      <c r="S40" s="2"/>
      <c r="T40" s="2"/>
      <c r="U40" s="2"/>
      <c r="V40" s="2"/>
      <c r="W40" s="2"/>
    </row>
    <row r="41" spans="1:23" ht="15.75" customHeight="1" outlineLevel="1" x14ac:dyDescent="0.2">
      <c r="A41" s="2"/>
      <c r="B41" s="427" t="s">
        <v>113</v>
      </c>
      <c r="C41" s="428"/>
      <c r="D41" s="429" t="s">
        <v>114</v>
      </c>
      <c r="E41" s="423"/>
      <c r="F41" s="423"/>
      <c r="G41" s="423"/>
      <c r="H41" s="424"/>
      <c r="I41" s="2"/>
      <c r="J41" s="12"/>
      <c r="K41" s="2"/>
      <c r="L41" s="2"/>
      <c r="M41" s="2"/>
      <c r="N41" s="2"/>
      <c r="O41" s="2"/>
      <c r="P41" s="2"/>
      <c r="Q41" s="2"/>
      <c r="R41" s="2"/>
      <c r="S41" s="2"/>
      <c r="T41" s="2"/>
      <c r="U41" s="2"/>
      <c r="V41" s="2"/>
      <c r="W41" s="2"/>
    </row>
    <row r="42" spans="1:23" ht="15.75" customHeight="1" outlineLevel="2" x14ac:dyDescent="0.2">
      <c r="A42" s="2"/>
      <c r="B42" s="148">
        <v>3</v>
      </c>
      <c r="C42" s="149"/>
      <c r="D42" s="150" t="s">
        <v>116</v>
      </c>
      <c r="E42" s="151"/>
      <c r="F42" s="152"/>
      <c r="G42" s="154"/>
      <c r="H42" s="157">
        <f>SUM(H43:H46)</f>
        <v>11357278</v>
      </c>
      <c r="I42" s="2"/>
      <c r="J42" s="12"/>
      <c r="K42" s="2"/>
      <c r="L42" s="2"/>
      <c r="M42" s="2"/>
      <c r="N42" s="2"/>
      <c r="O42" s="2"/>
      <c r="P42" s="2"/>
      <c r="Q42" s="2"/>
      <c r="R42" s="2"/>
      <c r="S42" s="2"/>
      <c r="T42" s="2"/>
      <c r="U42" s="2"/>
      <c r="V42" s="2"/>
      <c r="W42" s="2"/>
    </row>
    <row r="43" spans="1:23" ht="15.75" customHeight="1" outlineLevel="2" x14ac:dyDescent="0.2">
      <c r="A43" s="2"/>
      <c r="B43" s="161">
        <f t="shared" ref="B43:B46" si="4">B42+0.01</f>
        <v>3.01</v>
      </c>
      <c r="C43" s="163" t="s">
        <v>118</v>
      </c>
      <c r="D43" s="165" t="s">
        <v>119</v>
      </c>
      <c r="E43" s="166" t="s">
        <v>35</v>
      </c>
      <c r="F43" s="70">
        <v>150</v>
      </c>
      <c r="G43" s="167">
        <v>27026.692544658275</v>
      </c>
      <c r="H43" s="157">
        <f t="shared" ref="H43:H46" si="5">+ROUND(F43*G43,0)</f>
        <v>4054004</v>
      </c>
      <c r="I43" s="2"/>
      <c r="J43" s="12"/>
      <c r="K43" s="2"/>
      <c r="L43" s="2"/>
      <c r="M43" s="2"/>
      <c r="N43" s="2"/>
      <c r="O43" s="2"/>
      <c r="P43" s="2"/>
      <c r="Q43" s="2"/>
      <c r="R43" s="2"/>
      <c r="S43" s="2"/>
      <c r="T43" s="2"/>
      <c r="U43" s="2"/>
      <c r="V43" s="2"/>
      <c r="W43" s="2"/>
    </row>
    <row r="44" spans="1:23" ht="15.75" customHeight="1" outlineLevel="2" x14ac:dyDescent="0.2">
      <c r="A44" s="2"/>
      <c r="B44" s="161">
        <f t="shared" si="4"/>
        <v>3.0199999999999996</v>
      </c>
      <c r="C44" s="163" t="s">
        <v>118</v>
      </c>
      <c r="D44" s="165" t="s">
        <v>123</v>
      </c>
      <c r="E44" s="166" t="s">
        <v>42</v>
      </c>
      <c r="F44" s="70">
        <v>6</v>
      </c>
      <c r="G44" s="167">
        <v>205429</v>
      </c>
      <c r="H44" s="157">
        <f t="shared" si="5"/>
        <v>1232574</v>
      </c>
      <c r="I44" s="2"/>
      <c r="J44" s="12"/>
      <c r="K44" s="2"/>
      <c r="L44" s="2"/>
      <c r="M44" s="2"/>
      <c r="N44" s="2"/>
      <c r="O44" s="2"/>
      <c r="P44" s="2"/>
      <c r="Q44" s="2"/>
      <c r="R44" s="2"/>
      <c r="S44" s="2"/>
      <c r="T44" s="2"/>
      <c r="U44" s="2"/>
      <c r="V44" s="2"/>
      <c r="W44" s="2"/>
    </row>
    <row r="45" spans="1:23" ht="15.75" customHeight="1" outlineLevel="2" x14ac:dyDescent="0.2">
      <c r="A45" s="2"/>
      <c r="B45" s="161">
        <f t="shared" si="4"/>
        <v>3.0299999999999994</v>
      </c>
      <c r="C45" s="163" t="s">
        <v>125</v>
      </c>
      <c r="D45" s="165" t="s">
        <v>126</v>
      </c>
      <c r="E45" s="166" t="s">
        <v>42</v>
      </c>
      <c r="F45" s="70">
        <v>38</v>
      </c>
      <c r="G45" s="167">
        <v>152187</v>
      </c>
      <c r="H45" s="157">
        <f t="shared" si="5"/>
        <v>5783106</v>
      </c>
      <c r="I45" s="2"/>
      <c r="J45" s="12"/>
      <c r="K45" s="2"/>
      <c r="L45" s="2"/>
      <c r="M45" s="2"/>
      <c r="N45" s="2"/>
      <c r="O45" s="2"/>
      <c r="P45" s="2"/>
      <c r="Q45" s="2"/>
      <c r="R45" s="2"/>
      <c r="S45" s="2"/>
      <c r="T45" s="2"/>
      <c r="U45" s="2"/>
      <c r="V45" s="2"/>
      <c r="W45" s="2"/>
    </row>
    <row r="46" spans="1:23" ht="15.75" customHeight="1" outlineLevel="2" x14ac:dyDescent="0.2">
      <c r="A46" s="2"/>
      <c r="B46" s="161">
        <f t="shared" si="4"/>
        <v>3.0399999999999991</v>
      </c>
      <c r="C46" s="163" t="s">
        <v>131</v>
      </c>
      <c r="D46" s="165" t="s">
        <v>132</v>
      </c>
      <c r="E46" s="166" t="s">
        <v>133</v>
      </c>
      <c r="F46" s="70">
        <v>1</v>
      </c>
      <c r="G46" s="167">
        <v>287594.34763445362</v>
      </c>
      <c r="H46" s="157">
        <f t="shared" si="5"/>
        <v>287594</v>
      </c>
      <c r="I46" s="2"/>
      <c r="J46" s="12"/>
      <c r="K46" s="2"/>
      <c r="L46" s="2"/>
      <c r="M46" s="2"/>
      <c r="N46" s="2"/>
      <c r="O46" s="2"/>
      <c r="P46" s="2"/>
      <c r="Q46" s="2"/>
      <c r="R46" s="2"/>
      <c r="S46" s="2"/>
      <c r="T46" s="2"/>
      <c r="U46" s="2"/>
      <c r="V46" s="2"/>
      <c r="W46" s="2"/>
    </row>
    <row r="47" spans="1:23" ht="15.75" customHeight="1" outlineLevel="2" x14ac:dyDescent="0.2">
      <c r="A47" s="2"/>
      <c r="B47" s="148">
        <v>4</v>
      </c>
      <c r="C47" s="170"/>
      <c r="D47" s="150" t="s">
        <v>136</v>
      </c>
      <c r="E47" s="171"/>
      <c r="F47" s="172"/>
      <c r="G47" s="173"/>
      <c r="H47" s="157">
        <f>SUM(H48:H49)</f>
        <v>3872587</v>
      </c>
      <c r="I47" s="2"/>
      <c r="J47" s="12"/>
      <c r="K47" s="2"/>
      <c r="L47" s="2"/>
      <c r="M47" s="2"/>
      <c r="N47" s="2"/>
      <c r="O47" s="2"/>
      <c r="P47" s="2"/>
      <c r="Q47" s="2"/>
      <c r="R47" s="2"/>
      <c r="S47" s="2"/>
      <c r="T47" s="2"/>
      <c r="U47" s="2"/>
      <c r="V47" s="2"/>
      <c r="W47" s="2"/>
    </row>
    <row r="48" spans="1:23" ht="15.75" customHeight="1" outlineLevel="2" x14ac:dyDescent="0.2">
      <c r="A48" s="2"/>
      <c r="B48" s="161">
        <f t="shared" ref="B48:B49" si="6">B47+0.01</f>
        <v>4.01</v>
      </c>
      <c r="C48" s="175" t="s">
        <v>137</v>
      </c>
      <c r="D48" s="165" t="s">
        <v>138</v>
      </c>
      <c r="E48" s="166" t="s">
        <v>42</v>
      </c>
      <c r="F48" s="70">
        <v>2</v>
      </c>
      <c r="G48" s="167">
        <v>1437370</v>
      </c>
      <c r="H48" s="157">
        <f t="shared" ref="H48:H49" si="7">+ROUND(F48*G48,0)</f>
        <v>2874740</v>
      </c>
      <c r="I48" s="2"/>
      <c r="J48" s="12"/>
      <c r="K48" s="2"/>
      <c r="L48" s="2"/>
      <c r="M48" s="2"/>
      <c r="N48" s="2"/>
      <c r="O48" s="2"/>
      <c r="P48" s="2"/>
      <c r="Q48" s="2"/>
      <c r="R48" s="2"/>
      <c r="S48" s="2"/>
      <c r="T48" s="2"/>
      <c r="U48" s="2"/>
      <c r="V48" s="2"/>
      <c r="W48" s="2"/>
    </row>
    <row r="49" spans="1:23" ht="15.75" customHeight="1" outlineLevel="2" x14ac:dyDescent="0.2">
      <c r="A49" s="2"/>
      <c r="B49" s="161">
        <f t="shared" si="6"/>
        <v>4.0199999999999996</v>
      </c>
      <c r="C49" s="175" t="s">
        <v>137</v>
      </c>
      <c r="D49" s="165" t="s">
        <v>140</v>
      </c>
      <c r="E49" s="166" t="s">
        <v>42</v>
      </c>
      <c r="F49" s="70">
        <v>1</v>
      </c>
      <c r="G49" s="167">
        <v>997847</v>
      </c>
      <c r="H49" s="157">
        <f t="shared" si="7"/>
        <v>997847</v>
      </c>
      <c r="I49" s="2"/>
      <c r="J49" s="12"/>
      <c r="K49" s="2"/>
      <c r="L49" s="2"/>
      <c r="M49" s="2"/>
      <c r="N49" s="2"/>
      <c r="O49" s="2"/>
      <c r="P49" s="2"/>
      <c r="Q49" s="2"/>
      <c r="R49" s="2"/>
      <c r="S49" s="2"/>
      <c r="T49" s="2"/>
      <c r="U49" s="2"/>
      <c r="V49" s="2"/>
      <c r="W49" s="2"/>
    </row>
    <row r="50" spans="1:23" ht="15.75" customHeight="1" outlineLevel="2" x14ac:dyDescent="0.2">
      <c r="A50" s="2"/>
      <c r="B50" s="148">
        <v>5</v>
      </c>
      <c r="C50" s="175"/>
      <c r="D50" s="150" t="s">
        <v>141</v>
      </c>
      <c r="E50" s="182"/>
      <c r="F50" s="183"/>
      <c r="G50" s="184"/>
      <c r="H50" s="157">
        <f>SUM(H51:H57)</f>
        <v>16440957</v>
      </c>
      <c r="I50" s="2"/>
      <c r="J50" s="12"/>
      <c r="K50" s="2"/>
      <c r="L50" s="2"/>
      <c r="M50" s="2"/>
      <c r="N50" s="2"/>
      <c r="O50" s="2"/>
      <c r="P50" s="2"/>
      <c r="Q50" s="2"/>
      <c r="R50" s="2"/>
      <c r="S50" s="2"/>
      <c r="T50" s="2"/>
      <c r="U50" s="2"/>
      <c r="V50" s="2"/>
      <c r="W50" s="2"/>
    </row>
    <row r="51" spans="1:23" ht="15.75" customHeight="1" outlineLevel="2" x14ac:dyDescent="0.2">
      <c r="A51" s="2"/>
      <c r="B51" s="161">
        <f t="shared" ref="B51:B57" si="8">B50+0.01</f>
        <v>5.01</v>
      </c>
      <c r="C51" s="186" t="s">
        <v>143</v>
      </c>
      <c r="D51" s="165" t="s">
        <v>144</v>
      </c>
      <c r="E51" s="166" t="s">
        <v>35</v>
      </c>
      <c r="F51" s="70">
        <v>89.600000000000009</v>
      </c>
      <c r="G51" s="167">
        <v>28064</v>
      </c>
      <c r="H51" s="157">
        <f t="shared" ref="H51:H57" si="9">+ROUND(F51*G51,0)</f>
        <v>2514534</v>
      </c>
      <c r="I51" s="2"/>
      <c r="J51" s="12"/>
      <c r="K51" s="2"/>
      <c r="L51" s="2"/>
      <c r="M51" s="2"/>
      <c r="N51" s="2"/>
      <c r="O51" s="2"/>
      <c r="P51" s="2"/>
      <c r="Q51" s="2"/>
      <c r="R51" s="2"/>
      <c r="S51" s="2"/>
      <c r="T51" s="2"/>
      <c r="U51" s="2"/>
      <c r="V51" s="2"/>
      <c r="W51" s="2"/>
    </row>
    <row r="52" spans="1:23" ht="15.75" customHeight="1" outlineLevel="2" x14ac:dyDescent="0.2">
      <c r="A52" s="2"/>
      <c r="B52" s="161">
        <f t="shared" si="8"/>
        <v>5.0199999999999996</v>
      </c>
      <c r="C52" s="186" t="s">
        <v>143</v>
      </c>
      <c r="D52" s="165" t="s">
        <v>146</v>
      </c>
      <c r="E52" s="166" t="s">
        <v>147</v>
      </c>
      <c r="F52" s="70">
        <v>64.8</v>
      </c>
      <c r="G52" s="167">
        <v>160821</v>
      </c>
      <c r="H52" s="157">
        <f t="shared" si="9"/>
        <v>10421201</v>
      </c>
      <c r="I52" s="2"/>
      <c r="J52" s="12"/>
      <c r="K52" s="2"/>
      <c r="L52" s="2"/>
      <c r="M52" s="2"/>
      <c r="N52" s="2"/>
      <c r="O52" s="2"/>
      <c r="P52" s="2"/>
      <c r="Q52" s="2"/>
      <c r="R52" s="2"/>
      <c r="S52" s="2"/>
      <c r="T52" s="2"/>
      <c r="U52" s="2"/>
      <c r="V52" s="2"/>
      <c r="W52" s="2"/>
    </row>
    <row r="53" spans="1:23" ht="15.75" customHeight="1" outlineLevel="2" x14ac:dyDescent="0.2">
      <c r="A53" s="2"/>
      <c r="B53" s="161">
        <f t="shared" si="8"/>
        <v>5.0299999999999994</v>
      </c>
      <c r="C53" s="186" t="s">
        <v>143</v>
      </c>
      <c r="D53" s="165" t="s">
        <v>150</v>
      </c>
      <c r="E53" s="166" t="s">
        <v>151</v>
      </c>
      <c r="F53" s="70">
        <v>12</v>
      </c>
      <c r="G53" s="167">
        <v>19397</v>
      </c>
      <c r="H53" s="157">
        <f t="shared" si="9"/>
        <v>232764</v>
      </c>
      <c r="I53" s="2"/>
      <c r="J53" s="12"/>
      <c r="K53" s="2"/>
      <c r="L53" s="2"/>
      <c r="M53" s="2"/>
      <c r="N53" s="2"/>
      <c r="O53" s="2"/>
      <c r="P53" s="2"/>
      <c r="Q53" s="2"/>
      <c r="R53" s="2"/>
      <c r="S53" s="2"/>
      <c r="T53" s="2"/>
      <c r="U53" s="2"/>
      <c r="V53" s="2"/>
      <c r="W53" s="2"/>
    </row>
    <row r="54" spans="1:23" ht="15.75" customHeight="1" outlineLevel="2" x14ac:dyDescent="0.2">
      <c r="A54" s="2"/>
      <c r="B54" s="161">
        <f t="shared" si="8"/>
        <v>5.0399999999999991</v>
      </c>
      <c r="C54" s="186" t="s">
        <v>143</v>
      </c>
      <c r="D54" s="165" t="s">
        <v>152</v>
      </c>
      <c r="E54" s="166" t="s">
        <v>151</v>
      </c>
      <c r="F54" s="70">
        <v>133</v>
      </c>
      <c r="G54" s="167">
        <v>17774</v>
      </c>
      <c r="H54" s="157">
        <f t="shared" si="9"/>
        <v>2363942</v>
      </c>
      <c r="I54" s="2"/>
      <c r="J54" s="12"/>
      <c r="K54" s="2"/>
      <c r="L54" s="2"/>
      <c r="M54" s="2"/>
      <c r="N54" s="2"/>
      <c r="O54" s="2"/>
      <c r="P54" s="2"/>
      <c r="Q54" s="2"/>
      <c r="R54" s="2"/>
      <c r="S54" s="2"/>
      <c r="T54" s="2"/>
      <c r="U54" s="2"/>
      <c r="V54" s="2"/>
      <c r="W54" s="2"/>
    </row>
    <row r="55" spans="1:23" ht="15.75" customHeight="1" outlineLevel="2" x14ac:dyDescent="0.2">
      <c r="A55" s="2"/>
      <c r="B55" s="161">
        <f t="shared" si="8"/>
        <v>5.0499999999999989</v>
      </c>
      <c r="C55" s="186" t="s">
        <v>143</v>
      </c>
      <c r="D55" s="165" t="s">
        <v>153</v>
      </c>
      <c r="E55" s="166" t="s">
        <v>151</v>
      </c>
      <c r="F55" s="70">
        <v>18</v>
      </c>
      <c r="G55" s="167">
        <v>20351.199979999998</v>
      </c>
      <c r="H55" s="157">
        <f t="shared" si="9"/>
        <v>366322</v>
      </c>
      <c r="I55" s="2"/>
      <c r="J55" s="12"/>
      <c r="K55" s="2"/>
      <c r="L55" s="2"/>
      <c r="M55" s="2"/>
      <c r="N55" s="2"/>
      <c r="O55" s="2"/>
      <c r="P55" s="2"/>
      <c r="Q55" s="2"/>
      <c r="R55" s="2"/>
      <c r="S55" s="2"/>
      <c r="T55" s="2"/>
      <c r="U55" s="2"/>
      <c r="V55" s="2"/>
      <c r="W55" s="2"/>
    </row>
    <row r="56" spans="1:23" ht="15.75" customHeight="1" outlineLevel="2" x14ac:dyDescent="0.2">
      <c r="A56" s="2"/>
      <c r="B56" s="161">
        <f t="shared" si="8"/>
        <v>5.0599999999999987</v>
      </c>
      <c r="C56" s="186" t="s">
        <v>143</v>
      </c>
      <c r="D56" s="165" t="s">
        <v>154</v>
      </c>
      <c r="E56" s="166" t="s">
        <v>151</v>
      </c>
      <c r="F56" s="70">
        <v>6</v>
      </c>
      <c r="G56" s="167">
        <v>14425.876539999997</v>
      </c>
      <c r="H56" s="157">
        <f t="shared" si="9"/>
        <v>86555</v>
      </c>
      <c r="I56" s="2"/>
      <c r="J56" s="12"/>
      <c r="K56" s="2"/>
      <c r="L56" s="2"/>
      <c r="M56" s="2"/>
      <c r="N56" s="2"/>
      <c r="O56" s="2"/>
      <c r="P56" s="2"/>
      <c r="Q56" s="2"/>
      <c r="R56" s="2"/>
      <c r="S56" s="2"/>
      <c r="T56" s="2"/>
      <c r="U56" s="2"/>
      <c r="V56" s="2"/>
      <c r="W56" s="2"/>
    </row>
    <row r="57" spans="1:23" ht="15.75" customHeight="1" outlineLevel="2" x14ac:dyDescent="0.2">
      <c r="A57" s="2"/>
      <c r="B57" s="161">
        <f t="shared" si="8"/>
        <v>5.0699999999999985</v>
      </c>
      <c r="C57" s="186" t="s">
        <v>143</v>
      </c>
      <c r="D57" s="165" t="s">
        <v>155</v>
      </c>
      <c r="E57" s="166" t="s">
        <v>147</v>
      </c>
      <c r="F57" s="70">
        <v>3.6</v>
      </c>
      <c r="G57" s="167">
        <v>126566.31547999999</v>
      </c>
      <c r="H57" s="157">
        <f t="shared" si="9"/>
        <v>455639</v>
      </c>
      <c r="I57" s="2"/>
      <c r="J57" s="12"/>
      <c r="K57" s="2"/>
      <c r="L57" s="2"/>
      <c r="M57" s="2"/>
      <c r="N57" s="2"/>
      <c r="O57" s="2"/>
      <c r="P57" s="2"/>
      <c r="Q57" s="2"/>
      <c r="R57" s="2"/>
      <c r="S57" s="2"/>
      <c r="T57" s="2"/>
      <c r="U57" s="2"/>
      <c r="V57" s="2"/>
      <c r="W57" s="2"/>
    </row>
    <row r="58" spans="1:23" ht="15.75" customHeight="1" outlineLevel="2" x14ac:dyDescent="0.2">
      <c r="A58" s="2"/>
      <c r="B58" s="148">
        <v>6</v>
      </c>
      <c r="C58" s="170"/>
      <c r="D58" s="150" t="s">
        <v>156</v>
      </c>
      <c r="E58" s="171"/>
      <c r="F58" s="172"/>
      <c r="G58" s="173"/>
      <c r="H58" s="157">
        <f>SUM(H59:H70)</f>
        <v>103783186</v>
      </c>
      <c r="I58" s="2"/>
      <c r="J58" s="12"/>
      <c r="K58" s="2"/>
      <c r="L58" s="2"/>
      <c r="M58" s="2"/>
      <c r="N58" s="2"/>
      <c r="O58" s="2"/>
      <c r="P58" s="2"/>
      <c r="Q58" s="2"/>
      <c r="R58" s="2"/>
      <c r="S58" s="2"/>
      <c r="T58" s="2"/>
      <c r="U58" s="2"/>
      <c r="V58" s="2"/>
      <c r="W58" s="2"/>
    </row>
    <row r="59" spans="1:23" ht="15.75" customHeight="1" outlineLevel="2" x14ac:dyDescent="0.2">
      <c r="A59" s="2"/>
      <c r="B59" s="161">
        <f t="shared" ref="B59:B70" si="10">B58+0.01</f>
        <v>6.01</v>
      </c>
      <c r="C59" s="170" t="s">
        <v>157</v>
      </c>
      <c r="D59" s="165" t="s">
        <v>158</v>
      </c>
      <c r="E59" s="166" t="s">
        <v>147</v>
      </c>
      <c r="F59" s="70">
        <v>136</v>
      </c>
      <c r="G59" s="167">
        <v>43777</v>
      </c>
      <c r="H59" s="157">
        <f t="shared" ref="H59:H70" si="11">+ROUND(F59*G59,0)</f>
        <v>5953672</v>
      </c>
      <c r="I59" s="2"/>
      <c r="J59" s="12"/>
      <c r="K59" s="2"/>
      <c r="L59" s="2"/>
      <c r="M59" s="2"/>
      <c r="N59" s="2"/>
      <c r="O59" s="2"/>
      <c r="P59" s="2"/>
      <c r="Q59" s="2"/>
      <c r="R59" s="2"/>
      <c r="S59" s="2"/>
      <c r="T59" s="2"/>
      <c r="U59" s="2"/>
      <c r="V59" s="2"/>
      <c r="W59" s="2"/>
    </row>
    <row r="60" spans="1:23" ht="15.75" customHeight="1" outlineLevel="2" x14ac:dyDescent="0.2">
      <c r="A60" s="2"/>
      <c r="B60" s="161">
        <f t="shared" si="10"/>
        <v>6.02</v>
      </c>
      <c r="C60" s="170" t="s">
        <v>157</v>
      </c>
      <c r="D60" s="165" t="s">
        <v>160</v>
      </c>
      <c r="E60" s="166" t="s">
        <v>147</v>
      </c>
      <c r="F60" s="70">
        <v>136</v>
      </c>
      <c r="G60" s="167">
        <v>95800</v>
      </c>
      <c r="H60" s="157">
        <f t="shared" si="11"/>
        <v>13028800</v>
      </c>
      <c r="I60" s="2"/>
      <c r="J60" s="12"/>
      <c r="K60" s="2"/>
      <c r="L60" s="2"/>
      <c r="M60" s="2"/>
      <c r="N60" s="2"/>
      <c r="O60" s="2"/>
      <c r="P60" s="2"/>
      <c r="Q60" s="2"/>
      <c r="R60" s="2"/>
      <c r="S60" s="2"/>
      <c r="T60" s="2"/>
      <c r="U60" s="2"/>
      <c r="V60" s="2"/>
      <c r="W60" s="2"/>
    </row>
    <row r="61" spans="1:23" ht="15.75" customHeight="1" outlineLevel="2" x14ac:dyDescent="0.2">
      <c r="A61" s="2"/>
      <c r="B61" s="161">
        <f t="shared" si="10"/>
        <v>6.0299999999999994</v>
      </c>
      <c r="C61" s="170" t="s">
        <v>157</v>
      </c>
      <c r="D61" s="165" t="s">
        <v>161</v>
      </c>
      <c r="E61" s="166" t="s">
        <v>147</v>
      </c>
      <c r="F61" s="70">
        <v>68</v>
      </c>
      <c r="G61" s="167">
        <v>79053</v>
      </c>
      <c r="H61" s="157">
        <f t="shared" si="11"/>
        <v>5375604</v>
      </c>
      <c r="I61" s="2"/>
      <c r="J61" s="12"/>
      <c r="K61" s="2"/>
      <c r="L61" s="2"/>
      <c r="M61" s="2"/>
      <c r="N61" s="2"/>
      <c r="O61" s="2"/>
      <c r="P61" s="2"/>
      <c r="Q61" s="2"/>
      <c r="R61" s="2"/>
      <c r="S61" s="2"/>
      <c r="T61" s="2"/>
      <c r="U61" s="2"/>
      <c r="V61" s="2"/>
      <c r="W61" s="2"/>
    </row>
    <row r="62" spans="1:23" ht="15.75" customHeight="1" outlineLevel="2" x14ac:dyDescent="0.2">
      <c r="A62" s="2"/>
      <c r="B62" s="161">
        <f t="shared" si="10"/>
        <v>6.0399999999999991</v>
      </c>
      <c r="C62" s="170" t="s">
        <v>157</v>
      </c>
      <c r="D62" s="165" t="s">
        <v>163</v>
      </c>
      <c r="E62" s="166" t="s">
        <v>147</v>
      </c>
      <c r="F62" s="70">
        <v>9</v>
      </c>
      <c r="G62" s="167">
        <v>49867</v>
      </c>
      <c r="H62" s="157">
        <f t="shared" si="11"/>
        <v>448803</v>
      </c>
      <c r="I62" s="2"/>
      <c r="J62" s="12"/>
      <c r="K62" s="2"/>
      <c r="L62" s="2"/>
      <c r="M62" s="2"/>
      <c r="N62" s="2"/>
      <c r="O62" s="2"/>
      <c r="P62" s="2"/>
      <c r="Q62" s="2"/>
      <c r="R62" s="2"/>
      <c r="S62" s="2"/>
      <c r="T62" s="2"/>
      <c r="U62" s="2"/>
      <c r="V62" s="2"/>
      <c r="W62" s="2"/>
    </row>
    <row r="63" spans="1:23" ht="15.75" customHeight="1" outlineLevel="2" x14ac:dyDescent="0.2">
      <c r="A63" s="2"/>
      <c r="B63" s="161">
        <f t="shared" si="10"/>
        <v>6.0499999999999989</v>
      </c>
      <c r="C63" s="170" t="s">
        <v>164</v>
      </c>
      <c r="D63" s="165" t="s">
        <v>165</v>
      </c>
      <c r="E63" s="166" t="s">
        <v>147</v>
      </c>
      <c r="F63" s="70">
        <v>90</v>
      </c>
      <c r="G63" s="167">
        <v>115707</v>
      </c>
      <c r="H63" s="157">
        <f t="shared" si="11"/>
        <v>10413630</v>
      </c>
      <c r="I63" s="2"/>
      <c r="J63" s="12"/>
      <c r="K63" s="2"/>
      <c r="L63" s="2"/>
      <c r="M63" s="2"/>
      <c r="N63" s="2"/>
      <c r="O63" s="2"/>
      <c r="P63" s="2"/>
      <c r="Q63" s="2"/>
      <c r="R63" s="2"/>
      <c r="S63" s="2"/>
      <c r="T63" s="2"/>
      <c r="U63" s="2"/>
      <c r="V63" s="2"/>
      <c r="W63" s="2"/>
    </row>
    <row r="64" spans="1:23" ht="15.75" customHeight="1" outlineLevel="2" x14ac:dyDescent="0.2">
      <c r="A64" s="2"/>
      <c r="B64" s="161">
        <f t="shared" si="10"/>
        <v>6.0599999999999987</v>
      </c>
      <c r="C64" s="170" t="s">
        <v>164</v>
      </c>
      <c r="D64" s="165" t="s">
        <v>166</v>
      </c>
      <c r="E64" s="166" t="s">
        <v>147</v>
      </c>
      <c r="F64" s="70">
        <v>9</v>
      </c>
      <c r="G64" s="167">
        <v>41756</v>
      </c>
      <c r="H64" s="157">
        <f t="shared" si="11"/>
        <v>375804</v>
      </c>
      <c r="I64" s="2"/>
      <c r="J64" s="12"/>
      <c r="K64" s="2"/>
      <c r="L64" s="2"/>
      <c r="M64" s="2"/>
      <c r="N64" s="2"/>
      <c r="O64" s="2"/>
      <c r="P64" s="2"/>
      <c r="Q64" s="2"/>
      <c r="R64" s="2"/>
      <c r="S64" s="2"/>
      <c r="T64" s="2"/>
      <c r="U64" s="2"/>
      <c r="V64" s="2"/>
      <c r="W64" s="2"/>
    </row>
    <row r="65" spans="1:23" ht="15.75" customHeight="1" outlineLevel="2" x14ac:dyDescent="0.2">
      <c r="A65" s="2"/>
      <c r="B65" s="161">
        <f t="shared" si="10"/>
        <v>6.0699999999999985</v>
      </c>
      <c r="C65" s="170" t="s">
        <v>164</v>
      </c>
      <c r="D65" s="165" t="s">
        <v>168</v>
      </c>
      <c r="E65" s="166" t="s">
        <v>147</v>
      </c>
      <c r="F65" s="70">
        <v>123</v>
      </c>
      <c r="G65" s="167">
        <v>188888</v>
      </c>
      <c r="H65" s="157">
        <f t="shared" si="11"/>
        <v>23233224</v>
      </c>
      <c r="I65" s="2"/>
      <c r="J65" s="12"/>
      <c r="K65" s="2"/>
      <c r="L65" s="2"/>
      <c r="M65" s="2"/>
      <c r="N65" s="2"/>
      <c r="O65" s="2"/>
      <c r="P65" s="2"/>
      <c r="Q65" s="2"/>
      <c r="R65" s="2"/>
      <c r="S65" s="2"/>
      <c r="T65" s="2"/>
      <c r="U65" s="2"/>
      <c r="V65" s="2"/>
      <c r="W65" s="2"/>
    </row>
    <row r="66" spans="1:23" ht="15.75" customHeight="1" outlineLevel="2" x14ac:dyDescent="0.2">
      <c r="A66" s="2"/>
      <c r="B66" s="161">
        <f t="shared" si="10"/>
        <v>6.0799999999999983</v>
      </c>
      <c r="C66" s="170" t="s">
        <v>164</v>
      </c>
      <c r="D66" s="165" t="s">
        <v>169</v>
      </c>
      <c r="E66" s="166" t="s">
        <v>147</v>
      </c>
      <c r="F66" s="70">
        <v>110</v>
      </c>
      <c r="G66" s="167">
        <v>79144</v>
      </c>
      <c r="H66" s="157">
        <f t="shared" si="11"/>
        <v>8705840</v>
      </c>
      <c r="I66" s="2"/>
      <c r="J66" s="12"/>
      <c r="K66" s="2"/>
      <c r="L66" s="2"/>
      <c r="M66" s="2"/>
      <c r="N66" s="2"/>
      <c r="O66" s="2"/>
      <c r="P66" s="2"/>
      <c r="Q66" s="2"/>
      <c r="R66" s="2"/>
      <c r="S66" s="2"/>
      <c r="T66" s="2"/>
      <c r="U66" s="2"/>
      <c r="V66" s="2"/>
      <c r="W66" s="2"/>
    </row>
    <row r="67" spans="1:23" ht="15.75" customHeight="1" outlineLevel="2" x14ac:dyDescent="0.2">
      <c r="A67" s="2"/>
      <c r="B67" s="161">
        <f t="shared" si="10"/>
        <v>6.0899999999999981</v>
      </c>
      <c r="C67" s="170" t="s">
        <v>164</v>
      </c>
      <c r="D67" s="165" t="s">
        <v>170</v>
      </c>
      <c r="E67" s="166" t="s">
        <v>147</v>
      </c>
      <c r="F67" s="70">
        <v>7.2</v>
      </c>
      <c r="G67" s="167">
        <v>126531</v>
      </c>
      <c r="H67" s="157">
        <f t="shared" si="11"/>
        <v>911023</v>
      </c>
      <c r="I67" s="2"/>
      <c r="J67" s="12"/>
      <c r="K67" s="2"/>
      <c r="L67" s="2"/>
      <c r="M67" s="2"/>
      <c r="N67" s="2"/>
      <c r="O67" s="2"/>
      <c r="P67" s="2"/>
      <c r="Q67" s="2"/>
      <c r="R67" s="2"/>
      <c r="S67" s="2"/>
      <c r="T67" s="2"/>
      <c r="U67" s="2"/>
      <c r="V67" s="2"/>
      <c r="W67" s="2"/>
    </row>
    <row r="68" spans="1:23" ht="15.75" customHeight="1" outlineLevel="2" x14ac:dyDescent="0.2">
      <c r="A68" s="2"/>
      <c r="B68" s="161">
        <f t="shared" si="10"/>
        <v>6.0999999999999979</v>
      </c>
      <c r="C68" s="170" t="s">
        <v>164</v>
      </c>
      <c r="D68" s="165" t="s">
        <v>171</v>
      </c>
      <c r="E68" s="166" t="s">
        <v>147</v>
      </c>
      <c r="F68" s="70">
        <v>5.3999999999999995</v>
      </c>
      <c r="G68" s="167">
        <v>116813</v>
      </c>
      <c r="H68" s="157">
        <f t="shared" si="11"/>
        <v>630790</v>
      </c>
      <c r="I68" s="2"/>
      <c r="J68" s="12"/>
      <c r="K68" s="2"/>
      <c r="L68" s="2"/>
      <c r="M68" s="2"/>
      <c r="N68" s="2"/>
      <c r="O68" s="2"/>
      <c r="P68" s="2"/>
      <c r="Q68" s="2"/>
      <c r="R68" s="2"/>
      <c r="S68" s="2"/>
      <c r="T68" s="2"/>
      <c r="U68" s="2"/>
      <c r="V68" s="2"/>
      <c r="W68" s="2"/>
    </row>
    <row r="69" spans="1:23" ht="15.75" customHeight="1" outlineLevel="2" x14ac:dyDescent="0.2">
      <c r="A69" s="2"/>
      <c r="B69" s="161">
        <f t="shared" si="10"/>
        <v>6.1099999999999977</v>
      </c>
      <c r="C69" s="170" t="s">
        <v>172</v>
      </c>
      <c r="D69" s="165" t="s">
        <v>173</v>
      </c>
      <c r="E69" s="166" t="s">
        <v>147</v>
      </c>
      <c r="F69" s="70">
        <v>340</v>
      </c>
      <c r="G69" s="167">
        <v>59695</v>
      </c>
      <c r="H69" s="157">
        <f t="shared" si="11"/>
        <v>20296300</v>
      </c>
      <c r="I69" s="2"/>
      <c r="J69" s="12"/>
      <c r="K69" s="2"/>
      <c r="L69" s="2"/>
      <c r="M69" s="2"/>
      <c r="N69" s="2"/>
      <c r="O69" s="2"/>
      <c r="P69" s="2"/>
      <c r="Q69" s="2"/>
      <c r="R69" s="2"/>
      <c r="S69" s="2"/>
      <c r="T69" s="2"/>
      <c r="U69" s="2"/>
      <c r="V69" s="2"/>
      <c r="W69" s="2"/>
    </row>
    <row r="70" spans="1:23" ht="15.75" customHeight="1" outlineLevel="2" x14ac:dyDescent="0.2">
      <c r="A70" s="2"/>
      <c r="B70" s="161">
        <f t="shared" si="10"/>
        <v>6.1199999999999974</v>
      </c>
      <c r="C70" s="170" t="s">
        <v>174</v>
      </c>
      <c r="D70" s="165" t="s">
        <v>175</v>
      </c>
      <c r="E70" s="166" t="s">
        <v>151</v>
      </c>
      <c r="F70" s="70">
        <v>861</v>
      </c>
      <c r="G70" s="167">
        <v>16736</v>
      </c>
      <c r="H70" s="157">
        <f t="shared" si="11"/>
        <v>14409696</v>
      </c>
      <c r="I70" s="2"/>
      <c r="J70" s="12"/>
      <c r="K70" s="2"/>
      <c r="L70" s="2"/>
      <c r="M70" s="2"/>
      <c r="N70" s="2"/>
      <c r="O70" s="2"/>
      <c r="P70" s="2"/>
      <c r="Q70" s="2"/>
      <c r="R70" s="2"/>
      <c r="S70" s="2"/>
      <c r="T70" s="2"/>
      <c r="U70" s="2"/>
      <c r="V70" s="2"/>
      <c r="W70" s="2"/>
    </row>
    <row r="71" spans="1:23" ht="15.75" customHeight="1" outlineLevel="2" x14ac:dyDescent="0.2">
      <c r="A71" s="2"/>
      <c r="B71" s="148">
        <v>7</v>
      </c>
      <c r="C71" s="170"/>
      <c r="D71" s="150" t="s">
        <v>176</v>
      </c>
      <c r="E71" s="166"/>
      <c r="F71" s="70"/>
      <c r="G71" s="167"/>
      <c r="H71" s="157">
        <f>SUM(H72:H79)</f>
        <v>107228905</v>
      </c>
      <c r="I71" s="2"/>
      <c r="J71" s="12"/>
      <c r="K71" s="2"/>
      <c r="L71" s="2"/>
      <c r="M71" s="2"/>
      <c r="N71" s="2"/>
      <c r="O71" s="2"/>
      <c r="P71" s="2"/>
      <c r="Q71" s="2"/>
      <c r="R71" s="2"/>
      <c r="S71" s="2"/>
      <c r="T71" s="2"/>
      <c r="U71" s="2"/>
      <c r="V71" s="2"/>
      <c r="W71" s="2"/>
    </row>
    <row r="72" spans="1:23" ht="15.75" customHeight="1" outlineLevel="2" x14ac:dyDescent="0.2">
      <c r="A72" s="2"/>
      <c r="B72" s="161">
        <f t="shared" ref="B72:B79" si="12">B71+0.01</f>
        <v>7.01</v>
      </c>
      <c r="C72" s="170" t="s">
        <v>177</v>
      </c>
      <c r="D72" s="165" t="s">
        <v>178</v>
      </c>
      <c r="E72" s="166" t="s">
        <v>147</v>
      </c>
      <c r="F72" s="70">
        <v>0.8</v>
      </c>
      <c r="G72" s="167">
        <v>1226091</v>
      </c>
      <c r="H72" s="157">
        <f t="shared" ref="H72:H80" si="13">+ROUND(F72*G72,0)</f>
        <v>980873</v>
      </c>
      <c r="I72" s="2"/>
      <c r="J72" s="12"/>
      <c r="K72" s="2"/>
      <c r="L72" s="2"/>
      <c r="M72" s="2"/>
      <c r="N72" s="2"/>
      <c r="O72" s="2"/>
      <c r="P72" s="2"/>
      <c r="Q72" s="2"/>
      <c r="R72" s="2"/>
      <c r="S72" s="2"/>
      <c r="T72" s="2"/>
      <c r="U72" s="2"/>
      <c r="V72" s="2"/>
      <c r="W72" s="2"/>
    </row>
    <row r="73" spans="1:23" ht="15.75" customHeight="1" outlineLevel="2" x14ac:dyDescent="0.2">
      <c r="A73" s="2"/>
      <c r="B73" s="161">
        <f t="shared" si="12"/>
        <v>7.02</v>
      </c>
      <c r="C73" s="170" t="s">
        <v>179</v>
      </c>
      <c r="D73" s="165" t="s">
        <v>180</v>
      </c>
      <c r="E73" s="166" t="s">
        <v>151</v>
      </c>
      <c r="F73" s="70">
        <v>432</v>
      </c>
      <c r="G73" s="167">
        <v>191330</v>
      </c>
      <c r="H73" s="157">
        <f t="shared" si="13"/>
        <v>82654560</v>
      </c>
      <c r="I73" s="2"/>
      <c r="J73" s="12"/>
      <c r="K73" s="2"/>
      <c r="L73" s="2"/>
      <c r="M73" s="2"/>
      <c r="N73" s="2"/>
      <c r="O73" s="2"/>
      <c r="P73" s="2"/>
      <c r="Q73" s="2"/>
      <c r="R73" s="2"/>
      <c r="S73" s="2"/>
      <c r="T73" s="2"/>
      <c r="U73" s="2"/>
      <c r="V73" s="2"/>
      <c r="W73" s="2"/>
    </row>
    <row r="74" spans="1:23" ht="15.75" customHeight="1" outlineLevel="2" x14ac:dyDescent="0.2">
      <c r="A74" s="2"/>
      <c r="B74" s="161">
        <f t="shared" si="12"/>
        <v>7.0299999999999994</v>
      </c>
      <c r="C74" s="170" t="s">
        <v>179</v>
      </c>
      <c r="D74" s="165" t="s">
        <v>181</v>
      </c>
      <c r="E74" s="166" t="s">
        <v>151</v>
      </c>
      <c r="F74" s="70">
        <v>133</v>
      </c>
      <c r="G74" s="167">
        <v>122719</v>
      </c>
      <c r="H74" s="157">
        <f t="shared" si="13"/>
        <v>16321627</v>
      </c>
      <c r="I74" s="2"/>
      <c r="J74" s="12"/>
      <c r="K74" s="2"/>
      <c r="L74" s="2"/>
      <c r="M74" s="2"/>
      <c r="N74" s="2"/>
      <c r="O74" s="2"/>
      <c r="P74" s="2"/>
      <c r="Q74" s="2"/>
      <c r="R74" s="2"/>
      <c r="S74" s="2"/>
      <c r="T74" s="2"/>
      <c r="U74" s="2"/>
      <c r="V74" s="2"/>
      <c r="W74" s="2"/>
    </row>
    <row r="75" spans="1:23" ht="15.75" customHeight="1" outlineLevel="2" x14ac:dyDescent="0.2">
      <c r="A75" s="2"/>
      <c r="B75" s="161">
        <f t="shared" si="12"/>
        <v>7.0399999999999991</v>
      </c>
      <c r="C75" s="170" t="s">
        <v>177</v>
      </c>
      <c r="D75" s="165" t="s">
        <v>182</v>
      </c>
      <c r="E75" s="166" t="s">
        <v>35</v>
      </c>
      <c r="F75" s="70">
        <v>12</v>
      </c>
      <c r="G75" s="167">
        <v>46674</v>
      </c>
      <c r="H75" s="157">
        <f t="shared" si="13"/>
        <v>560088</v>
      </c>
      <c r="I75" s="2"/>
      <c r="J75" s="12"/>
      <c r="K75" s="2"/>
      <c r="L75" s="2"/>
      <c r="M75" s="2"/>
      <c r="N75" s="2"/>
      <c r="O75" s="2"/>
      <c r="P75" s="2"/>
      <c r="Q75" s="2"/>
      <c r="R75" s="2"/>
      <c r="S75" s="2"/>
      <c r="T75" s="2"/>
      <c r="U75" s="2"/>
      <c r="V75" s="2"/>
      <c r="W75" s="2"/>
    </row>
    <row r="76" spans="1:23" ht="15.75" customHeight="1" outlineLevel="2" x14ac:dyDescent="0.2">
      <c r="A76" s="2"/>
      <c r="B76" s="161">
        <f t="shared" si="12"/>
        <v>7.0499999999999989</v>
      </c>
      <c r="C76" s="170" t="s">
        <v>179</v>
      </c>
      <c r="D76" s="165" t="s">
        <v>183</v>
      </c>
      <c r="E76" s="166" t="s">
        <v>35</v>
      </c>
      <c r="F76" s="70">
        <v>92</v>
      </c>
      <c r="G76" s="167">
        <v>20252</v>
      </c>
      <c r="H76" s="157">
        <f t="shared" si="13"/>
        <v>1863184</v>
      </c>
      <c r="I76" s="2"/>
      <c r="J76" s="12"/>
      <c r="K76" s="2"/>
      <c r="L76" s="2"/>
      <c r="M76" s="2"/>
      <c r="N76" s="2"/>
      <c r="O76" s="2"/>
      <c r="P76" s="2"/>
      <c r="Q76" s="2"/>
      <c r="R76" s="2"/>
      <c r="S76" s="2"/>
      <c r="T76" s="2"/>
      <c r="U76" s="2"/>
      <c r="V76" s="2"/>
      <c r="W76" s="2"/>
    </row>
    <row r="77" spans="1:23" ht="15.75" customHeight="1" outlineLevel="2" x14ac:dyDescent="0.2">
      <c r="A77" s="2"/>
      <c r="B77" s="161">
        <f t="shared" si="12"/>
        <v>7.0599999999999987</v>
      </c>
      <c r="C77" s="170" t="s">
        <v>179</v>
      </c>
      <c r="D77" s="165" t="s">
        <v>184</v>
      </c>
      <c r="E77" s="166" t="s">
        <v>151</v>
      </c>
      <c r="F77" s="70">
        <v>18</v>
      </c>
      <c r="G77" s="167">
        <v>88358.229980000004</v>
      </c>
      <c r="H77" s="157">
        <f t="shared" si="13"/>
        <v>1590448</v>
      </c>
      <c r="I77" s="2"/>
      <c r="J77" s="12"/>
      <c r="K77" s="2"/>
      <c r="L77" s="2"/>
      <c r="M77" s="2"/>
      <c r="N77" s="2"/>
      <c r="O77" s="2"/>
      <c r="P77" s="2"/>
      <c r="Q77" s="2"/>
      <c r="R77" s="2"/>
      <c r="S77" s="2"/>
      <c r="T77" s="2"/>
      <c r="U77" s="2"/>
      <c r="V77" s="2"/>
      <c r="W77" s="2"/>
    </row>
    <row r="78" spans="1:23" ht="15.75" customHeight="1" outlineLevel="2" x14ac:dyDescent="0.2">
      <c r="A78" s="2"/>
      <c r="B78" s="161">
        <f t="shared" si="12"/>
        <v>7.0699999999999985</v>
      </c>
      <c r="C78" s="170" t="s">
        <v>179</v>
      </c>
      <c r="D78" s="165" t="s">
        <v>185</v>
      </c>
      <c r="E78" s="166" t="s">
        <v>151</v>
      </c>
      <c r="F78" s="70">
        <v>6</v>
      </c>
      <c r="G78" s="167">
        <v>152502.27709000002</v>
      </c>
      <c r="H78" s="157">
        <f t="shared" si="13"/>
        <v>915014</v>
      </c>
      <c r="I78" s="2"/>
      <c r="J78" s="12"/>
      <c r="K78" s="2"/>
      <c r="L78" s="2"/>
      <c r="M78" s="2"/>
      <c r="N78" s="2"/>
      <c r="O78" s="2"/>
      <c r="P78" s="2"/>
      <c r="Q78" s="2"/>
      <c r="R78" s="2"/>
      <c r="S78" s="2"/>
      <c r="T78" s="2"/>
      <c r="U78" s="2"/>
      <c r="V78" s="2"/>
      <c r="W78" s="2"/>
    </row>
    <row r="79" spans="1:23" ht="15.75" customHeight="1" outlineLevel="2" x14ac:dyDescent="0.2">
      <c r="A79" s="2"/>
      <c r="B79" s="161">
        <f t="shared" si="12"/>
        <v>7.0799999999999983</v>
      </c>
      <c r="C79" s="170" t="s">
        <v>179</v>
      </c>
      <c r="D79" s="165" t="s">
        <v>186</v>
      </c>
      <c r="E79" s="166" t="s">
        <v>151</v>
      </c>
      <c r="F79" s="70">
        <v>6</v>
      </c>
      <c r="G79" s="167">
        <v>390518.58</v>
      </c>
      <c r="H79" s="157">
        <f t="shared" si="13"/>
        <v>2343111</v>
      </c>
      <c r="I79" s="2"/>
      <c r="J79" s="12"/>
      <c r="K79" s="2"/>
      <c r="L79" s="2"/>
      <c r="M79" s="2"/>
      <c r="N79" s="2"/>
      <c r="O79" s="2"/>
      <c r="P79" s="2"/>
      <c r="Q79" s="2"/>
      <c r="R79" s="2"/>
      <c r="S79" s="2"/>
      <c r="T79" s="2"/>
      <c r="U79" s="2"/>
      <c r="V79" s="2"/>
      <c r="W79" s="2"/>
    </row>
    <row r="80" spans="1:23" ht="15.75" customHeight="1" outlineLevel="2" x14ac:dyDescent="0.2">
      <c r="A80" s="2"/>
      <c r="B80" s="148">
        <v>8</v>
      </c>
      <c r="C80" s="170" t="s">
        <v>188</v>
      </c>
      <c r="D80" s="150" t="s">
        <v>190</v>
      </c>
      <c r="E80" s="166" t="s">
        <v>191</v>
      </c>
      <c r="F80" s="70">
        <v>1</v>
      </c>
      <c r="G80" s="167">
        <v>24248232</v>
      </c>
      <c r="H80" s="157">
        <f t="shared" si="13"/>
        <v>24248232</v>
      </c>
      <c r="I80" s="2"/>
      <c r="J80" s="12"/>
      <c r="K80" s="2"/>
      <c r="L80" s="2"/>
      <c r="M80" s="2"/>
      <c r="N80" s="2"/>
      <c r="O80" s="2"/>
      <c r="P80" s="2"/>
      <c r="Q80" s="2"/>
      <c r="R80" s="2"/>
      <c r="S80" s="2"/>
      <c r="T80" s="2"/>
      <c r="U80" s="2"/>
      <c r="V80" s="2"/>
      <c r="W80" s="2"/>
    </row>
    <row r="81" spans="1:23" ht="15.75" customHeight="1" outlineLevel="1" x14ac:dyDescent="0.2">
      <c r="A81" s="2"/>
      <c r="B81" s="430" t="s">
        <v>192</v>
      </c>
      <c r="C81" s="423"/>
      <c r="D81" s="423"/>
      <c r="E81" s="423"/>
      <c r="F81" s="423"/>
      <c r="G81" s="428"/>
      <c r="H81" s="145">
        <f>SUM(H80,H71,H58,H50,H47,H42)</f>
        <v>266931145</v>
      </c>
      <c r="I81" s="2"/>
      <c r="J81" s="12"/>
      <c r="K81" s="2"/>
      <c r="L81" s="2"/>
      <c r="M81" s="2"/>
      <c r="N81" s="2"/>
      <c r="O81" s="2"/>
      <c r="P81" s="2"/>
      <c r="Q81" s="2"/>
      <c r="R81" s="2"/>
      <c r="S81" s="2"/>
      <c r="T81" s="2"/>
      <c r="U81" s="2"/>
      <c r="V81" s="2"/>
      <c r="W81" s="2"/>
    </row>
    <row r="82" spans="1:23" ht="15.75" customHeight="1" outlineLevel="1" x14ac:dyDescent="0.2">
      <c r="A82" s="2"/>
      <c r="B82" s="441"/>
      <c r="C82" s="423"/>
      <c r="D82" s="423"/>
      <c r="E82" s="423"/>
      <c r="F82" s="423"/>
      <c r="G82" s="423"/>
      <c r="H82" s="423"/>
      <c r="I82" s="2"/>
      <c r="J82" s="12"/>
      <c r="K82" s="2"/>
      <c r="L82" s="2"/>
      <c r="M82" s="2"/>
      <c r="N82" s="2"/>
      <c r="O82" s="2"/>
      <c r="P82" s="2"/>
      <c r="Q82" s="2"/>
      <c r="R82" s="2"/>
      <c r="S82" s="2"/>
      <c r="T82" s="2"/>
      <c r="U82" s="2"/>
      <c r="V82" s="2"/>
      <c r="W82" s="2"/>
    </row>
    <row r="83" spans="1:23" ht="15.75" customHeight="1" outlineLevel="1" x14ac:dyDescent="0.2">
      <c r="A83" s="2"/>
      <c r="B83" s="436" t="s">
        <v>193</v>
      </c>
      <c r="C83" s="423"/>
      <c r="D83" s="423"/>
      <c r="E83" s="423"/>
      <c r="F83" s="423"/>
      <c r="G83" s="428"/>
      <c r="H83" s="210">
        <f>SUM(H39,H81)</f>
        <v>320799642</v>
      </c>
      <c r="I83" s="2"/>
      <c r="J83" s="12"/>
      <c r="K83" s="2"/>
      <c r="L83" s="2"/>
      <c r="M83" s="2"/>
      <c r="N83" s="2"/>
      <c r="O83" s="2"/>
      <c r="P83" s="2"/>
      <c r="Q83" s="2"/>
      <c r="R83" s="2"/>
      <c r="S83" s="2"/>
      <c r="T83" s="2"/>
      <c r="U83" s="2"/>
      <c r="V83" s="2"/>
      <c r="W83" s="2"/>
    </row>
    <row r="84" spans="1:23" ht="15.75" customHeight="1" outlineLevel="1" x14ac:dyDescent="0.2">
      <c r="A84" s="2"/>
      <c r="B84" s="437" t="s">
        <v>194</v>
      </c>
      <c r="C84" s="423"/>
      <c r="D84" s="423"/>
      <c r="E84" s="423"/>
      <c r="F84" s="423"/>
      <c r="G84" s="438"/>
      <c r="H84" s="211" t="s">
        <v>5</v>
      </c>
      <c r="I84" s="2"/>
      <c r="J84" s="12"/>
      <c r="K84" s="2"/>
      <c r="L84" s="2"/>
      <c r="M84" s="2"/>
      <c r="N84" s="2"/>
      <c r="O84" s="2"/>
      <c r="P84" s="2"/>
      <c r="Q84" s="2"/>
      <c r="R84" s="2"/>
      <c r="S84" s="2"/>
      <c r="T84" s="2"/>
      <c r="U84" s="2"/>
      <c r="V84" s="2"/>
      <c r="W84" s="2"/>
    </row>
    <row r="85" spans="1:23" ht="15.75" customHeight="1" outlineLevel="1" x14ac:dyDescent="0.2">
      <c r="A85" s="2"/>
      <c r="B85" s="212"/>
      <c r="C85" s="213"/>
      <c r="D85" s="214" t="s">
        <v>95</v>
      </c>
      <c r="E85" s="215"/>
      <c r="F85" s="216"/>
      <c r="G85" s="217">
        <v>0.19</v>
      </c>
      <c r="H85" s="210">
        <f>G85*H39</f>
        <v>10235014.43</v>
      </c>
      <c r="I85" s="2"/>
      <c r="J85" s="12"/>
      <c r="K85" s="2"/>
      <c r="L85" s="2"/>
      <c r="M85" s="2"/>
      <c r="N85" s="2"/>
      <c r="O85" s="2"/>
      <c r="P85" s="2"/>
      <c r="Q85" s="2"/>
      <c r="R85" s="2"/>
      <c r="S85" s="2"/>
      <c r="T85" s="2"/>
      <c r="U85" s="2"/>
      <c r="V85" s="2"/>
      <c r="W85" s="2"/>
    </row>
    <row r="86" spans="1:23" ht="15.75" customHeight="1" outlineLevel="1" x14ac:dyDescent="0.2">
      <c r="A86" s="2"/>
      <c r="B86" s="219"/>
      <c r="C86" s="220"/>
      <c r="D86" s="220"/>
      <c r="E86" s="220"/>
      <c r="F86" s="220"/>
      <c r="G86" s="220"/>
      <c r="H86" s="2"/>
      <c r="I86" s="2"/>
      <c r="J86" s="12"/>
      <c r="K86" s="2"/>
      <c r="L86" s="2"/>
      <c r="M86" s="2"/>
      <c r="N86" s="2"/>
      <c r="O86" s="2"/>
      <c r="P86" s="2"/>
      <c r="Q86" s="2"/>
      <c r="R86" s="2"/>
      <c r="S86" s="2"/>
      <c r="T86" s="2"/>
      <c r="U86" s="2"/>
      <c r="V86" s="2"/>
      <c r="W86" s="2"/>
    </row>
    <row r="87" spans="1:23" ht="15.75" customHeight="1" outlineLevel="1" x14ac:dyDescent="0.2">
      <c r="A87" s="2"/>
      <c r="B87" s="437" t="s">
        <v>195</v>
      </c>
      <c r="C87" s="423"/>
      <c r="D87" s="423"/>
      <c r="E87" s="423"/>
      <c r="F87" s="423"/>
      <c r="G87" s="438"/>
      <c r="H87" s="211" t="s">
        <v>5</v>
      </c>
      <c r="I87" s="2"/>
      <c r="J87" s="12"/>
      <c r="K87" s="2"/>
      <c r="L87" s="2"/>
      <c r="M87" s="2"/>
      <c r="N87" s="2"/>
      <c r="O87" s="2"/>
      <c r="P87" s="2"/>
      <c r="Q87" s="2"/>
      <c r="R87" s="2"/>
      <c r="S87" s="2"/>
      <c r="T87" s="2"/>
      <c r="U87" s="2"/>
      <c r="V87" s="2"/>
      <c r="W87" s="2"/>
    </row>
    <row r="88" spans="1:23" ht="15.75" customHeight="1" outlineLevel="1" x14ac:dyDescent="0.2">
      <c r="A88" s="2"/>
      <c r="B88" s="212"/>
      <c r="C88" s="213"/>
      <c r="D88" s="214" t="s">
        <v>196</v>
      </c>
      <c r="E88" s="215"/>
      <c r="F88" s="216"/>
      <c r="G88" s="217">
        <v>0.47</v>
      </c>
      <c r="H88" s="210">
        <f t="shared" ref="H88:H90" si="14">G88*$H$81</f>
        <v>125457638.14999999</v>
      </c>
      <c r="I88" s="2"/>
      <c r="J88" s="12"/>
      <c r="K88" s="2"/>
      <c r="L88" s="2"/>
      <c r="M88" s="2"/>
      <c r="N88" s="2"/>
      <c r="O88" s="2"/>
      <c r="P88" s="2"/>
      <c r="Q88" s="2"/>
      <c r="R88" s="2"/>
      <c r="S88" s="2"/>
      <c r="T88" s="2"/>
      <c r="U88" s="2"/>
      <c r="V88" s="2"/>
      <c r="W88" s="2"/>
    </row>
    <row r="89" spans="1:23" ht="15.75" customHeight="1" outlineLevel="1" x14ac:dyDescent="0.2">
      <c r="A89" s="2"/>
      <c r="B89" s="212"/>
      <c r="C89" s="213"/>
      <c r="D89" s="214" t="s">
        <v>197</v>
      </c>
      <c r="E89" s="215"/>
      <c r="F89" s="216"/>
      <c r="G89" s="217">
        <v>0.05</v>
      </c>
      <c r="H89" s="210">
        <f t="shared" si="14"/>
        <v>13346557.25</v>
      </c>
      <c r="I89" s="2"/>
      <c r="J89" s="12"/>
      <c r="K89" s="2"/>
      <c r="L89" s="2"/>
      <c r="M89" s="2"/>
      <c r="N89" s="2"/>
      <c r="O89" s="2"/>
      <c r="P89" s="2"/>
      <c r="Q89" s="2"/>
      <c r="R89" s="2"/>
      <c r="S89" s="2"/>
      <c r="T89" s="2"/>
      <c r="U89" s="2"/>
      <c r="V89" s="2"/>
      <c r="W89" s="2"/>
    </row>
    <row r="90" spans="1:23" ht="15.75" customHeight="1" outlineLevel="1" x14ac:dyDescent="0.2">
      <c r="A90" s="2"/>
      <c r="B90" s="212"/>
      <c r="C90" s="213"/>
      <c r="D90" s="214" t="s">
        <v>198</v>
      </c>
      <c r="E90" s="215"/>
      <c r="F90" s="216"/>
      <c r="G90" s="217">
        <v>0.05</v>
      </c>
      <c r="H90" s="210">
        <f t="shared" si="14"/>
        <v>13346557.25</v>
      </c>
      <c r="I90" s="2"/>
      <c r="J90" s="12"/>
      <c r="K90" s="2"/>
      <c r="L90" s="2"/>
      <c r="M90" s="2"/>
      <c r="N90" s="2"/>
      <c r="O90" s="2"/>
      <c r="P90" s="2"/>
      <c r="Q90" s="2"/>
      <c r="R90" s="2"/>
      <c r="S90" s="2"/>
      <c r="T90" s="2"/>
      <c r="U90" s="2"/>
      <c r="V90" s="2"/>
      <c r="W90" s="2"/>
    </row>
    <row r="91" spans="1:23" ht="15.75" customHeight="1" outlineLevel="1" x14ac:dyDescent="0.2">
      <c r="A91" s="2"/>
      <c r="B91" s="436" t="s">
        <v>199</v>
      </c>
      <c r="C91" s="423"/>
      <c r="D91" s="423"/>
      <c r="E91" s="423"/>
      <c r="F91" s="438"/>
      <c r="G91" s="217">
        <f t="shared" ref="G91:H91" si="15">SUM(G88:G90)</f>
        <v>0.57000000000000006</v>
      </c>
      <c r="H91" s="210">
        <f t="shared" si="15"/>
        <v>152150752.64999998</v>
      </c>
      <c r="I91" s="2"/>
      <c r="J91" s="12"/>
      <c r="K91" s="2"/>
      <c r="L91" s="2"/>
      <c r="M91" s="2"/>
      <c r="N91" s="2"/>
      <c r="O91" s="2"/>
      <c r="P91" s="2"/>
      <c r="Q91" s="2"/>
      <c r="R91" s="2"/>
      <c r="S91" s="2"/>
      <c r="T91" s="2"/>
      <c r="U91" s="2"/>
      <c r="V91" s="2"/>
      <c r="W91" s="2"/>
    </row>
    <row r="92" spans="1:23" ht="15.75" customHeight="1" outlineLevel="1" x14ac:dyDescent="0.2">
      <c r="A92" s="2"/>
      <c r="B92" s="439"/>
      <c r="C92" s="423"/>
      <c r="D92" s="423"/>
      <c r="E92" s="423"/>
      <c r="F92" s="423"/>
      <c r="G92" s="423"/>
      <c r="H92" s="424"/>
      <c r="I92" s="2"/>
      <c r="J92" s="12"/>
      <c r="K92" s="2"/>
      <c r="L92" s="2"/>
      <c r="M92" s="2"/>
      <c r="N92" s="2"/>
      <c r="O92" s="2"/>
      <c r="P92" s="2"/>
      <c r="Q92" s="2"/>
      <c r="R92" s="2"/>
      <c r="S92" s="2"/>
      <c r="T92" s="2"/>
      <c r="U92" s="2"/>
      <c r="V92" s="2"/>
      <c r="W92" s="2"/>
    </row>
    <row r="93" spans="1:23" ht="15.75" customHeight="1" x14ac:dyDescent="0.2">
      <c r="A93" s="2"/>
      <c r="B93" s="422" t="s">
        <v>200</v>
      </c>
      <c r="C93" s="423"/>
      <c r="D93" s="423"/>
      <c r="E93" s="423"/>
      <c r="F93" s="423"/>
      <c r="G93" s="424"/>
      <c r="H93" s="223">
        <f>(H39+H85)+(H81+H91)</f>
        <v>483185409.07999998</v>
      </c>
      <c r="I93" s="2"/>
      <c r="J93" s="12"/>
      <c r="K93" s="2"/>
      <c r="L93" s="2"/>
      <c r="M93" s="2"/>
      <c r="N93" s="2"/>
      <c r="O93" s="2"/>
      <c r="P93" s="2"/>
      <c r="Q93" s="218"/>
      <c r="R93" s="2"/>
      <c r="S93" s="2"/>
      <c r="T93" s="2"/>
      <c r="U93" s="2"/>
      <c r="V93" s="2"/>
      <c r="W93" s="2"/>
    </row>
    <row r="94" spans="1:23" ht="15.75" customHeight="1" x14ac:dyDescent="0.2">
      <c r="A94" s="2"/>
      <c r="B94" s="432"/>
      <c r="C94" s="433"/>
      <c r="D94" s="433"/>
      <c r="E94" s="433"/>
      <c r="F94" s="433"/>
      <c r="G94" s="433"/>
      <c r="H94" s="433"/>
      <c r="I94" s="2"/>
      <c r="J94" s="12"/>
      <c r="K94" s="2"/>
      <c r="L94" s="2"/>
      <c r="M94" s="2"/>
      <c r="N94" s="2"/>
      <c r="O94" s="2"/>
      <c r="P94" s="2"/>
      <c r="Q94" s="224"/>
      <c r="R94" s="2"/>
      <c r="S94" s="2"/>
      <c r="T94" s="2"/>
      <c r="U94" s="2"/>
      <c r="V94" s="2"/>
      <c r="W94" s="2"/>
    </row>
    <row r="95" spans="1:23" ht="15.75" customHeight="1" x14ac:dyDescent="0.2">
      <c r="A95" s="2"/>
      <c r="B95" s="225"/>
      <c r="C95" s="434"/>
      <c r="D95" s="435"/>
      <c r="E95" s="435"/>
      <c r="F95" s="435"/>
      <c r="G95" s="435"/>
      <c r="H95" s="435"/>
      <c r="I95" s="221"/>
      <c r="J95" s="418"/>
      <c r="K95" s="2"/>
      <c r="L95" s="2"/>
      <c r="M95" s="2"/>
      <c r="N95" s="2"/>
      <c r="O95" s="2"/>
      <c r="P95" s="2"/>
      <c r="Q95" s="2"/>
      <c r="R95" s="2"/>
      <c r="S95" s="2"/>
      <c r="T95" s="2"/>
      <c r="U95" s="2"/>
      <c r="V95" s="2"/>
      <c r="W95" s="2"/>
    </row>
    <row r="96" spans="1:23" ht="15.75" customHeight="1" x14ac:dyDescent="0.2">
      <c r="A96" s="2"/>
      <c r="B96" s="445" t="s">
        <v>18</v>
      </c>
      <c r="C96" s="425" t="s">
        <v>19</v>
      </c>
      <c r="D96" s="425" t="s">
        <v>9</v>
      </c>
      <c r="E96" s="425" t="s">
        <v>21</v>
      </c>
      <c r="F96" s="425" t="s">
        <v>12</v>
      </c>
      <c r="G96" s="470" t="s">
        <v>22</v>
      </c>
      <c r="H96" s="447" t="s">
        <v>23</v>
      </c>
      <c r="I96" s="2"/>
      <c r="J96" s="12"/>
      <c r="K96" s="2"/>
      <c r="L96" s="2"/>
      <c r="M96" s="2"/>
      <c r="N96" s="2"/>
      <c r="O96" s="2"/>
      <c r="P96" s="2"/>
      <c r="Q96" s="2"/>
      <c r="R96" s="2"/>
      <c r="S96" s="2"/>
      <c r="T96" s="2"/>
      <c r="U96" s="2"/>
      <c r="V96" s="2"/>
      <c r="W96" s="2"/>
    </row>
    <row r="97" spans="1:23" ht="15.75" customHeight="1" x14ac:dyDescent="0.2">
      <c r="A97" s="2"/>
      <c r="B97" s="472"/>
      <c r="C97" s="426"/>
      <c r="D97" s="426"/>
      <c r="E97" s="426"/>
      <c r="F97" s="426"/>
      <c r="G97" s="426"/>
      <c r="H97" s="471"/>
      <c r="I97" s="2"/>
      <c r="J97" s="12"/>
      <c r="K97" s="2"/>
      <c r="L97" s="2"/>
      <c r="M97" s="2"/>
      <c r="N97" s="2"/>
      <c r="O97" s="2"/>
      <c r="P97" s="2"/>
      <c r="Q97" s="2"/>
      <c r="R97" s="2"/>
      <c r="S97" s="2"/>
      <c r="T97" s="2"/>
      <c r="U97" s="2"/>
      <c r="V97" s="2"/>
      <c r="W97" s="2"/>
    </row>
    <row r="98" spans="1:23" ht="15.75" customHeight="1" x14ac:dyDescent="0.2">
      <c r="A98" s="2"/>
      <c r="B98" s="431" t="s">
        <v>311</v>
      </c>
      <c r="C98" s="423"/>
      <c r="D98" s="423"/>
      <c r="E98" s="423"/>
      <c r="F98" s="423"/>
      <c r="G98" s="423"/>
      <c r="H98" s="424"/>
      <c r="I98" s="2"/>
      <c r="J98" s="12"/>
      <c r="K98" s="2"/>
      <c r="L98" s="2"/>
      <c r="M98" s="2"/>
      <c r="N98" s="2"/>
      <c r="O98" s="2"/>
      <c r="P98" s="2"/>
      <c r="Q98" s="2"/>
      <c r="R98" s="2"/>
      <c r="S98" s="2"/>
      <c r="T98" s="2"/>
      <c r="U98" s="2"/>
      <c r="V98" s="2"/>
      <c r="W98" s="2"/>
    </row>
    <row r="99" spans="1:23" ht="15.75" customHeight="1" outlineLevel="1" x14ac:dyDescent="0.2">
      <c r="A99" s="2"/>
      <c r="B99" s="427" t="s">
        <v>27</v>
      </c>
      <c r="C99" s="428"/>
      <c r="D99" s="429" t="s">
        <v>28</v>
      </c>
      <c r="E99" s="423"/>
      <c r="F99" s="423"/>
      <c r="G99" s="423"/>
      <c r="H99" s="424"/>
      <c r="I99" s="2"/>
      <c r="J99" s="12"/>
      <c r="K99" s="2"/>
      <c r="L99" s="2"/>
      <c r="M99" s="2"/>
      <c r="N99" s="2"/>
      <c r="O99" s="2"/>
      <c r="P99" s="2"/>
      <c r="Q99" s="2"/>
      <c r="R99" s="2"/>
      <c r="S99" s="2"/>
      <c r="T99" s="2"/>
      <c r="U99" s="2"/>
      <c r="V99" s="2"/>
      <c r="W99" s="2"/>
    </row>
    <row r="100" spans="1:23" ht="15.75" customHeight="1" outlineLevel="2" x14ac:dyDescent="0.2">
      <c r="A100" s="2"/>
      <c r="B100" s="226">
        <v>1</v>
      </c>
      <c r="C100" s="53"/>
      <c r="D100" s="55" t="s">
        <v>31</v>
      </c>
      <c r="E100" s="56"/>
      <c r="F100" s="56"/>
      <c r="G100" s="58"/>
      <c r="H100" s="227">
        <f>SUM(H101:H109)</f>
        <v>5324282</v>
      </c>
      <c r="I100" s="2"/>
      <c r="J100" s="12"/>
      <c r="K100" s="2"/>
      <c r="L100" s="2"/>
      <c r="M100" s="2"/>
      <c r="N100" s="2"/>
      <c r="O100" s="2"/>
      <c r="P100" s="2"/>
      <c r="Q100" s="2"/>
      <c r="R100" s="2"/>
      <c r="S100" s="2"/>
      <c r="T100" s="2"/>
      <c r="U100" s="2"/>
      <c r="V100" s="2"/>
      <c r="W100" s="2"/>
    </row>
    <row r="101" spans="1:23" ht="15.75" customHeight="1" outlineLevel="2" x14ac:dyDescent="0.2">
      <c r="A101" s="2"/>
      <c r="B101" s="66">
        <f t="shared" ref="B101:B109" si="16">B100+0.01</f>
        <v>1.01</v>
      </c>
      <c r="C101" s="67" t="s">
        <v>33</v>
      </c>
      <c r="D101" s="68" t="s">
        <v>201</v>
      </c>
      <c r="E101" s="69" t="s">
        <v>35</v>
      </c>
      <c r="F101" s="70">
        <v>100</v>
      </c>
      <c r="G101" s="72">
        <v>37764.0648</v>
      </c>
      <c r="H101" s="75">
        <f t="shared" ref="H101:H109" si="17">+ROUND(F101*G101,0)</f>
        <v>3776406</v>
      </c>
      <c r="I101" s="2"/>
      <c r="J101" s="12"/>
      <c r="K101" s="2"/>
      <c r="L101" s="2"/>
      <c r="M101" s="2"/>
      <c r="N101" s="2"/>
      <c r="O101" s="2"/>
      <c r="P101" s="2"/>
      <c r="Q101" s="2"/>
      <c r="R101" s="2"/>
      <c r="S101" s="2"/>
      <c r="T101" s="2"/>
      <c r="U101" s="2"/>
      <c r="V101" s="2"/>
      <c r="W101" s="2"/>
    </row>
    <row r="102" spans="1:23" ht="15.75" customHeight="1" outlineLevel="2" x14ac:dyDescent="0.2">
      <c r="A102" s="2"/>
      <c r="B102" s="66">
        <f t="shared" si="16"/>
        <v>1.02</v>
      </c>
      <c r="C102" s="67" t="s">
        <v>33</v>
      </c>
      <c r="D102" s="68" t="s">
        <v>202</v>
      </c>
      <c r="E102" s="69" t="s">
        <v>42</v>
      </c>
      <c r="F102" s="70">
        <v>1</v>
      </c>
      <c r="G102" s="72">
        <v>115983</v>
      </c>
      <c r="H102" s="75">
        <f t="shared" si="17"/>
        <v>115983</v>
      </c>
      <c r="I102" s="2"/>
      <c r="J102" s="12"/>
      <c r="K102" s="2"/>
      <c r="L102" s="2"/>
      <c r="M102" s="2"/>
      <c r="N102" s="2"/>
      <c r="O102" s="2"/>
      <c r="P102" s="2"/>
      <c r="Q102" s="2"/>
      <c r="R102" s="2"/>
      <c r="S102" s="2"/>
      <c r="T102" s="2"/>
      <c r="U102" s="2"/>
      <c r="V102" s="2"/>
      <c r="W102" s="2"/>
    </row>
    <row r="103" spans="1:23" ht="15.75" customHeight="1" outlineLevel="2" x14ac:dyDescent="0.2">
      <c r="A103" s="2"/>
      <c r="B103" s="66">
        <f t="shared" si="16"/>
        <v>1.03</v>
      </c>
      <c r="C103" s="67" t="s">
        <v>203</v>
      </c>
      <c r="D103" s="68" t="s">
        <v>204</v>
      </c>
      <c r="E103" s="69" t="s">
        <v>42</v>
      </c>
      <c r="F103" s="70">
        <v>2</v>
      </c>
      <c r="G103" s="72">
        <v>320334</v>
      </c>
      <c r="H103" s="75">
        <f t="shared" si="17"/>
        <v>640668</v>
      </c>
      <c r="I103" s="2"/>
      <c r="J103" s="12"/>
      <c r="K103" s="2"/>
      <c r="L103" s="2"/>
      <c r="M103" s="2"/>
      <c r="N103" s="2"/>
      <c r="O103" s="2"/>
      <c r="P103" s="2"/>
      <c r="Q103" s="2"/>
      <c r="R103" s="2"/>
      <c r="S103" s="2"/>
      <c r="T103" s="2"/>
      <c r="U103" s="2"/>
      <c r="V103" s="2"/>
      <c r="W103" s="2"/>
    </row>
    <row r="104" spans="1:23" ht="15.75" customHeight="1" outlineLevel="2" x14ac:dyDescent="0.2">
      <c r="A104" s="2"/>
      <c r="B104" s="66">
        <f t="shared" si="16"/>
        <v>1.04</v>
      </c>
      <c r="C104" s="67" t="s">
        <v>203</v>
      </c>
      <c r="D104" s="68" t="s">
        <v>205</v>
      </c>
      <c r="E104" s="69" t="s">
        <v>42</v>
      </c>
      <c r="F104" s="70">
        <v>2</v>
      </c>
      <c r="G104" s="72">
        <v>92786.400000000009</v>
      </c>
      <c r="H104" s="75">
        <f t="shared" si="17"/>
        <v>185573</v>
      </c>
      <c r="I104" s="2"/>
      <c r="J104" s="12"/>
      <c r="K104" s="2"/>
      <c r="L104" s="2"/>
      <c r="M104" s="2"/>
      <c r="N104" s="2"/>
      <c r="O104" s="2"/>
      <c r="P104" s="2"/>
      <c r="Q104" s="2"/>
      <c r="R104" s="2"/>
      <c r="S104" s="2"/>
      <c r="T104" s="2"/>
      <c r="U104" s="2"/>
      <c r="V104" s="2"/>
      <c r="W104" s="2"/>
    </row>
    <row r="105" spans="1:23" ht="15.75" customHeight="1" outlineLevel="2" x14ac:dyDescent="0.2">
      <c r="A105" s="2"/>
      <c r="B105" s="66">
        <f t="shared" si="16"/>
        <v>1.05</v>
      </c>
      <c r="C105" s="67" t="s">
        <v>33</v>
      </c>
      <c r="D105" s="68" t="s">
        <v>44</v>
      </c>
      <c r="E105" s="69" t="s">
        <v>42</v>
      </c>
      <c r="F105" s="70">
        <v>2</v>
      </c>
      <c r="G105" s="72">
        <v>44846.760000000009</v>
      </c>
      <c r="H105" s="75">
        <f t="shared" si="17"/>
        <v>89694</v>
      </c>
      <c r="I105" s="2"/>
      <c r="J105" s="12"/>
      <c r="K105" s="2"/>
      <c r="L105" s="2"/>
      <c r="M105" s="2"/>
      <c r="N105" s="2"/>
      <c r="O105" s="2"/>
      <c r="P105" s="2"/>
      <c r="Q105" s="2"/>
      <c r="R105" s="2"/>
      <c r="S105" s="2"/>
      <c r="T105" s="2"/>
      <c r="U105" s="2"/>
      <c r="V105" s="2"/>
      <c r="W105" s="2"/>
    </row>
    <row r="106" spans="1:23" ht="15.75" customHeight="1" outlineLevel="2" x14ac:dyDescent="0.2">
      <c r="A106" s="2"/>
      <c r="B106" s="66">
        <f t="shared" si="16"/>
        <v>1.06</v>
      </c>
      <c r="C106" s="67" t="s">
        <v>33</v>
      </c>
      <c r="D106" s="68" t="s">
        <v>206</v>
      </c>
      <c r="E106" s="69" t="s">
        <v>42</v>
      </c>
      <c r="F106" s="70">
        <v>1</v>
      </c>
      <c r="G106" s="72">
        <v>51893.003400000009</v>
      </c>
      <c r="H106" s="75">
        <f t="shared" si="17"/>
        <v>51893</v>
      </c>
      <c r="I106" s="2"/>
      <c r="J106" s="12"/>
      <c r="K106" s="2"/>
      <c r="L106" s="2"/>
      <c r="M106" s="2"/>
      <c r="N106" s="2"/>
      <c r="O106" s="2"/>
      <c r="P106" s="2"/>
      <c r="Q106" s="2"/>
      <c r="R106" s="2"/>
      <c r="S106" s="2"/>
      <c r="T106" s="2"/>
      <c r="U106" s="2"/>
      <c r="V106" s="2"/>
      <c r="W106" s="2"/>
    </row>
    <row r="107" spans="1:23" ht="15.75" customHeight="1" outlineLevel="2" x14ac:dyDescent="0.2">
      <c r="A107" s="2"/>
      <c r="B107" s="66">
        <f t="shared" si="16"/>
        <v>1.07</v>
      </c>
      <c r="C107" s="67" t="s">
        <v>58</v>
      </c>
      <c r="D107" s="68" t="s">
        <v>207</v>
      </c>
      <c r="E107" s="69" t="s">
        <v>42</v>
      </c>
      <c r="F107" s="70">
        <v>16</v>
      </c>
      <c r="G107" s="72">
        <v>10847.172000000002</v>
      </c>
      <c r="H107" s="75">
        <f t="shared" si="17"/>
        <v>173555</v>
      </c>
      <c r="I107" s="2"/>
      <c r="J107" s="12"/>
      <c r="K107" s="2"/>
      <c r="L107" s="2"/>
      <c r="M107" s="2"/>
      <c r="N107" s="2"/>
      <c r="O107" s="2"/>
      <c r="P107" s="2"/>
      <c r="Q107" s="2"/>
      <c r="R107" s="2"/>
      <c r="S107" s="2"/>
      <c r="T107" s="2"/>
      <c r="U107" s="2"/>
      <c r="V107" s="2"/>
      <c r="W107" s="2"/>
    </row>
    <row r="108" spans="1:23" ht="15.75" customHeight="1" outlineLevel="2" x14ac:dyDescent="0.2">
      <c r="A108" s="2"/>
      <c r="B108" s="66">
        <f t="shared" si="16"/>
        <v>1.08</v>
      </c>
      <c r="C108" s="67" t="s">
        <v>63</v>
      </c>
      <c r="D108" s="68" t="s">
        <v>208</v>
      </c>
      <c r="E108" s="69" t="s">
        <v>209</v>
      </c>
      <c r="F108" s="70">
        <v>1</v>
      </c>
      <c r="G108" s="72">
        <v>155748.6</v>
      </c>
      <c r="H108" s="75">
        <f t="shared" si="17"/>
        <v>155749</v>
      </c>
      <c r="I108" s="2"/>
      <c r="J108" s="12"/>
      <c r="K108" s="2"/>
      <c r="L108" s="2"/>
      <c r="M108" s="2"/>
      <c r="N108" s="2"/>
      <c r="O108" s="2"/>
      <c r="P108" s="2"/>
      <c r="Q108" s="2"/>
      <c r="R108" s="2"/>
      <c r="S108" s="2"/>
      <c r="T108" s="2"/>
      <c r="U108" s="2"/>
      <c r="V108" s="2"/>
      <c r="W108" s="2"/>
    </row>
    <row r="109" spans="1:23" ht="15.75" customHeight="1" outlineLevel="2" x14ac:dyDescent="0.2">
      <c r="A109" s="2"/>
      <c r="B109" s="66">
        <f t="shared" si="16"/>
        <v>1.0900000000000001</v>
      </c>
      <c r="C109" s="67" t="s">
        <v>63</v>
      </c>
      <c r="D109" s="68" t="s">
        <v>64</v>
      </c>
      <c r="E109" s="69" t="s">
        <v>151</v>
      </c>
      <c r="F109" s="70">
        <v>2</v>
      </c>
      <c r="G109" s="72">
        <v>67380.600000000006</v>
      </c>
      <c r="H109" s="75">
        <f t="shared" si="17"/>
        <v>134761</v>
      </c>
      <c r="I109" s="2"/>
      <c r="J109" s="12"/>
      <c r="K109" s="2"/>
      <c r="L109" s="2"/>
      <c r="M109" s="2"/>
      <c r="N109" s="2"/>
      <c r="O109" s="2"/>
      <c r="P109" s="2"/>
      <c r="Q109" s="2"/>
      <c r="R109" s="2"/>
      <c r="S109" s="2"/>
      <c r="T109" s="2"/>
      <c r="U109" s="2"/>
      <c r="V109" s="2"/>
      <c r="W109" s="2"/>
    </row>
    <row r="110" spans="1:23" ht="15.75" customHeight="1" outlineLevel="2" x14ac:dyDescent="0.2">
      <c r="A110" s="2"/>
      <c r="B110" s="226">
        <v>2</v>
      </c>
      <c r="C110" s="53"/>
      <c r="D110" s="55" t="s">
        <v>74</v>
      </c>
      <c r="E110" s="56"/>
      <c r="F110" s="56"/>
      <c r="G110" s="58"/>
      <c r="H110" s="227">
        <f>SUM(H111:H122)</f>
        <v>3246616</v>
      </c>
      <c r="I110" s="2"/>
      <c r="J110" s="12"/>
      <c r="K110" s="2"/>
      <c r="L110" s="2"/>
      <c r="M110" s="2"/>
      <c r="N110" s="2"/>
      <c r="O110" s="2"/>
      <c r="P110" s="2"/>
      <c r="Q110" s="2"/>
      <c r="R110" s="2"/>
      <c r="S110" s="2"/>
      <c r="T110" s="2"/>
      <c r="U110" s="2"/>
      <c r="V110" s="2"/>
      <c r="W110" s="2"/>
    </row>
    <row r="111" spans="1:23" ht="15.75" customHeight="1" outlineLevel="2" x14ac:dyDescent="0.2">
      <c r="A111" s="2"/>
      <c r="B111" s="66">
        <f t="shared" ref="B111:B122" si="18">B110+0.01</f>
        <v>2.0099999999999998</v>
      </c>
      <c r="C111" s="67" t="s">
        <v>33</v>
      </c>
      <c r="D111" s="68" t="s">
        <v>78</v>
      </c>
      <c r="E111" s="69" t="s">
        <v>35</v>
      </c>
      <c r="F111" s="70">
        <v>33</v>
      </c>
      <c r="G111" s="72">
        <v>2685.2826000000005</v>
      </c>
      <c r="H111" s="75">
        <f t="shared" ref="H111:H122" si="19">+ROUND(F111*G111,0)</f>
        <v>88614</v>
      </c>
      <c r="I111" s="2"/>
      <c r="J111" s="12"/>
      <c r="K111" s="2"/>
      <c r="L111" s="2"/>
      <c r="M111" s="2"/>
      <c r="N111" s="2"/>
      <c r="O111" s="2"/>
      <c r="P111" s="2"/>
      <c r="Q111" s="2"/>
      <c r="R111" s="2"/>
      <c r="S111" s="2"/>
      <c r="T111" s="2"/>
      <c r="U111" s="2"/>
      <c r="V111" s="2"/>
      <c r="W111" s="2"/>
    </row>
    <row r="112" spans="1:23" ht="15.75" customHeight="1" outlineLevel="2" x14ac:dyDescent="0.2">
      <c r="A112" s="2"/>
      <c r="B112" s="66">
        <f t="shared" si="18"/>
        <v>2.0199999999999996</v>
      </c>
      <c r="C112" s="67" t="s">
        <v>33</v>
      </c>
      <c r="D112" s="68" t="s">
        <v>210</v>
      </c>
      <c r="E112" s="69" t="s">
        <v>42</v>
      </c>
      <c r="F112" s="70">
        <v>18</v>
      </c>
      <c r="G112" s="72">
        <v>3340.3104000000003</v>
      </c>
      <c r="H112" s="75">
        <f t="shared" si="19"/>
        <v>60126</v>
      </c>
      <c r="I112" s="2"/>
      <c r="J112" s="12"/>
      <c r="K112" s="2"/>
      <c r="L112" s="2"/>
      <c r="M112" s="2"/>
      <c r="N112" s="2"/>
      <c r="O112" s="2"/>
      <c r="P112" s="2"/>
      <c r="Q112" s="2"/>
      <c r="R112" s="2"/>
      <c r="S112" s="2"/>
      <c r="T112" s="2"/>
      <c r="U112" s="2"/>
      <c r="V112" s="2"/>
      <c r="W112" s="2"/>
    </row>
    <row r="113" spans="1:23" ht="15.75" customHeight="1" outlineLevel="2" x14ac:dyDescent="0.2">
      <c r="A113" s="2"/>
      <c r="B113" s="66">
        <f t="shared" si="18"/>
        <v>2.0299999999999994</v>
      </c>
      <c r="C113" s="67" t="s">
        <v>33</v>
      </c>
      <c r="D113" s="68" t="s">
        <v>82</v>
      </c>
      <c r="E113" s="69" t="s">
        <v>42</v>
      </c>
      <c r="F113" s="70">
        <v>9</v>
      </c>
      <c r="G113" s="72">
        <v>10217.550000000001</v>
      </c>
      <c r="H113" s="75">
        <f t="shared" si="19"/>
        <v>91958</v>
      </c>
      <c r="I113" s="2"/>
      <c r="J113" s="12"/>
      <c r="K113" s="2"/>
      <c r="L113" s="2"/>
      <c r="M113" s="2"/>
      <c r="N113" s="2"/>
      <c r="O113" s="2"/>
      <c r="P113" s="2"/>
      <c r="Q113" s="2"/>
      <c r="R113" s="2"/>
      <c r="S113" s="2"/>
      <c r="T113" s="2"/>
      <c r="U113" s="2"/>
      <c r="V113" s="2"/>
      <c r="W113" s="2"/>
    </row>
    <row r="114" spans="1:23" ht="15.75" customHeight="1" outlineLevel="2" x14ac:dyDescent="0.2">
      <c r="A114" s="2"/>
      <c r="B114" s="66">
        <f t="shared" si="18"/>
        <v>2.0399999999999991</v>
      </c>
      <c r="C114" s="67" t="s">
        <v>63</v>
      </c>
      <c r="D114" s="68" t="s">
        <v>211</v>
      </c>
      <c r="E114" s="69" t="s">
        <v>42</v>
      </c>
      <c r="F114" s="70">
        <v>9</v>
      </c>
      <c r="G114" s="72">
        <v>26399.940000000006</v>
      </c>
      <c r="H114" s="75">
        <f t="shared" si="19"/>
        <v>237599</v>
      </c>
      <c r="I114" s="2"/>
      <c r="J114" s="12"/>
      <c r="K114" s="2"/>
      <c r="L114" s="2"/>
      <c r="M114" s="2"/>
      <c r="N114" s="2"/>
      <c r="O114" s="2"/>
      <c r="P114" s="2"/>
      <c r="Q114" s="2"/>
      <c r="R114" s="2"/>
      <c r="S114" s="2"/>
      <c r="T114" s="2"/>
      <c r="U114" s="2"/>
      <c r="V114" s="2"/>
      <c r="W114" s="2"/>
    </row>
    <row r="115" spans="1:23" ht="15.75" customHeight="1" outlineLevel="2" x14ac:dyDescent="0.2">
      <c r="A115" s="2"/>
      <c r="B115" s="66">
        <f t="shared" si="18"/>
        <v>2.0499999999999989</v>
      </c>
      <c r="C115" s="67" t="s">
        <v>33</v>
      </c>
      <c r="D115" s="68" t="s">
        <v>98</v>
      </c>
      <c r="E115" s="69" t="s">
        <v>42</v>
      </c>
      <c r="F115" s="70">
        <v>18</v>
      </c>
      <c r="G115" s="72">
        <v>7808.4174000000012</v>
      </c>
      <c r="H115" s="75">
        <f t="shared" si="19"/>
        <v>140552</v>
      </c>
      <c r="I115" s="2"/>
      <c r="J115" s="12"/>
      <c r="K115" s="2"/>
      <c r="L115" s="2"/>
      <c r="M115" s="2"/>
      <c r="N115" s="2"/>
      <c r="O115" s="2"/>
      <c r="P115" s="2"/>
      <c r="Q115" s="2"/>
      <c r="R115" s="2"/>
      <c r="S115" s="2"/>
      <c r="T115" s="2"/>
      <c r="U115" s="2"/>
      <c r="V115" s="2"/>
      <c r="W115" s="2"/>
    </row>
    <row r="116" spans="1:23" ht="15.75" customHeight="1" outlineLevel="2" x14ac:dyDescent="0.2">
      <c r="A116" s="2"/>
      <c r="B116" s="66">
        <f t="shared" si="18"/>
        <v>2.0599999999999987</v>
      </c>
      <c r="C116" s="67" t="s">
        <v>203</v>
      </c>
      <c r="D116" s="68" t="s">
        <v>90</v>
      </c>
      <c r="E116" s="69" t="s">
        <v>42</v>
      </c>
      <c r="F116" s="70">
        <v>9</v>
      </c>
      <c r="G116" s="72">
        <v>25106.453400000002</v>
      </c>
      <c r="H116" s="75">
        <f t="shared" si="19"/>
        <v>225958</v>
      </c>
      <c r="I116" s="2"/>
      <c r="J116" s="12"/>
      <c r="K116" s="2"/>
      <c r="L116" s="2"/>
      <c r="M116" s="2"/>
      <c r="N116" s="2"/>
      <c r="O116" s="2"/>
      <c r="P116" s="2"/>
      <c r="Q116" s="2"/>
      <c r="R116" s="2"/>
      <c r="S116" s="2"/>
      <c r="T116" s="2"/>
      <c r="U116" s="2"/>
      <c r="V116" s="2"/>
      <c r="W116" s="2"/>
    </row>
    <row r="117" spans="1:23" ht="15.75" customHeight="1" outlineLevel="2" x14ac:dyDescent="0.2">
      <c r="A117" s="2"/>
      <c r="B117" s="66">
        <f t="shared" si="18"/>
        <v>2.0699999999999985</v>
      </c>
      <c r="C117" s="67" t="s">
        <v>203</v>
      </c>
      <c r="D117" s="68" t="s">
        <v>92</v>
      </c>
      <c r="E117" s="69" t="s">
        <v>42</v>
      </c>
      <c r="F117" s="70">
        <v>9</v>
      </c>
      <c r="G117" s="72">
        <v>88368</v>
      </c>
      <c r="H117" s="75">
        <f t="shared" si="19"/>
        <v>795312</v>
      </c>
      <c r="I117" s="2"/>
      <c r="J117" s="12"/>
      <c r="K117" s="2"/>
      <c r="L117" s="2"/>
      <c r="M117" s="2"/>
      <c r="N117" s="2"/>
      <c r="O117" s="2"/>
      <c r="P117" s="2"/>
      <c r="Q117" s="2"/>
      <c r="R117" s="2"/>
      <c r="S117" s="2"/>
      <c r="T117" s="2"/>
      <c r="U117" s="2"/>
      <c r="V117" s="2"/>
      <c r="W117" s="2"/>
    </row>
    <row r="118" spans="1:23" ht="15.75" customHeight="1" outlineLevel="2" x14ac:dyDescent="0.2">
      <c r="A118" s="2"/>
      <c r="B118" s="66">
        <f t="shared" si="18"/>
        <v>2.0799999999999983</v>
      </c>
      <c r="C118" s="67" t="s">
        <v>63</v>
      </c>
      <c r="D118" s="68" t="s">
        <v>212</v>
      </c>
      <c r="E118" s="69" t="s">
        <v>42</v>
      </c>
      <c r="F118" s="70">
        <v>9</v>
      </c>
      <c r="G118" s="72">
        <v>165690</v>
      </c>
      <c r="H118" s="75">
        <f t="shared" si="19"/>
        <v>1491210</v>
      </c>
      <c r="I118" s="2"/>
      <c r="J118" s="12"/>
      <c r="K118" s="2"/>
      <c r="L118" s="2"/>
      <c r="M118" s="2"/>
      <c r="N118" s="2"/>
      <c r="O118" s="2"/>
      <c r="P118" s="2"/>
      <c r="Q118" s="2"/>
      <c r="R118" s="2"/>
      <c r="S118" s="2"/>
      <c r="T118" s="2"/>
      <c r="U118" s="2"/>
      <c r="V118" s="2"/>
      <c r="W118" s="2"/>
    </row>
    <row r="119" spans="1:23" ht="15.75" customHeight="1" outlineLevel="2" x14ac:dyDescent="0.2">
      <c r="A119" s="2"/>
      <c r="B119" s="66">
        <f t="shared" si="18"/>
        <v>2.0899999999999981</v>
      </c>
      <c r="C119" s="67" t="s">
        <v>63</v>
      </c>
      <c r="D119" s="68" t="s">
        <v>96</v>
      </c>
      <c r="E119" s="69" t="s">
        <v>42</v>
      </c>
      <c r="F119" s="70">
        <v>9</v>
      </c>
      <c r="G119" s="72">
        <v>8174.0400000000009</v>
      </c>
      <c r="H119" s="75">
        <f t="shared" si="19"/>
        <v>73566</v>
      </c>
      <c r="I119" s="2"/>
      <c r="J119" s="12"/>
      <c r="K119" s="2"/>
      <c r="L119" s="2"/>
      <c r="M119" s="2"/>
      <c r="N119" s="2"/>
      <c r="O119" s="2"/>
      <c r="P119" s="2"/>
      <c r="Q119" s="2"/>
      <c r="R119" s="2"/>
      <c r="S119" s="2"/>
      <c r="T119" s="2"/>
      <c r="U119" s="2"/>
      <c r="V119" s="2"/>
      <c r="W119" s="2"/>
    </row>
    <row r="120" spans="1:23" ht="15.75" customHeight="1" outlineLevel="2" x14ac:dyDescent="0.2">
      <c r="A120" s="2"/>
      <c r="B120" s="66">
        <f t="shared" si="18"/>
        <v>2.0999999999999979</v>
      </c>
      <c r="C120" s="67" t="s">
        <v>63</v>
      </c>
      <c r="D120" s="68" t="s">
        <v>100</v>
      </c>
      <c r="E120" s="69" t="s">
        <v>42</v>
      </c>
      <c r="F120" s="70">
        <v>9</v>
      </c>
      <c r="G120" s="72">
        <v>4031.7900000000004</v>
      </c>
      <c r="H120" s="75">
        <f t="shared" si="19"/>
        <v>36286</v>
      </c>
      <c r="I120" s="2"/>
      <c r="J120" s="12"/>
      <c r="K120" s="2"/>
      <c r="L120" s="2"/>
      <c r="M120" s="2"/>
      <c r="N120" s="2"/>
      <c r="O120" s="2"/>
      <c r="P120" s="2"/>
      <c r="Q120" s="2"/>
      <c r="R120" s="2"/>
      <c r="S120" s="2"/>
      <c r="T120" s="2"/>
      <c r="U120" s="2"/>
      <c r="V120" s="2"/>
      <c r="W120" s="2"/>
    </row>
    <row r="121" spans="1:23" ht="15.75" customHeight="1" outlineLevel="2" x14ac:dyDescent="0.2">
      <c r="A121" s="2"/>
      <c r="B121" s="66">
        <f t="shared" si="18"/>
        <v>2.1099999999999977</v>
      </c>
      <c r="C121" s="67" t="s">
        <v>63</v>
      </c>
      <c r="D121" s="68" t="s">
        <v>102</v>
      </c>
      <c r="E121" s="69" t="s">
        <v>42</v>
      </c>
      <c r="F121" s="70">
        <v>9</v>
      </c>
      <c r="G121" s="72">
        <v>497.07000000000005</v>
      </c>
      <c r="H121" s="75">
        <f t="shared" si="19"/>
        <v>4474</v>
      </c>
      <c r="I121" s="2"/>
      <c r="J121" s="12"/>
      <c r="K121" s="2"/>
      <c r="L121" s="2"/>
      <c r="M121" s="2"/>
      <c r="N121" s="2"/>
      <c r="O121" s="2"/>
      <c r="P121" s="2"/>
      <c r="Q121" s="2"/>
      <c r="R121" s="2"/>
      <c r="S121" s="2"/>
      <c r="T121" s="2"/>
      <c r="U121" s="2"/>
      <c r="V121" s="2"/>
      <c r="W121" s="2"/>
    </row>
    <row r="122" spans="1:23" ht="15.75" customHeight="1" outlineLevel="2" x14ac:dyDescent="0.2">
      <c r="A122" s="2"/>
      <c r="B122" s="66">
        <f t="shared" si="18"/>
        <v>2.1199999999999974</v>
      </c>
      <c r="C122" s="67" t="s">
        <v>63</v>
      </c>
      <c r="D122" s="68" t="s">
        <v>104</v>
      </c>
      <c r="E122" s="69" t="s">
        <v>35</v>
      </c>
      <c r="F122" s="70">
        <v>3</v>
      </c>
      <c r="G122" s="72">
        <v>320.33400000000006</v>
      </c>
      <c r="H122" s="75">
        <f t="shared" si="19"/>
        <v>961</v>
      </c>
      <c r="I122" s="2"/>
      <c r="J122" s="12"/>
      <c r="K122" s="2"/>
      <c r="L122" s="2"/>
      <c r="M122" s="2"/>
      <c r="N122" s="2"/>
      <c r="O122" s="2"/>
      <c r="P122" s="2"/>
      <c r="Q122" s="2"/>
      <c r="R122" s="2"/>
      <c r="S122" s="2"/>
      <c r="T122" s="2"/>
      <c r="U122" s="2"/>
      <c r="V122" s="2"/>
      <c r="W122" s="2"/>
    </row>
    <row r="123" spans="1:23" ht="15.75" customHeight="1" outlineLevel="1" x14ac:dyDescent="0.2">
      <c r="A123" s="2"/>
      <c r="B123" s="430" t="s">
        <v>107</v>
      </c>
      <c r="C123" s="423"/>
      <c r="D123" s="423"/>
      <c r="E123" s="423"/>
      <c r="F123" s="423"/>
      <c r="G123" s="428"/>
      <c r="H123" s="145">
        <f>SUM(H110,H100)</f>
        <v>8570898</v>
      </c>
      <c r="I123" s="2"/>
      <c r="J123" s="12"/>
      <c r="K123" s="2"/>
      <c r="L123" s="2"/>
      <c r="M123" s="2"/>
      <c r="N123" s="2"/>
      <c r="O123" s="2"/>
      <c r="P123" s="2"/>
      <c r="Q123" s="2"/>
      <c r="R123" s="2"/>
      <c r="S123" s="2"/>
      <c r="T123" s="2"/>
      <c r="U123" s="2"/>
      <c r="V123" s="2"/>
      <c r="W123" s="2"/>
    </row>
    <row r="124" spans="1:23" ht="15.75" customHeight="1" outlineLevel="1" x14ac:dyDescent="0.2">
      <c r="A124" s="2"/>
      <c r="B124" s="229"/>
      <c r="C124" s="206"/>
      <c r="D124" s="230"/>
      <c r="E124" s="231"/>
      <c r="F124" s="232"/>
      <c r="G124" s="200"/>
      <c r="H124" s="233"/>
      <c r="I124" s="2"/>
      <c r="J124" s="12"/>
      <c r="K124" s="2"/>
      <c r="L124" s="2"/>
      <c r="M124" s="2"/>
      <c r="N124" s="2"/>
      <c r="O124" s="2"/>
      <c r="P124" s="2"/>
      <c r="Q124" s="2"/>
      <c r="R124" s="2"/>
      <c r="S124" s="2"/>
      <c r="T124" s="2"/>
      <c r="U124" s="2"/>
      <c r="V124" s="2"/>
      <c r="W124" s="2"/>
    </row>
    <row r="125" spans="1:23" ht="15.75" customHeight="1" outlineLevel="1" x14ac:dyDescent="0.2">
      <c r="A125" s="2"/>
      <c r="B125" s="469" t="s">
        <v>113</v>
      </c>
      <c r="C125" s="428"/>
      <c r="D125" s="429" t="s">
        <v>114</v>
      </c>
      <c r="E125" s="423"/>
      <c r="F125" s="423"/>
      <c r="G125" s="423"/>
      <c r="H125" s="424"/>
      <c r="I125" s="2"/>
      <c r="J125" s="12"/>
      <c r="K125" s="2"/>
      <c r="L125" s="2"/>
      <c r="M125" s="2"/>
      <c r="N125" s="2"/>
      <c r="O125" s="2"/>
      <c r="P125" s="2"/>
      <c r="Q125" s="2"/>
      <c r="R125" s="2"/>
      <c r="S125" s="2"/>
      <c r="T125" s="2"/>
      <c r="U125" s="2"/>
      <c r="V125" s="2"/>
      <c r="W125" s="2"/>
    </row>
    <row r="126" spans="1:23" ht="15.75" customHeight="1" outlineLevel="2" x14ac:dyDescent="0.2">
      <c r="A126" s="2"/>
      <c r="B126" s="234">
        <v>3</v>
      </c>
      <c r="C126" s="149"/>
      <c r="D126" s="150" t="s">
        <v>116</v>
      </c>
      <c r="E126" s="151"/>
      <c r="F126" s="152"/>
      <c r="G126" s="154"/>
      <c r="H126" s="235">
        <f>SUM(H127:H131)</f>
        <v>5603911</v>
      </c>
      <c r="I126" s="2"/>
      <c r="J126" s="12"/>
      <c r="K126" s="2"/>
      <c r="L126" s="2"/>
      <c r="M126" s="2"/>
      <c r="N126" s="2"/>
      <c r="O126" s="2"/>
      <c r="P126" s="2"/>
      <c r="Q126" s="2"/>
      <c r="R126" s="2"/>
      <c r="S126" s="2"/>
      <c r="T126" s="2"/>
      <c r="U126" s="2"/>
      <c r="V126" s="2"/>
      <c r="W126" s="2"/>
    </row>
    <row r="127" spans="1:23" ht="15.75" customHeight="1" outlineLevel="2" x14ac:dyDescent="0.2">
      <c r="A127" s="2"/>
      <c r="B127" s="161">
        <f t="shared" ref="B127:B131" si="20">B126+0.01</f>
        <v>3.01</v>
      </c>
      <c r="C127" s="163" t="s">
        <v>118</v>
      </c>
      <c r="D127" s="165" t="s">
        <v>219</v>
      </c>
      <c r="E127" s="166" t="s">
        <v>35</v>
      </c>
      <c r="F127" s="70">
        <v>78</v>
      </c>
      <c r="G127" s="167">
        <v>27025.096280000002</v>
      </c>
      <c r="H127" s="157">
        <f t="shared" ref="H127:H131" si="21">+ROUND(F127*G127,0)</f>
        <v>2107958</v>
      </c>
      <c r="I127" s="2"/>
      <c r="J127" s="12"/>
      <c r="K127" s="2"/>
      <c r="L127" s="2"/>
      <c r="M127" s="2"/>
      <c r="N127" s="2"/>
      <c r="O127" s="2"/>
      <c r="P127" s="2"/>
      <c r="Q127" s="2"/>
      <c r="R127" s="2"/>
      <c r="S127" s="2"/>
      <c r="T127" s="2"/>
      <c r="U127" s="2"/>
      <c r="V127" s="2"/>
      <c r="W127" s="2"/>
    </row>
    <row r="128" spans="1:23" ht="15.75" customHeight="1" outlineLevel="2" x14ac:dyDescent="0.2">
      <c r="A128" s="2"/>
      <c r="B128" s="161">
        <f t="shared" si="20"/>
        <v>3.0199999999999996</v>
      </c>
      <c r="C128" s="163" t="s">
        <v>118</v>
      </c>
      <c r="D128" s="165" t="s">
        <v>220</v>
      </c>
      <c r="E128" s="166" t="s">
        <v>42</v>
      </c>
      <c r="F128" s="70">
        <v>4</v>
      </c>
      <c r="G128" s="167">
        <v>205429</v>
      </c>
      <c r="H128" s="157">
        <f t="shared" si="21"/>
        <v>821716</v>
      </c>
      <c r="I128" s="2"/>
      <c r="J128" s="12"/>
      <c r="K128" s="2"/>
      <c r="L128" s="2"/>
      <c r="M128" s="2"/>
      <c r="N128" s="2"/>
      <c r="O128" s="2"/>
      <c r="P128" s="2"/>
      <c r="Q128" s="2"/>
      <c r="R128" s="2"/>
      <c r="S128" s="2"/>
      <c r="T128" s="2"/>
      <c r="U128" s="2"/>
      <c r="V128" s="2"/>
      <c r="W128" s="2"/>
    </row>
    <row r="129" spans="1:23" ht="15.75" customHeight="1" outlineLevel="2" x14ac:dyDescent="0.2">
      <c r="A129" s="2"/>
      <c r="B129" s="161">
        <f t="shared" si="20"/>
        <v>3.0299999999999994</v>
      </c>
      <c r="C129" s="163" t="s">
        <v>125</v>
      </c>
      <c r="D129" s="165" t="s">
        <v>221</v>
      </c>
      <c r="E129" s="166" t="s">
        <v>42</v>
      </c>
      <c r="F129" s="70">
        <v>9</v>
      </c>
      <c r="G129" s="167">
        <v>152187</v>
      </c>
      <c r="H129" s="157">
        <f t="shared" si="21"/>
        <v>1369683</v>
      </c>
      <c r="I129" s="2"/>
      <c r="J129" s="12"/>
      <c r="K129" s="2"/>
      <c r="L129" s="2"/>
      <c r="M129" s="2"/>
      <c r="N129" s="2"/>
      <c r="O129" s="2"/>
      <c r="P129" s="2"/>
      <c r="Q129" s="2"/>
      <c r="R129" s="2"/>
      <c r="S129" s="2"/>
      <c r="T129" s="2"/>
      <c r="U129" s="2"/>
      <c r="V129" s="2"/>
      <c r="W129" s="2"/>
    </row>
    <row r="130" spans="1:23" ht="15.75" customHeight="1" outlineLevel="2" x14ac:dyDescent="0.2">
      <c r="A130" s="2"/>
      <c r="B130" s="161">
        <f t="shared" si="20"/>
        <v>3.0399999999999991</v>
      </c>
      <c r="C130" s="163" t="s">
        <v>63</v>
      </c>
      <c r="D130" s="165" t="s">
        <v>222</v>
      </c>
      <c r="E130" s="166" t="s">
        <v>35</v>
      </c>
      <c r="F130" s="70">
        <v>78</v>
      </c>
      <c r="G130" s="167">
        <v>14664</v>
      </c>
      <c r="H130" s="157">
        <f t="shared" si="21"/>
        <v>1143792</v>
      </c>
      <c r="I130" s="2"/>
      <c r="J130" s="12"/>
      <c r="K130" s="2"/>
      <c r="L130" s="2"/>
      <c r="M130" s="2"/>
      <c r="N130" s="2"/>
      <c r="O130" s="2"/>
      <c r="P130" s="2"/>
      <c r="Q130" s="2"/>
      <c r="R130" s="2"/>
      <c r="S130" s="2"/>
      <c r="T130" s="2"/>
      <c r="U130" s="2"/>
      <c r="V130" s="2"/>
      <c r="W130" s="2"/>
    </row>
    <row r="131" spans="1:23" ht="15.75" customHeight="1" outlineLevel="2" x14ac:dyDescent="0.2">
      <c r="A131" s="2"/>
      <c r="B131" s="161">
        <f t="shared" si="20"/>
        <v>3.0499999999999989</v>
      </c>
      <c r="C131" s="170" t="s">
        <v>63</v>
      </c>
      <c r="D131" s="165" t="s">
        <v>223</v>
      </c>
      <c r="E131" s="166" t="s">
        <v>42</v>
      </c>
      <c r="F131" s="70">
        <v>1</v>
      </c>
      <c r="G131" s="167">
        <v>160762</v>
      </c>
      <c r="H131" s="157">
        <f t="shared" si="21"/>
        <v>160762</v>
      </c>
      <c r="I131" s="2"/>
      <c r="J131" s="12"/>
      <c r="K131" s="2"/>
      <c r="L131" s="2"/>
      <c r="M131" s="2"/>
      <c r="N131" s="2"/>
      <c r="O131" s="2"/>
      <c r="P131" s="2"/>
      <c r="Q131" s="2"/>
      <c r="R131" s="2"/>
      <c r="S131" s="2"/>
      <c r="T131" s="2"/>
      <c r="U131" s="2"/>
      <c r="V131" s="2"/>
      <c r="W131" s="2"/>
    </row>
    <row r="132" spans="1:23" ht="15.75" customHeight="1" outlineLevel="2" x14ac:dyDescent="0.2">
      <c r="A132" s="2"/>
      <c r="B132" s="234">
        <v>4</v>
      </c>
      <c r="C132" s="170"/>
      <c r="D132" s="150" t="s">
        <v>136</v>
      </c>
      <c r="E132" s="171"/>
      <c r="F132" s="172"/>
      <c r="G132" s="173"/>
      <c r="H132" s="235">
        <f>SUM(H133)</f>
        <v>679333</v>
      </c>
      <c r="I132" s="2"/>
      <c r="J132" s="12"/>
      <c r="K132" s="2"/>
      <c r="L132" s="2"/>
      <c r="M132" s="2"/>
      <c r="N132" s="2"/>
      <c r="O132" s="2"/>
      <c r="P132" s="2"/>
      <c r="Q132" s="2"/>
      <c r="R132" s="2"/>
      <c r="S132" s="2"/>
      <c r="T132" s="2"/>
      <c r="U132" s="2"/>
      <c r="V132" s="2"/>
      <c r="W132" s="2"/>
    </row>
    <row r="133" spans="1:23" ht="15.75" customHeight="1" outlineLevel="2" x14ac:dyDescent="0.2">
      <c r="A133" s="2"/>
      <c r="B133" s="161">
        <f>B132+0.01</f>
        <v>4.01</v>
      </c>
      <c r="C133" s="175" t="s">
        <v>224</v>
      </c>
      <c r="D133" s="165" t="s">
        <v>225</v>
      </c>
      <c r="E133" s="166" t="s">
        <v>42</v>
      </c>
      <c r="F133" s="70">
        <v>1</v>
      </c>
      <c r="G133" s="167">
        <v>679333</v>
      </c>
      <c r="H133" s="157">
        <f>+ROUND(F133*G133,0)</f>
        <v>679333</v>
      </c>
      <c r="I133" s="2"/>
      <c r="J133" s="12"/>
      <c r="K133" s="2"/>
      <c r="L133" s="2"/>
      <c r="M133" s="2"/>
      <c r="N133" s="2"/>
      <c r="O133" s="2"/>
      <c r="P133" s="2"/>
      <c r="Q133" s="2"/>
      <c r="R133" s="2"/>
      <c r="S133" s="2"/>
      <c r="T133" s="2"/>
      <c r="U133" s="2"/>
      <c r="V133" s="2"/>
      <c r="W133" s="2"/>
    </row>
    <row r="134" spans="1:23" ht="15.75" customHeight="1" outlineLevel="2" x14ac:dyDescent="0.2">
      <c r="A134" s="2"/>
      <c r="B134" s="234">
        <v>5</v>
      </c>
      <c r="C134" s="175"/>
      <c r="D134" s="150" t="s">
        <v>141</v>
      </c>
      <c r="E134" s="182"/>
      <c r="F134" s="183"/>
      <c r="G134" s="184"/>
      <c r="H134" s="235">
        <f>SUM(H135)</f>
        <v>150256</v>
      </c>
      <c r="I134" s="2"/>
      <c r="J134" s="12"/>
      <c r="K134" s="2"/>
      <c r="L134" s="2"/>
      <c r="M134" s="2"/>
      <c r="N134" s="2"/>
      <c r="O134" s="2"/>
      <c r="P134" s="2"/>
      <c r="Q134" s="2"/>
      <c r="R134" s="2"/>
      <c r="S134" s="2"/>
      <c r="T134" s="2"/>
      <c r="U134" s="2"/>
      <c r="V134" s="2"/>
      <c r="W134" s="2"/>
    </row>
    <row r="135" spans="1:23" ht="15.75" customHeight="1" outlineLevel="2" x14ac:dyDescent="0.2">
      <c r="A135" s="2"/>
      <c r="B135" s="161">
        <f>B134+0.01</f>
        <v>5.01</v>
      </c>
      <c r="C135" s="175" t="s">
        <v>226</v>
      </c>
      <c r="D135" s="165" t="s">
        <v>227</v>
      </c>
      <c r="E135" s="182" t="s">
        <v>42</v>
      </c>
      <c r="F135" s="183">
        <v>1</v>
      </c>
      <c r="G135" s="184">
        <v>150256</v>
      </c>
      <c r="H135" s="157">
        <f>+ROUND(F135*G135,0)</f>
        <v>150256</v>
      </c>
      <c r="I135" s="2"/>
      <c r="J135" s="12"/>
      <c r="K135" s="2"/>
      <c r="L135" s="2"/>
      <c r="M135" s="2"/>
      <c r="N135" s="2"/>
      <c r="O135" s="2"/>
      <c r="P135" s="2"/>
      <c r="Q135" s="2"/>
      <c r="R135" s="2"/>
      <c r="S135" s="2"/>
      <c r="T135" s="2"/>
      <c r="U135" s="2"/>
      <c r="V135" s="2"/>
      <c r="W135" s="2"/>
    </row>
    <row r="136" spans="1:23" ht="15.75" customHeight="1" outlineLevel="2" x14ac:dyDescent="0.2">
      <c r="A136" s="2"/>
      <c r="B136" s="234">
        <v>6</v>
      </c>
      <c r="C136" s="170"/>
      <c r="D136" s="150" t="s">
        <v>156</v>
      </c>
      <c r="E136" s="171"/>
      <c r="F136" s="172"/>
      <c r="G136" s="173"/>
      <c r="H136" s="235">
        <f>SUM(H137:H142)</f>
        <v>10292977</v>
      </c>
      <c r="I136" s="2"/>
      <c r="J136" s="12"/>
      <c r="K136" s="2"/>
      <c r="L136" s="2"/>
      <c r="M136" s="2"/>
      <c r="N136" s="2"/>
      <c r="O136" s="2"/>
      <c r="P136" s="2"/>
      <c r="Q136" s="2"/>
      <c r="R136" s="2"/>
      <c r="S136" s="2"/>
      <c r="T136" s="2"/>
      <c r="U136" s="2"/>
      <c r="V136" s="2"/>
      <c r="W136" s="2"/>
    </row>
    <row r="137" spans="1:23" ht="15.75" customHeight="1" outlineLevel="2" x14ac:dyDescent="0.2">
      <c r="A137" s="2"/>
      <c r="B137" s="161">
        <f t="shared" ref="B137:B142" si="22">B136+0.01</f>
        <v>6.01</v>
      </c>
      <c r="C137" s="170" t="s">
        <v>157</v>
      </c>
      <c r="D137" s="165" t="s">
        <v>228</v>
      </c>
      <c r="E137" s="166" t="s">
        <v>147</v>
      </c>
      <c r="F137" s="70">
        <v>3.2</v>
      </c>
      <c r="G137" s="167">
        <v>64481</v>
      </c>
      <c r="H137" s="157">
        <f t="shared" ref="H137:H142" si="23">+ROUND(F137*G137,0)</f>
        <v>206339</v>
      </c>
      <c r="I137" s="2"/>
      <c r="J137" s="12"/>
      <c r="K137" s="2"/>
      <c r="L137" s="2"/>
      <c r="M137" s="2"/>
      <c r="N137" s="2"/>
      <c r="O137" s="2"/>
      <c r="P137" s="2"/>
      <c r="Q137" s="2"/>
      <c r="R137" s="2"/>
      <c r="S137" s="2"/>
      <c r="T137" s="2"/>
      <c r="U137" s="2"/>
      <c r="V137" s="2"/>
      <c r="W137" s="2"/>
    </row>
    <row r="138" spans="1:23" ht="15.75" customHeight="1" outlineLevel="2" x14ac:dyDescent="0.2">
      <c r="A138" s="2"/>
      <c r="B138" s="161">
        <f t="shared" si="22"/>
        <v>6.02</v>
      </c>
      <c r="C138" s="170" t="s">
        <v>157</v>
      </c>
      <c r="D138" s="165" t="s">
        <v>229</v>
      </c>
      <c r="E138" s="166" t="s">
        <v>147</v>
      </c>
      <c r="F138" s="70">
        <v>59.4</v>
      </c>
      <c r="G138" s="167">
        <v>43777</v>
      </c>
      <c r="H138" s="157">
        <f t="shared" si="23"/>
        <v>2600354</v>
      </c>
      <c r="I138" s="2"/>
      <c r="J138" s="12"/>
      <c r="K138" s="2"/>
      <c r="L138" s="2"/>
      <c r="M138" s="2"/>
      <c r="N138" s="2"/>
      <c r="O138" s="2"/>
      <c r="P138" s="2"/>
      <c r="Q138" s="2"/>
      <c r="R138" s="2"/>
      <c r="S138" s="2"/>
      <c r="T138" s="2"/>
      <c r="U138" s="2"/>
      <c r="V138" s="2"/>
      <c r="W138" s="2"/>
    </row>
    <row r="139" spans="1:23" ht="15.75" customHeight="1" outlineLevel="2" x14ac:dyDescent="0.2">
      <c r="A139" s="2"/>
      <c r="B139" s="161">
        <f t="shared" si="22"/>
        <v>6.0299999999999994</v>
      </c>
      <c r="C139" s="170" t="s">
        <v>164</v>
      </c>
      <c r="D139" s="165" t="s">
        <v>230</v>
      </c>
      <c r="E139" s="166" t="s">
        <v>147</v>
      </c>
      <c r="F139" s="70">
        <v>23.6</v>
      </c>
      <c r="G139" s="167">
        <v>49400</v>
      </c>
      <c r="H139" s="157">
        <f t="shared" si="23"/>
        <v>1165840</v>
      </c>
      <c r="I139" s="2"/>
      <c r="J139" s="12"/>
      <c r="K139" s="2"/>
      <c r="L139" s="2"/>
      <c r="M139" s="2"/>
      <c r="N139" s="2"/>
      <c r="O139" s="2"/>
      <c r="P139" s="2"/>
      <c r="Q139" s="2"/>
      <c r="R139" s="2"/>
      <c r="S139" s="2"/>
      <c r="T139" s="2"/>
      <c r="U139" s="2"/>
      <c r="V139" s="2"/>
      <c r="W139" s="2"/>
    </row>
    <row r="140" spans="1:23" ht="15.75" customHeight="1" outlineLevel="2" x14ac:dyDescent="0.2">
      <c r="A140" s="2"/>
      <c r="B140" s="161">
        <f t="shared" si="22"/>
        <v>6.0399999999999991</v>
      </c>
      <c r="C140" s="170" t="s">
        <v>164</v>
      </c>
      <c r="D140" s="165" t="s">
        <v>231</v>
      </c>
      <c r="E140" s="166" t="s">
        <v>147</v>
      </c>
      <c r="F140" s="70">
        <v>4.3999999999999995</v>
      </c>
      <c r="G140" s="167">
        <v>41756</v>
      </c>
      <c r="H140" s="157">
        <f t="shared" si="23"/>
        <v>183726</v>
      </c>
      <c r="I140" s="2"/>
      <c r="J140" s="12"/>
      <c r="K140" s="2"/>
      <c r="L140" s="2"/>
      <c r="M140" s="2"/>
      <c r="N140" s="2"/>
      <c r="O140" s="2"/>
      <c r="P140" s="2"/>
      <c r="Q140" s="2"/>
      <c r="R140" s="2"/>
      <c r="S140" s="2"/>
      <c r="T140" s="2"/>
      <c r="U140" s="2"/>
      <c r="V140" s="2"/>
      <c r="W140" s="2"/>
    </row>
    <row r="141" spans="1:23" ht="15.75" customHeight="1" outlineLevel="2" x14ac:dyDescent="0.2">
      <c r="A141" s="2"/>
      <c r="B141" s="161">
        <f t="shared" si="22"/>
        <v>6.0499999999999989</v>
      </c>
      <c r="C141" s="170" t="s">
        <v>164</v>
      </c>
      <c r="D141" s="165" t="s">
        <v>169</v>
      </c>
      <c r="E141" s="166" t="s">
        <v>147</v>
      </c>
      <c r="F141" s="70">
        <v>34</v>
      </c>
      <c r="G141" s="167">
        <v>79144</v>
      </c>
      <c r="H141" s="157">
        <f t="shared" si="23"/>
        <v>2690896</v>
      </c>
      <c r="I141" s="2"/>
      <c r="J141" s="12"/>
      <c r="K141" s="2"/>
      <c r="L141" s="2"/>
      <c r="M141" s="2"/>
      <c r="N141" s="2"/>
      <c r="O141" s="2"/>
      <c r="P141" s="2"/>
      <c r="Q141" s="2"/>
      <c r="R141" s="2"/>
      <c r="S141" s="2"/>
      <c r="T141" s="2"/>
      <c r="U141" s="2"/>
      <c r="V141" s="2"/>
      <c r="W141" s="2"/>
    </row>
    <row r="142" spans="1:23" ht="15.75" customHeight="1" outlineLevel="2" x14ac:dyDescent="0.2">
      <c r="A142" s="2"/>
      <c r="B142" s="161">
        <f t="shared" si="22"/>
        <v>6.0599999999999987</v>
      </c>
      <c r="C142" s="170" t="s">
        <v>172</v>
      </c>
      <c r="D142" s="165" t="s">
        <v>232</v>
      </c>
      <c r="E142" s="166" t="s">
        <v>147</v>
      </c>
      <c r="F142" s="70">
        <v>58.300000000000004</v>
      </c>
      <c r="G142" s="167">
        <v>59105</v>
      </c>
      <c r="H142" s="157">
        <f t="shared" si="23"/>
        <v>3445822</v>
      </c>
      <c r="I142" s="2"/>
      <c r="J142" s="12"/>
      <c r="K142" s="2"/>
      <c r="L142" s="2"/>
      <c r="M142" s="2"/>
      <c r="N142" s="2"/>
      <c r="O142" s="2"/>
      <c r="P142" s="2"/>
      <c r="Q142" s="2"/>
      <c r="R142" s="2"/>
      <c r="S142" s="2"/>
      <c r="T142" s="2"/>
      <c r="U142" s="2"/>
      <c r="V142" s="2"/>
      <c r="W142" s="2"/>
    </row>
    <row r="143" spans="1:23" ht="15.75" customHeight="1" outlineLevel="2" x14ac:dyDescent="0.2">
      <c r="A143" s="2"/>
      <c r="B143" s="234">
        <v>7</v>
      </c>
      <c r="C143" s="170"/>
      <c r="D143" s="150" t="s">
        <v>176</v>
      </c>
      <c r="E143" s="166"/>
      <c r="F143" s="70"/>
      <c r="G143" s="167"/>
      <c r="H143" s="235">
        <f>SUM(H144)</f>
        <v>245218</v>
      </c>
      <c r="I143" s="2"/>
      <c r="J143" s="12"/>
      <c r="K143" s="2"/>
      <c r="L143" s="2"/>
      <c r="M143" s="2"/>
      <c r="N143" s="2"/>
      <c r="O143" s="2"/>
      <c r="P143" s="2"/>
      <c r="Q143" s="2"/>
      <c r="R143" s="2"/>
      <c r="S143" s="2"/>
      <c r="T143" s="2"/>
      <c r="U143" s="2"/>
      <c r="V143" s="2"/>
      <c r="W143" s="2"/>
    </row>
    <row r="144" spans="1:23" ht="15.75" customHeight="1" outlineLevel="2" x14ac:dyDescent="0.2">
      <c r="A144" s="2"/>
      <c r="B144" s="161">
        <f>B143+0.01</f>
        <v>7.01</v>
      </c>
      <c r="C144" s="170" t="s">
        <v>177</v>
      </c>
      <c r="D144" s="165" t="s">
        <v>236</v>
      </c>
      <c r="E144" s="166" t="s">
        <v>147</v>
      </c>
      <c r="F144" s="70">
        <v>0.2</v>
      </c>
      <c r="G144" s="167">
        <v>1226091</v>
      </c>
      <c r="H144" s="157">
        <f t="shared" ref="H144:H145" si="24">+ROUND(F144*G144,0)</f>
        <v>245218</v>
      </c>
      <c r="I144" s="2"/>
      <c r="J144" s="12"/>
      <c r="K144" s="2"/>
      <c r="L144" s="2"/>
      <c r="M144" s="2"/>
      <c r="N144" s="2"/>
      <c r="O144" s="2"/>
      <c r="P144" s="2"/>
      <c r="Q144" s="2"/>
      <c r="R144" s="2"/>
      <c r="S144" s="2"/>
      <c r="T144" s="2"/>
      <c r="U144" s="2"/>
      <c r="V144" s="2"/>
      <c r="W144" s="2"/>
    </row>
    <row r="145" spans="1:23" ht="15.75" customHeight="1" outlineLevel="2" x14ac:dyDescent="0.2">
      <c r="A145" s="2"/>
      <c r="B145" s="234">
        <v>8</v>
      </c>
      <c r="C145" s="170" t="s">
        <v>188</v>
      </c>
      <c r="D145" s="150" t="s">
        <v>190</v>
      </c>
      <c r="E145" s="166" t="s">
        <v>191</v>
      </c>
      <c r="F145" s="70">
        <v>1</v>
      </c>
      <c r="G145" s="167">
        <v>1697170</v>
      </c>
      <c r="H145" s="235">
        <f t="shared" si="24"/>
        <v>1697170</v>
      </c>
      <c r="I145" s="2"/>
      <c r="J145" s="12"/>
      <c r="K145" s="2"/>
      <c r="L145" s="2"/>
      <c r="M145" s="2"/>
      <c r="N145" s="2"/>
      <c r="O145" s="2"/>
      <c r="P145" s="2"/>
      <c r="Q145" s="2"/>
      <c r="R145" s="2"/>
      <c r="S145" s="2"/>
      <c r="T145" s="2"/>
      <c r="U145" s="2"/>
      <c r="V145" s="2"/>
      <c r="W145" s="2"/>
    </row>
    <row r="146" spans="1:23" ht="15.75" customHeight="1" outlineLevel="1" x14ac:dyDescent="0.2">
      <c r="A146" s="2"/>
      <c r="B146" s="430" t="s">
        <v>192</v>
      </c>
      <c r="C146" s="423"/>
      <c r="D146" s="423"/>
      <c r="E146" s="423"/>
      <c r="F146" s="423"/>
      <c r="G146" s="428"/>
      <c r="H146" s="145">
        <f>SUM(H126,H132,H136,H134,H143,H145)</f>
        <v>18668865</v>
      </c>
      <c r="I146" s="2"/>
      <c r="J146" s="12"/>
      <c r="K146" s="2"/>
      <c r="L146" s="2"/>
      <c r="M146" s="2"/>
      <c r="N146" s="2"/>
      <c r="O146" s="2"/>
      <c r="P146" s="2"/>
      <c r="Q146" s="2"/>
      <c r="R146" s="2"/>
      <c r="S146" s="2"/>
      <c r="T146" s="2"/>
      <c r="U146" s="2"/>
      <c r="V146" s="2"/>
      <c r="W146" s="2"/>
    </row>
    <row r="147" spans="1:23" ht="15.75" customHeight="1" outlineLevel="1" x14ac:dyDescent="0.2">
      <c r="A147" s="2"/>
      <c r="B147" s="239"/>
      <c r="C147" s="240"/>
      <c r="D147" s="241"/>
      <c r="E147" s="239"/>
      <c r="F147" s="239"/>
      <c r="G147" s="242"/>
      <c r="H147" s="243"/>
      <c r="I147" s="2"/>
      <c r="J147" s="12"/>
      <c r="K147" s="2"/>
      <c r="L147" s="2"/>
      <c r="M147" s="2"/>
      <c r="N147" s="2"/>
      <c r="O147" s="2"/>
      <c r="P147" s="2"/>
      <c r="Q147" s="2"/>
      <c r="R147" s="2"/>
      <c r="S147" s="2"/>
      <c r="T147" s="2"/>
      <c r="U147" s="2"/>
      <c r="V147" s="2"/>
      <c r="W147" s="2"/>
    </row>
    <row r="148" spans="1:23" ht="15.75" customHeight="1" outlineLevel="1" x14ac:dyDescent="0.2">
      <c r="A148" s="2"/>
      <c r="B148" s="436" t="s">
        <v>193</v>
      </c>
      <c r="C148" s="423"/>
      <c r="D148" s="423"/>
      <c r="E148" s="423"/>
      <c r="F148" s="423"/>
      <c r="G148" s="428"/>
      <c r="H148" s="210">
        <f>SUM(H123,H146)</f>
        <v>27239763</v>
      </c>
      <c r="I148" s="2"/>
      <c r="J148" s="12"/>
      <c r="K148" s="2"/>
      <c r="L148" s="2"/>
      <c r="M148" s="2"/>
      <c r="N148" s="2"/>
      <c r="O148" s="2"/>
      <c r="P148" s="2"/>
      <c r="Q148" s="2"/>
      <c r="R148" s="2"/>
      <c r="S148" s="2"/>
      <c r="T148" s="2"/>
      <c r="U148" s="2"/>
      <c r="V148" s="2"/>
      <c r="W148" s="2"/>
    </row>
    <row r="149" spans="1:23" ht="15.75" customHeight="1" outlineLevel="1" x14ac:dyDescent="0.2">
      <c r="A149" s="2"/>
      <c r="B149" s="437" t="s">
        <v>194</v>
      </c>
      <c r="C149" s="423"/>
      <c r="D149" s="423"/>
      <c r="E149" s="423"/>
      <c r="F149" s="423"/>
      <c r="G149" s="438"/>
      <c r="H149" s="211" t="s">
        <v>5</v>
      </c>
      <c r="I149" s="2"/>
      <c r="J149" s="12"/>
      <c r="K149" s="2"/>
      <c r="L149" s="2"/>
      <c r="M149" s="2"/>
      <c r="N149" s="2"/>
      <c r="O149" s="2"/>
      <c r="P149" s="2"/>
      <c r="Q149" s="2"/>
      <c r="R149" s="2"/>
      <c r="S149" s="2"/>
      <c r="T149" s="2"/>
      <c r="U149" s="2"/>
      <c r="V149" s="2"/>
      <c r="W149" s="2"/>
    </row>
    <row r="150" spans="1:23" ht="15.75" customHeight="1" outlineLevel="1" x14ac:dyDescent="0.2">
      <c r="A150" s="2"/>
      <c r="B150" s="212"/>
      <c r="C150" s="213"/>
      <c r="D150" s="214" t="s">
        <v>95</v>
      </c>
      <c r="E150" s="215"/>
      <c r="F150" s="216"/>
      <c r="G150" s="217">
        <v>0.19</v>
      </c>
      <c r="H150" s="210">
        <f>G150*H123</f>
        <v>1628470.62</v>
      </c>
      <c r="I150" s="2"/>
      <c r="J150" s="12"/>
      <c r="K150" s="2"/>
      <c r="L150" s="2"/>
      <c r="M150" s="2"/>
      <c r="N150" s="2"/>
      <c r="O150" s="2"/>
      <c r="P150" s="2"/>
      <c r="Q150" s="2"/>
      <c r="R150" s="2"/>
      <c r="S150" s="2"/>
      <c r="T150" s="2"/>
      <c r="U150" s="2"/>
      <c r="V150" s="2"/>
      <c r="W150" s="2"/>
    </row>
    <row r="151" spans="1:23" ht="15.75" customHeight="1" outlineLevel="1" x14ac:dyDescent="0.2">
      <c r="A151" s="2"/>
      <c r="B151" s="468"/>
      <c r="C151" s="423"/>
      <c r="D151" s="423"/>
      <c r="E151" s="423"/>
      <c r="F151" s="423"/>
      <c r="G151" s="423"/>
      <c r="H151" s="424"/>
      <c r="I151" s="2"/>
      <c r="J151" s="12"/>
      <c r="K151" s="2"/>
      <c r="L151" s="2"/>
      <c r="M151" s="2"/>
      <c r="N151" s="2"/>
      <c r="O151" s="2"/>
      <c r="P151" s="2"/>
      <c r="Q151" s="2"/>
      <c r="R151" s="2"/>
      <c r="S151" s="2"/>
      <c r="T151" s="2"/>
      <c r="U151" s="2"/>
      <c r="V151" s="2"/>
      <c r="W151" s="2"/>
    </row>
    <row r="152" spans="1:23" ht="15.75" customHeight="1" outlineLevel="1" x14ac:dyDescent="0.2">
      <c r="A152" s="2"/>
      <c r="B152" s="437" t="s">
        <v>195</v>
      </c>
      <c r="C152" s="423"/>
      <c r="D152" s="423"/>
      <c r="E152" s="423"/>
      <c r="F152" s="423"/>
      <c r="G152" s="438"/>
      <c r="H152" s="211" t="s">
        <v>5</v>
      </c>
      <c r="I152" s="2"/>
      <c r="J152" s="12"/>
      <c r="K152" s="2"/>
      <c r="L152" s="2"/>
      <c r="M152" s="2"/>
      <c r="N152" s="2"/>
      <c r="O152" s="2"/>
      <c r="P152" s="2"/>
      <c r="Q152" s="2"/>
      <c r="R152" s="2"/>
      <c r="S152" s="2"/>
      <c r="T152" s="2"/>
      <c r="U152" s="2"/>
      <c r="V152" s="2"/>
      <c r="W152" s="2"/>
    </row>
    <row r="153" spans="1:23" ht="15.75" customHeight="1" outlineLevel="1" x14ac:dyDescent="0.2">
      <c r="A153" s="2"/>
      <c r="B153" s="212"/>
      <c r="C153" s="213"/>
      <c r="D153" s="214" t="s">
        <v>196</v>
      </c>
      <c r="E153" s="215"/>
      <c r="F153" s="216"/>
      <c r="G153" s="217">
        <v>0.74</v>
      </c>
      <c r="H153" s="210">
        <f t="shared" ref="H153:H155" si="25">G153*$H$146</f>
        <v>13814960.1</v>
      </c>
      <c r="I153" s="2"/>
      <c r="J153" s="12"/>
      <c r="K153" s="2"/>
      <c r="L153" s="2"/>
      <c r="M153" s="2"/>
      <c r="N153" s="2"/>
      <c r="O153" s="2"/>
      <c r="P153" s="2"/>
      <c r="Q153" s="2"/>
      <c r="R153" s="2"/>
      <c r="S153" s="2"/>
      <c r="T153" s="2"/>
      <c r="U153" s="2"/>
      <c r="V153" s="2"/>
      <c r="W153" s="2"/>
    </row>
    <row r="154" spans="1:23" ht="15.75" customHeight="1" outlineLevel="1" x14ac:dyDescent="0.2">
      <c r="A154" s="2"/>
      <c r="B154" s="212"/>
      <c r="C154" s="213"/>
      <c r="D154" s="214" t="s">
        <v>197</v>
      </c>
      <c r="E154" s="215"/>
      <c r="F154" s="216"/>
      <c r="G154" s="217">
        <v>0.05</v>
      </c>
      <c r="H154" s="210">
        <f t="shared" si="25"/>
        <v>933443.25</v>
      </c>
      <c r="I154" s="2"/>
      <c r="J154" s="12"/>
      <c r="K154" s="2"/>
      <c r="L154" s="2"/>
      <c r="M154" s="2"/>
      <c r="N154" s="2"/>
      <c r="O154" s="2"/>
      <c r="P154" s="2"/>
      <c r="Q154" s="2"/>
      <c r="R154" s="2"/>
      <c r="S154" s="2"/>
      <c r="T154" s="2"/>
      <c r="U154" s="2"/>
      <c r="V154" s="2"/>
      <c r="W154" s="2"/>
    </row>
    <row r="155" spans="1:23" ht="15.75" customHeight="1" outlineLevel="1" x14ac:dyDescent="0.2">
      <c r="A155" s="2"/>
      <c r="B155" s="212"/>
      <c r="C155" s="213"/>
      <c r="D155" s="214" t="s">
        <v>198</v>
      </c>
      <c r="E155" s="215"/>
      <c r="F155" s="216"/>
      <c r="G155" s="244">
        <v>0.05</v>
      </c>
      <c r="H155" s="210">
        <f t="shared" si="25"/>
        <v>933443.25</v>
      </c>
      <c r="I155" s="2"/>
      <c r="J155" s="12"/>
      <c r="K155" s="2"/>
      <c r="L155" s="2"/>
      <c r="M155" s="2"/>
      <c r="N155" s="2"/>
      <c r="O155" s="2"/>
      <c r="P155" s="2"/>
      <c r="Q155" s="2"/>
      <c r="R155" s="2"/>
      <c r="S155" s="2"/>
      <c r="T155" s="2"/>
      <c r="U155" s="2"/>
      <c r="V155" s="2"/>
      <c r="W155" s="2"/>
    </row>
    <row r="156" spans="1:23" ht="15.75" customHeight="1" outlineLevel="1" x14ac:dyDescent="0.2">
      <c r="A156" s="2"/>
      <c r="B156" s="436" t="s">
        <v>199</v>
      </c>
      <c r="C156" s="423"/>
      <c r="D156" s="423"/>
      <c r="E156" s="423"/>
      <c r="F156" s="438"/>
      <c r="G156" s="217">
        <f t="shared" ref="G156:H156" si="26">SUM(G153:G155)</f>
        <v>0.84000000000000008</v>
      </c>
      <c r="H156" s="210">
        <f t="shared" si="26"/>
        <v>15681846.6</v>
      </c>
      <c r="I156" s="2"/>
      <c r="J156" s="12"/>
      <c r="K156" s="2"/>
      <c r="L156" s="2"/>
      <c r="M156" s="2"/>
      <c r="N156" s="2"/>
      <c r="O156" s="2"/>
      <c r="P156" s="2"/>
      <c r="Q156" s="2"/>
      <c r="R156" s="2"/>
      <c r="S156" s="2"/>
      <c r="T156" s="2"/>
      <c r="U156" s="2"/>
      <c r="V156" s="2"/>
      <c r="W156" s="2"/>
    </row>
    <row r="157" spans="1:23" ht="15.75" customHeight="1" outlineLevel="1" x14ac:dyDescent="0.2">
      <c r="A157" s="2"/>
      <c r="B157" s="439"/>
      <c r="C157" s="423"/>
      <c r="D157" s="423"/>
      <c r="E157" s="423"/>
      <c r="F157" s="423"/>
      <c r="G157" s="423"/>
      <c r="H157" s="424"/>
      <c r="I157" s="2"/>
      <c r="J157" s="12"/>
      <c r="K157" s="2"/>
      <c r="L157" s="2"/>
      <c r="M157" s="2"/>
      <c r="N157" s="2"/>
      <c r="O157" s="2"/>
      <c r="P157" s="2"/>
      <c r="Q157" s="2"/>
      <c r="R157" s="2"/>
      <c r="S157" s="2"/>
      <c r="T157" s="2"/>
      <c r="U157" s="2"/>
      <c r="V157" s="2"/>
      <c r="W157" s="2"/>
    </row>
    <row r="158" spans="1:23" ht="15.75" customHeight="1" x14ac:dyDescent="0.2">
      <c r="A158" s="2"/>
      <c r="B158" s="422" t="s">
        <v>239</v>
      </c>
      <c r="C158" s="423"/>
      <c r="D158" s="423"/>
      <c r="E158" s="423"/>
      <c r="F158" s="423"/>
      <c r="G158" s="424"/>
      <c r="H158" s="223">
        <f>(H123+H150)+(H146+H156)</f>
        <v>44550080.219999999</v>
      </c>
      <c r="I158" s="2"/>
      <c r="J158" s="12"/>
      <c r="K158" s="2"/>
      <c r="L158" s="2"/>
      <c r="M158" s="2"/>
      <c r="N158" s="2"/>
      <c r="O158" s="2"/>
      <c r="P158" s="2"/>
      <c r="Q158" s="218"/>
      <c r="R158" s="2"/>
      <c r="S158" s="2"/>
      <c r="T158" s="2"/>
      <c r="U158" s="2"/>
      <c r="V158" s="2"/>
      <c r="W158" s="2"/>
    </row>
    <row r="159" spans="1:23" ht="15.75" customHeight="1" x14ac:dyDescent="0.2">
      <c r="A159" s="2"/>
      <c r="B159" s="225"/>
      <c r="C159" s="434"/>
      <c r="D159" s="435"/>
      <c r="E159" s="435"/>
      <c r="F159" s="435"/>
      <c r="G159" s="435"/>
      <c r="H159" s="435"/>
      <c r="I159" s="221"/>
      <c r="J159" s="418"/>
      <c r="K159" s="2"/>
      <c r="L159" s="2"/>
      <c r="M159" s="2"/>
      <c r="N159" s="2"/>
      <c r="O159" s="2"/>
      <c r="P159" s="2"/>
      <c r="Q159" s="2"/>
      <c r="R159" s="2"/>
      <c r="S159" s="2"/>
      <c r="T159" s="2"/>
      <c r="U159" s="2"/>
      <c r="V159" s="2"/>
      <c r="W159" s="2"/>
    </row>
    <row r="160" spans="1:23" ht="15.75" customHeight="1" x14ac:dyDescent="0.2">
      <c r="A160" s="2"/>
      <c r="B160" s="467" t="s">
        <v>240</v>
      </c>
      <c r="C160" s="423"/>
      <c r="D160" s="423"/>
      <c r="E160" s="423"/>
      <c r="F160" s="423"/>
      <c r="G160" s="424"/>
      <c r="H160" s="245">
        <f>SUM(H93,H158)</f>
        <v>527735489.29999995</v>
      </c>
      <c r="I160" s="2"/>
      <c r="J160" s="12"/>
      <c r="K160" s="2"/>
      <c r="L160" s="2"/>
      <c r="M160" s="2"/>
      <c r="N160" s="2"/>
      <c r="O160" s="2"/>
      <c r="P160" s="2"/>
      <c r="Q160" s="218"/>
      <c r="R160" s="2"/>
      <c r="S160" s="2"/>
      <c r="T160" s="2"/>
      <c r="U160" s="2"/>
      <c r="V160" s="2"/>
      <c r="W160" s="2"/>
    </row>
    <row r="161" spans="1:23" ht="15.75" customHeight="1" x14ac:dyDescent="0.2">
      <c r="A161" s="2"/>
      <c r="B161" s="246"/>
      <c r="C161" s="247"/>
      <c r="D161" s="5"/>
      <c r="E161" s="248"/>
      <c r="F161" s="3"/>
      <c r="G161" s="2"/>
      <c r="H161" s="249"/>
      <c r="I161" s="2"/>
      <c r="J161" s="2"/>
      <c r="K161" s="2"/>
      <c r="L161" s="2"/>
      <c r="M161" s="2"/>
      <c r="N161" s="2"/>
      <c r="O161" s="2"/>
      <c r="P161" s="2"/>
      <c r="Q161" s="2"/>
      <c r="R161" s="2"/>
      <c r="S161" s="2"/>
      <c r="T161" s="2"/>
      <c r="U161" s="2"/>
      <c r="V161" s="2"/>
      <c r="W161" s="2"/>
    </row>
    <row r="162" spans="1:23" ht="15.75" customHeight="1" x14ac:dyDescent="0.2">
      <c r="A162" s="2"/>
      <c r="B162" s="246"/>
      <c r="C162" s="3"/>
      <c r="D162" s="250"/>
      <c r="E162" s="2"/>
      <c r="F162" s="221"/>
      <c r="G162" s="6"/>
      <c r="H162" s="221"/>
      <c r="I162" s="2"/>
      <c r="J162" s="2"/>
      <c r="K162" s="2"/>
      <c r="L162" s="2"/>
      <c r="M162" s="2"/>
      <c r="N162" s="2"/>
      <c r="O162" s="2"/>
      <c r="P162" s="2"/>
      <c r="Q162" s="2"/>
      <c r="R162" s="2"/>
      <c r="S162" s="2"/>
      <c r="T162" s="2"/>
      <c r="U162" s="2"/>
      <c r="V162" s="2"/>
      <c r="W162" s="2"/>
    </row>
    <row r="163" spans="1:23" ht="15.75" customHeight="1" x14ac:dyDescent="0.2">
      <c r="A163" s="2"/>
      <c r="B163" s="225"/>
      <c r="C163" s="252"/>
      <c r="D163" s="253"/>
      <c r="E163" s="2"/>
      <c r="F163" s="221"/>
      <c r="G163" s="6"/>
      <c r="H163" s="221"/>
      <c r="I163" s="2"/>
      <c r="J163" s="2"/>
      <c r="K163" s="2"/>
      <c r="L163" s="2"/>
      <c r="M163" s="2"/>
      <c r="N163" s="2"/>
      <c r="O163" s="2"/>
      <c r="P163" s="2"/>
      <c r="Q163" s="2"/>
      <c r="R163" s="2"/>
      <c r="S163" s="2"/>
      <c r="T163" s="2"/>
      <c r="U163" s="2"/>
      <c r="V163" s="2"/>
      <c r="W163" s="2"/>
    </row>
    <row r="164" spans="1:23" ht="15.75" customHeight="1" x14ac:dyDescent="0.2">
      <c r="A164" s="2"/>
      <c r="B164" s="20"/>
      <c r="C164" s="206"/>
      <c r="D164" s="250"/>
      <c r="E164" s="2"/>
      <c r="F164" s="221"/>
      <c r="G164" s="6"/>
      <c r="H164" s="251"/>
      <c r="I164" s="2"/>
      <c r="J164" s="2"/>
      <c r="K164" s="2"/>
      <c r="L164" s="2"/>
      <c r="M164" s="2"/>
      <c r="N164" s="2"/>
      <c r="O164" s="2"/>
      <c r="P164" s="2"/>
      <c r="Q164" s="2"/>
      <c r="R164" s="2"/>
      <c r="S164" s="2"/>
      <c r="T164" s="2"/>
      <c r="U164" s="2"/>
      <c r="V164" s="2"/>
      <c r="W164" s="2"/>
    </row>
    <row r="165" spans="1:23" ht="15.75" customHeight="1" x14ac:dyDescent="0.2">
      <c r="A165" s="2"/>
      <c r="B165" s="20"/>
      <c r="C165" s="206"/>
      <c r="D165" s="4"/>
      <c r="E165" s="2"/>
      <c r="F165" s="224"/>
      <c r="G165" s="6"/>
      <c r="H165" s="221"/>
      <c r="I165" s="2"/>
      <c r="J165" s="2"/>
      <c r="K165" s="2"/>
      <c r="L165" s="2"/>
      <c r="M165" s="2"/>
      <c r="N165" s="2"/>
      <c r="O165" s="2"/>
      <c r="P165" s="2"/>
      <c r="Q165" s="2"/>
      <c r="R165" s="2"/>
      <c r="S165" s="2"/>
      <c r="T165" s="2"/>
      <c r="U165" s="2"/>
      <c r="V165" s="2"/>
      <c r="W165" s="2"/>
    </row>
    <row r="166" spans="1:23" ht="15.75" customHeight="1" x14ac:dyDescent="0.2">
      <c r="A166" s="2"/>
      <c r="B166" s="20"/>
      <c r="C166" s="206"/>
      <c r="D166" s="4"/>
      <c r="E166" s="2"/>
      <c r="F166" s="2"/>
      <c r="G166" s="6"/>
      <c r="H166" s="2"/>
      <c r="I166" s="2"/>
      <c r="J166" s="2"/>
      <c r="K166" s="2"/>
      <c r="L166" s="2"/>
      <c r="M166" s="2"/>
      <c r="N166" s="2"/>
      <c r="O166" s="2"/>
      <c r="P166" s="2"/>
      <c r="Q166" s="2"/>
      <c r="R166" s="2"/>
      <c r="S166" s="2"/>
      <c r="T166" s="2"/>
      <c r="U166" s="2"/>
      <c r="V166" s="2"/>
      <c r="W166" s="2"/>
    </row>
    <row r="167" spans="1:23" ht="15.75" customHeight="1" x14ac:dyDescent="0.2">
      <c r="A167" s="2"/>
      <c r="B167" s="2"/>
      <c r="C167" s="3"/>
      <c r="D167" s="254"/>
      <c r="E167" s="2"/>
      <c r="F167" s="2"/>
      <c r="G167" s="6"/>
      <c r="H167" s="2"/>
      <c r="I167" s="2"/>
      <c r="J167" s="2"/>
      <c r="K167" s="2"/>
      <c r="L167" s="2"/>
      <c r="M167" s="2"/>
      <c r="N167" s="2"/>
      <c r="O167" s="2"/>
      <c r="P167" s="2"/>
      <c r="Q167" s="2"/>
      <c r="R167" s="2"/>
      <c r="S167" s="2"/>
      <c r="T167" s="2"/>
      <c r="U167" s="2"/>
      <c r="V167" s="2"/>
      <c r="W167" s="2"/>
    </row>
    <row r="168" spans="1:23" ht="15.75" customHeight="1" x14ac:dyDescent="0.2">
      <c r="A168" s="2"/>
      <c r="B168" s="2"/>
      <c r="C168" s="3"/>
      <c r="D168" s="250"/>
      <c r="E168" s="2"/>
      <c r="F168" s="2"/>
      <c r="G168" s="6"/>
      <c r="H168" s="2"/>
      <c r="I168" s="2"/>
      <c r="J168" s="2"/>
      <c r="K168" s="2"/>
      <c r="L168" s="2"/>
      <c r="M168" s="2"/>
      <c r="N168" s="2"/>
      <c r="O168" s="2"/>
      <c r="P168" s="2"/>
      <c r="Q168" s="2"/>
      <c r="R168" s="2"/>
      <c r="S168" s="2"/>
      <c r="T168" s="2"/>
      <c r="U168" s="2"/>
      <c r="V168" s="2"/>
      <c r="W168" s="2"/>
    </row>
    <row r="169" spans="1:23" ht="15.75" customHeight="1" x14ac:dyDescent="0.2">
      <c r="A169" s="2"/>
      <c r="B169" s="2"/>
      <c r="C169" s="3"/>
      <c r="D169" s="255"/>
      <c r="E169" s="2"/>
      <c r="F169" s="2"/>
      <c r="G169" s="6"/>
      <c r="H169" s="2"/>
      <c r="I169" s="2"/>
      <c r="J169" s="2"/>
      <c r="K169" s="2"/>
      <c r="L169" s="2"/>
      <c r="M169" s="2"/>
      <c r="N169" s="2"/>
      <c r="O169" s="2"/>
      <c r="P169" s="2"/>
      <c r="Q169" s="2"/>
      <c r="R169" s="2"/>
      <c r="S169" s="2"/>
      <c r="T169" s="2"/>
      <c r="U169" s="2"/>
      <c r="V169" s="2"/>
      <c r="W169" s="2"/>
    </row>
    <row r="170" spans="1:23" ht="15.75" customHeight="1" x14ac:dyDescent="0.2">
      <c r="A170" s="2"/>
      <c r="B170" s="2"/>
      <c r="C170" s="3"/>
      <c r="D170" s="4"/>
      <c r="E170" s="2"/>
      <c r="F170" s="2"/>
      <c r="G170" s="6"/>
      <c r="H170" s="2"/>
      <c r="I170" s="2"/>
      <c r="J170" s="2"/>
      <c r="K170" s="2"/>
      <c r="L170" s="2"/>
      <c r="M170" s="2"/>
      <c r="N170" s="2"/>
      <c r="O170" s="2"/>
      <c r="P170" s="2"/>
      <c r="Q170" s="2"/>
      <c r="R170" s="2"/>
      <c r="S170" s="2"/>
      <c r="T170" s="2"/>
      <c r="U170" s="2"/>
      <c r="V170" s="2"/>
      <c r="W170" s="2"/>
    </row>
    <row r="171" spans="1:23" ht="15.75" customHeight="1" x14ac:dyDescent="0.2">
      <c r="A171" s="2"/>
      <c r="B171" s="2"/>
      <c r="C171" s="3"/>
      <c r="D171" s="255"/>
      <c r="E171" s="2"/>
      <c r="F171" s="2"/>
      <c r="G171" s="6"/>
      <c r="H171" s="2"/>
      <c r="I171" s="2"/>
      <c r="J171" s="2"/>
      <c r="K171" s="2"/>
      <c r="L171" s="2"/>
      <c r="M171" s="2"/>
      <c r="N171" s="2"/>
      <c r="O171" s="2"/>
      <c r="P171" s="2"/>
      <c r="Q171" s="2"/>
      <c r="R171" s="2"/>
      <c r="S171" s="2"/>
      <c r="T171" s="2"/>
      <c r="U171" s="2"/>
      <c r="V171" s="2"/>
      <c r="W171" s="2"/>
    </row>
    <row r="172" spans="1:23" ht="15.75" customHeight="1" x14ac:dyDescent="0.2">
      <c r="A172" s="2"/>
      <c r="B172" s="2"/>
      <c r="C172" s="3"/>
      <c r="D172" s="4"/>
      <c r="E172" s="2"/>
      <c r="F172" s="2"/>
      <c r="G172" s="6"/>
      <c r="H172" s="2"/>
      <c r="I172" s="2"/>
      <c r="J172" s="2"/>
      <c r="K172" s="2"/>
      <c r="L172" s="2"/>
      <c r="M172" s="2"/>
      <c r="N172" s="2"/>
      <c r="O172" s="2"/>
      <c r="P172" s="2"/>
      <c r="Q172" s="2"/>
      <c r="R172" s="2"/>
      <c r="S172" s="2"/>
      <c r="T172" s="2"/>
      <c r="U172" s="2"/>
      <c r="V172" s="2"/>
      <c r="W172" s="2"/>
    </row>
    <row r="173" spans="1:23" ht="15.75" customHeight="1" x14ac:dyDescent="0.2">
      <c r="A173" s="2"/>
      <c r="B173" s="2"/>
      <c r="C173" s="3"/>
      <c r="D173" s="4"/>
      <c r="E173" s="2"/>
      <c r="F173" s="2"/>
      <c r="G173" s="6"/>
      <c r="H173" s="2"/>
      <c r="I173" s="2"/>
      <c r="J173" s="2"/>
      <c r="K173" s="2"/>
      <c r="L173" s="2"/>
      <c r="M173" s="2"/>
      <c r="N173" s="2"/>
      <c r="O173" s="2"/>
      <c r="P173" s="2"/>
      <c r="Q173" s="2"/>
      <c r="R173" s="2"/>
      <c r="S173" s="2"/>
      <c r="T173" s="2"/>
      <c r="U173" s="2"/>
      <c r="V173" s="2"/>
      <c r="W173" s="2"/>
    </row>
    <row r="174" spans="1:23" ht="15.75" customHeight="1" x14ac:dyDescent="0.2">
      <c r="A174" s="2"/>
      <c r="B174" s="2"/>
      <c r="C174" s="3"/>
      <c r="D174" s="250"/>
      <c r="E174" s="2"/>
      <c r="F174" s="2"/>
      <c r="G174" s="6"/>
      <c r="H174" s="2"/>
      <c r="I174" s="2"/>
      <c r="J174" s="2"/>
      <c r="K174" s="2"/>
      <c r="L174" s="2"/>
      <c r="M174" s="2"/>
      <c r="N174" s="2"/>
      <c r="O174" s="2"/>
      <c r="P174" s="2"/>
      <c r="Q174" s="2"/>
      <c r="R174" s="2"/>
      <c r="S174" s="2"/>
      <c r="T174" s="2"/>
      <c r="U174" s="2"/>
      <c r="V174" s="2"/>
      <c r="W174" s="2"/>
    </row>
    <row r="175" spans="1:23" ht="15.75" customHeight="1" x14ac:dyDescent="0.2">
      <c r="A175" s="2"/>
      <c r="B175" s="2"/>
      <c r="C175" s="3"/>
      <c r="D175" s="254"/>
      <c r="E175" s="2"/>
      <c r="F175" s="2"/>
      <c r="G175" s="6"/>
      <c r="H175" s="2"/>
      <c r="I175" s="2"/>
      <c r="J175" s="2"/>
      <c r="K175" s="2"/>
      <c r="L175" s="2"/>
      <c r="M175" s="2"/>
      <c r="N175" s="2"/>
      <c r="O175" s="2"/>
      <c r="P175" s="2"/>
      <c r="Q175" s="2"/>
      <c r="R175" s="2"/>
      <c r="S175" s="2"/>
      <c r="T175" s="2"/>
      <c r="U175" s="2"/>
      <c r="V175" s="2"/>
      <c r="W175" s="2"/>
    </row>
    <row r="176" spans="1:23" ht="15.75" customHeight="1" x14ac:dyDescent="0.2">
      <c r="A176" s="2"/>
      <c r="B176" s="2"/>
      <c r="C176" s="3"/>
      <c r="D176" s="250"/>
      <c r="E176" s="2"/>
      <c r="F176" s="2"/>
      <c r="G176" s="6"/>
      <c r="H176" s="2"/>
      <c r="I176" s="2"/>
      <c r="J176" s="2"/>
      <c r="K176" s="2"/>
      <c r="L176" s="2"/>
      <c r="M176" s="2"/>
      <c r="N176" s="2"/>
      <c r="O176" s="2"/>
      <c r="P176" s="2"/>
      <c r="Q176" s="2"/>
      <c r="R176" s="2"/>
      <c r="S176" s="2"/>
      <c r="T176" s="2"/>
      <c r="U176" s="2"/>
      <c r="V176" s="2"/>
      <c r="W176" s="2"/>
    </row>
    <row r="177" spans="1:23" ht="15.75" customHeight="1" x14ac:dyDescent="0.2">
      <c r="A177" s="2"/>
      <c r="B177" s="2"/>
      <c r="C177" s="3"/>
      <c r="D177" s="4"/>
      <c r="E177" s="2"/>
      <c r="F177" s="2"/>
      <c r="G177" s="6"/>
      <c r="H177" s="2"/>
      <c r="I177" s="2"/>
      <c r="J177" s="2"/>
      <c r="K177" s="2"/>
      <c r="L177" s="2"/>
      <c r="M177" s="2"/>
      <c r="N177" s="2"/>
      <c r="O177" s="2"/>
      <c r="P177" s="2"/>
      <c r="Q177" s="2"/>
      <c r="R177" s="2"/>
      <c r="S177" s="2"/>
      <c r="T177" s="2"/>
      <c r="U177" s="2"/>
      <c r="V177" s="2"/>
      <c r="W177" s="2"/>
    </row>
    <row r="178" spans="1:23" ht="15.75" customHeight="1" x14ac:dyDescent="0.2">
      <c r="A178" s="2"/>
      <c r="B178" s="2"/>
      <c r="C178" s="3"/>
      <c r="D178" s="250"/>
      <c r="E178" s="224"/>
      <c r="F178" s="2"/>
      <c r="G178" s="6"/>
      <c r="H178" s="2"/>
      <c r="I178" s="2"/>
      <c r="J178" s="2"/>
      <c r="K178" s="2"/>
      <c r="L178" s="2"/>
      <c r="M178" s="2"/>
      <c r="N178" s="2"/>
      <c r="O178" s="2"/>
      <c r="P178" s="2"/>
      <c r="Q178" s="2"/>
      <c r="R178" s="2"/>
      <c r="S178" s="2"/>
      <c r="T178" s="2"/>
      <c r="U178" s="2"/>
      <c r="V178" s="2"/>
      <c r="W178" s="2"/>
    </row>
    <row r="179" spans="1:23" ht="15.75" customHeight="1" x14ac:dyDescent="0.2">
      <c r="A179" s="2"/>
      <c r="B179" s="2"/>
      <c r="C179" s="3"/>
      <c r="D179" s="4"/>
      <c r="E179" s="2"/>
      <c r="F179" s="2"/>
      <c r="G179" s="6"/>
      <c r="H179" s="2"/>
      <c r="I179" s="2"/>
      <c r="J179" s="2"/>
      <c r="K179" s="2"/>
      <c r="L179" s="2"/>
      <c r="M179" s="2"/>
      <c r="N179" s="2"/>
      <c r="O179" s="2"/>
      <c r="P179" s="2"/>
      <c r="Q179" s="2"/>
      <c r="R179" s="2"/>
      <c r="S179" s="2"/>
      <c r="T179" s="2"/>
      <c r="U179" s="2"/>
      <c r="V179" s="2"/>
      <c r="W179" s="2"/>
    </row>
    <row r="180" spans="1:23" ht="15.75" customHeight="1" x14ac:dyDescent="0.2">
      <c r="A180" s="2"/>
      <c r="B180" s="2"/>
      <c r="C180" s="3"/>
      <c r="D180" s="4"/>
      <c r="E180" s="2"/>
      <c r="F180" s="2"/>
      <c r="G180" s="6"/>
      <c r="H180" s="2"/>
      <c r="I180" s="2"/>
      <c r="J180" s="2"/>
      <c r="K180" s="2"/>
      <c r="L180" s="2"/>
      <c r="M180" s="2"/>
      <c r="N180" s="2"/>
      <c r="O180" s="2"/>
      <c r="P180" s="2"/>
      <c r="Q180" s="2"/>
      <c r="R180" s="2"/>
      <c r="S180" s="2"/>
      <c r="T180" s="2"/>
      <c r="U180" s="2"/>
      <c r="V180" s="2"/>
      <c r="W180" s="2"/>
    </row>
    <row r="181" spans="1:23" ht="15.75" customHeight="1" x14ac:dyDescent="0.2">
      <c r="A181" s="2"/>
      <c r="B181" s="2"/>
      <c r="C181" s="3"/>
      <c r="D181" s="4"/>
      <c r="E181" s="2"/>
      <c r="F181" s="2"/>
      <c r="G181" s="6"/>
      <c r="H181" s="6"/>
      <c r="I181" s="2"/>
      <c r="J181" s="2"/>
      <c r="K181" s="2"/>
      <c r="L181" s="2"/>
      <c r="M181" s="2"/>
      <c r="N181" s="2"/>
      <c r="O181" s="2"/>
      <c r="P181" s="2"/>
      <c r="Q181" s="2"/>
      <c r="R181" s="2"/>
      <c r="S181" s="2"/>
      <c r="T181" s="2"/>
      <c r="U181" s="2"/>
      <c r="V181" s="2"/>
      <c r="W181" s="2"/>
    </row>
    <row r="182" spans="1:23" ht="15.75" customHeight="1" x14ac:dyDescent="0.2">
      <c r="A182" s="2"/>
      <c r="B182" s="2"/>
      <c r="C182" s="3"/>
      <c r="D182" s="4"/>
      <c r="E182" s="2"/>
      <c r="F182" s="2"/>
      <c r="G182" s="6"/>
      <c r="H182" s="2"/>
      <c r="I182" s="2"/>
      <c r="J182" s="2"/>
      <c r="K182" s="2"/>
      <c r="L182" s="2"/>
      <c r="M182" s="2"/>
      <c r="N182" s="2"/>
      <c r="O182" s="2"/>
      <c r="P182" s="2"/>
      <c r="Q182" s="2"/>
      <c r="R182" s="2"/>
      <c r="S182" s="2"/>
      <c r="T182" s="2"/>
      <c r="U182" s="2"/>
      <c r="V182" s="2"/>
      <c r="W182" s="2"/>
    </row>
    <row r="183" spans="1:23" ht="15.75" customHeight="1" x14ac:dyDescent="0.2">
      <c r="A183" s="2"/>
      <c r="B183" s="2"/>
      <c r="C183" s="3"/>
      <c r="D183" s="4"/>
      <c r="E183" s="2"/>
      <c r="F183" s="2"/>
      <c r="G183" s="6"/>
      <c r="H183" s="2"/>
      <c r="I183" s="2"/>
      <c r="J183" s="2"/>
      <c r="K183" s="2"/>
      <c r="L183" s="2"/>
      <c r="M183" s="2"/>
      <c r="N183" s="2"/>
      <c r="O183" s="2"/>
      <c r="P183" s="2"/>
      <c r="Q183" s="2"/>
      <c r="R183" s="2"/>
      <c r="S183" s="2"/>
      <c r="T183" s="2"/>
      <c r="U183" s="2"/>
      <c r="V183" s="2"/>
      <c r="W183" s="2"/>
    </row>
    <row r="184" spans="1:23" ht="15.75" customHeight="1" x14ac:dyDescent="0.2">
      <c r="A184" s="2"/>
      <c r="B184" s="2"/>
      <c r="C184" s="3"/>
      <c r="D184" s="4"/>
      <c r="E184" s="2"/>
      <c r="F184" s="2"/>
      <c r="G184" s="6"/>
      <c r="H184" s="2"/>
      <c r="I184" s="2"/>
      <c r="J184" s="2"/>
      <c r="K184" s="2"/>
      <c r="L184" s="2"/>
      <c r="M184" s="2"/>
      <c r="N184" s="2"/>
      <c r="O184" s="2"/>
      <c r="P184" s="2"/>
      <c r="Q184" s="2"/>
      <c r="R184" s="2"/>
      <c r="S184" s="2"/>
      <c r="T184" s="2"/>
      <c r="U184" s="2"/>
      <c r="V184" s="2"/>
      <c r="W184" s="2"/>
    </row>
    <row r="185" spans="1:23" ht="15.75" customHeight="1" x14ac:dyDescent="0.2">
      <c r="A185" s="2"/>
      <c r="B185" s="2"/>
      <c r="C185" s="3"/>
      <c r="D185" s="4"/>
      <c r="E185" s="2"/>
      <c r="F185" s="2"/>
      <c r="G185" s="6"/>
      <c r="H185" s="2"/>
      <c r="I185" s="2"/>
      <c r="J185" s="2"/>
      <c r="K185" s="2"/>
      <c r="L185" s="2"/>
      <c r="M185" s="2"/>
      <c r="N185" s="2"/>
      <c r="O185" s="2"/>
      <c r="P185" s="2"/>
      <c r="Q185" s="2"/>
      <c r="R185" s="2"/>
      <c r="S185" s="2"/>
      <c r="T185" s="2"/>
      <c r="U185" s="2"/>
      <c r="V185" s="2"/>
      <c r="W185" s="2"/>
    </row>
    <row r="186" spans="1:23" ht="15.75" customHeight="1" x14ac:dyDescent="0.2">
      <c r="A186" s="2"/>
      <c r="B186" s="2"/>
      <c r="C186" s="3"/>
      <c r="D186" s="4"/>
      <c r="E186" s="2"/>
      <c r="F186" s="2"/>
      <c r="G186" s="6"/>
      <c r="H186" s="2"/>
      <c r="I186" s="2"/>
      <c r="J186" s="2"/>
      <c r="K186" s="2"/>
      <c r="L186" s="2"/>
      <c r="M186" s="2"/>
      <c r="N186" s="2"/>
      <c r="O186" s="2"/>
      <c r="P186" s="2"/>
      <c r="Q186" s="2"/>
      <c r="R186" s="2"/>
      <c r="S186" s="2"/>
      <c r="T186" s="2"/>
      <c r="U186" s="2"/>
      <c r="V186" s="2"/>
      <c r="W186" s="2"/>
    </row>
    <row r="187" spans="1:23" ht="15.75" customHeight="1" x14ac:dyDescent="0.2">
      <c r="A187" s="2"/>
      <c r="B187" s="2"/>
      <c r="C187" s="3"/>
      <c r="D187" s="4"/>
      <c r="E187" s="2"/>
      <c r="F187" s="2"/>
      <c r="G187" s="6"/>
      <c r="H187" s="2"/>
      <c r="I187" s="2"/>
      <c r="J187" s="2"/>
      <c r="K187" s="2"/>
      <c r="L187" s="2"/>
      <c r="M187" s="2"/>
      <c r="N187" s="2"/>
      <c r="O187" s="2"/>
      <c r="P187" s="2"/>
      <c r="Q187" s="2"/>
      <c r="R187" s="2"/>
      <c r="S187" s="2"/>
      <c r="T187" s="2"/>
      <c r="U187" s="2"/>
      <c r="V187" s="2"/>
      <c r="W187" s="2"/>
    </row>
    <row r="188" spans="1:23" ht="15.75" customHeight="1" x14ac:dyDescent="0.2">
      <c r="A188" s="2"/>
      <c r="B188" s="2"/>
      <c r="C188" s="3"/>
      <c r="D188" s="4"/>
      <c r="E188" s="2"/>
      <c r="F188" s="2"/>
      <c r="G188" s="6"/>
      <c r="H188" s="2"/>
      <c r="I188" s="2"/>
      <c r="J188" s="2"/>
      <c r="K188" s="2"/>
      <c r="L188" s="2"/>
      <c r="M188" s="2"/>
      <c r="N188" s="2"/>
      <c r="O188" s="2"/>
      <c r="P188" s="2"/>
      <c r="Q188" s="2"/>
      <c r="R188" s="2"/>
      <c r="S188" s="2"/>
      <c r="T188" s="2"/>
      <c r="U188" s="2"/>
      <c r="V188" s="2"/>
      <c r="W188" s="2"/>
    </row>
    <row r="189" spans="1:23" ht="15.75" customHeight="1" x14ac:dyDescent="0.2">
      <c r="A189" s="2"/>
      <c r="B189" s="2"/>
      <c r="C189" s="3"/>
      <c r="D189" s="4"/>
      <c r="E189" s="2"/>
      <c r="F189" s="2"/>
      <c r="G189" s="6"/>
      <c r="H189" s="2"/>
      <c r="I189" s="2"/>
      <c r="J189" s="2"/>
      <c r="K189" s="2"/>
      <c r="L189" s="2"/>
      <c r="M189" s="2"/>
      <c r="N189" s="2"/>
      <c r="O189" s="2"/>
      <c r="P189" s="2"/>
      <c r="Q189" s="2"/>
      <c r="R189" s="2"/>
      <c r="S189" s="2"/>
      <c r="T189" s="2"/>
      <c r="U189" s="2"/>
      <c r="V189" s="2"/>
      <c r="W189" s="2"/>
    </row>
    <row r="190" spans="1:23" ht="15.75" customHeight="1" x14ac:dyDescent="0.2">
      <c r="A190" s="2"/>
      <c r="B190" s="2"/>
      <c r="C190" s="3"/>
      <c r="D190" s="4"/>
      <c r="E190" s="2"/>
      <c r="F190" s="2"/>
      <c r="G190" s="6"/>
      <c r="H190" s="2"/>
      <c r="I190" s="2"/>
      <c r="J190" s="2"/>
      <c r="K190" s="2"/>
      <c r="L190" s="2"/>
      <c r="M190" s="2"/>
      <c r="N190" s="2"/>
      <c r="O190" s="2"/>
      <c r="P190" s="2"/>
      <c r="Q190" s="2"/>
      <c r="R190" s="2"/>
      <c r="S190" s="2"/>
      <c r="T190" s="2"/>
      <c r="U190" s="2"/>
      <c r="V190" s="2"/>
      <c r="W190" s="2"/>
    </row>
    <row r="191" spans="1:23" ht="15.75" customHeight="1" x14ac:dyDescent="0.2">
      <c r="A191" s="2"/>
      <c r="B191" s="2"/>
      <c r="C191" s="3"/>
      <c r="D191" s="4"/>
      <c r="E191" s="2"/>
      <c r="F191" s="2"/>
      <c r="G191" s="6"/>
      <c r="H191" s="2"/>
      <c r="I191" s="2"/>
      <c r="J191" s="2"/>
      <c r="K191" s="2"/>
      <c r="L191" s="2"/>
      <c r="M191" s="2"/>
      <c r="N191" s="2"/>
      <c r="O191" s="2"/>
      <c r="P191" s="2"/>
      <c r="Q191" s="2"/>
      <c r="R191" s="2"/>
      <c r="S191" s="2"/>
      <c r="T191" s="2"/>
      <c r="U191" s="2"/>
      <c r="V191" s="2"/>
      <c r="W191" s="2"/>
    </row>
    <row r="192" spans="1:23" ht="15.75" customHeight="1" x14ac:dyDescent="0.2">
      <c r="A192" s="2"/>
      <c r="B192" s="2"/>
      <c r="C192" s="3"/>
      <c r="D192" s="4"/>
      <c r="E192" s="2"/>
      <c r="F192" s="2"/>
      <c r="G192" s="6"/>
      <c r="H192" s="2"/>
      <c r="I192" s="2"/>
      <c r="J192" s="2"/>
      <c r="K192" s="2"/>
      <c r="L192" s="2"/>
      <c r="M192" s="2"/>
      <c r="N192" s="2"/>
      <c r="O192" s="2"/>
      <c r="P192" s="2"/>
      <c r="Q192" s="2"/>
      <c r="R192" s="2"/>
      <c r="S192" s="2"/>
      <c r="T192" s="2"/>
      <c r="U192" s="2"/>
      <c r="V192" s="2"/>
      <c r="W192" s="2"/>
    </row>
    <row r="193" spans="1:23" ht="15.75" customHeight="1" x14ac:dyDescent="0.2">
      <c r="A193" s="2"/>
      <c r="B193" s="2"/>
      <c r="C193" s="3"/>
      <c r="D193" s="4"/>
      <c r="E193" s="2"/>
      <c r="F193" s="2"/>
      <c r="G193" s="6"/>
      <c r="H193" s="2"/>
      <c r="I193" s="2"/>
      <c r="J193" s="2"/>
      <c r="K193" s="2"/>
      <c r="L193" s="2"/>
      <c r="M193" s="2"/>
      <c r="N193" s="2"/>
      <c r="O193" s="2"/>
      <c r="P193" s="2"/>
      <c r="Q193" s="2"/>
      <c r="R193" s="2"/>
      <c r="S193" s="2"/>
      <c r="T193" s="2"/>
      <c r="U193" s="2"/>
      <c r="V193" s="2"/>
      <c r="W193" s="2"/>
    </row>
    <row r="194" spans="1:23" ht="15.75" customHeight="1" x14ac:dyDescent="0.2">
      <c r="A194" s="2"/>
      <c r="B194" s="2"/>
      <c r="C194" s="3"/>
      <c r="D194" s="4"/>
      <c r="E194" s="2"/>
      <c r="F194" s="2"/>
      <c r="G194" s="6"/>
      <c r="H194" s="2"/>
      <c r="I194" s="2"/>
      <c r="J194" s="2"/>
      <c r="K194" s="2"/>
      <c r="L194" s="2"/>
      <c r="M194" s="2"/>
      <c r="N194" s="2"/>
      <c r="O194" s="2"/>
      <c r="P194" s="2"/>
      <c r="Q194" s="2"/>
      <c r="R194" s="2"/>
      <c r="S194" s="2"/>
      <c r="T194" s="2"/>
      <c r="U194" s="2"/>
      <c r="V194" s="2"/>
      <c r="W194" s="2"/>
    </row>
    <row r="195" spans="1:23" ht="15.75" customHeight="1" x14ac:dyDescent="0.2">
      <c r="A195" s="2"/>
      <c r="B195" s="2"/>
      <c r="C195" s="3"/>
      <c r="D195" s="4"/>
      <c r="E195" s="2"/>
      <c r="F195" s="2"/>
      <c r="G195" s="6"/>
      <c r="H195" s="2"/>
      <c r="I195" s="2"/>
      <c r="J195" s="2"/>
      <c r="K195" s="2"/>
      <c r="L195" s="2"/>
      <c r="M195" s="2"/>
      <c r="N195" s="2"/>
      <c r="O195" s="2"/>
      <c r="P195" s="2"/>
      <c r="Q195" s="2"/>
      <c r="R195" s="2"/>
      <c r="S195" s="2"/>
      <c r="T195" s="2"/>
      <c r="U195" s="2"/>
      <c r="V195" s="2"/>
      <c r="W195" s="2"/>
    </row>
    <row r="196" spans="1:23" ht="15.75" customHeight="1" x14ac:dyDescent="0.2">
      <c r="A196" s="2"/>
      <c r="B196" s="2"/>
      <c r="C196" s="3"/>
      <c r="D196" s="4"/>
      <c r="E196" s="2"/>
      <c r="F196" s="2"/>
      <c r="G196" s="6"/>
      <c r="H196" s="2"/>
      <c r="I196" s="2"/>
      <c r="J196" s="2"/>
      <c r="K196" s="2"/>
      <c r="L196" s="2"/>
      <c r="M196" s="2"/>
      <c r="N196" s="2"/>
      <c r="O196" s="2"/>
      <c r="P196" s="2"/>
      <c r="Q196" s="2"/>
      <c r="R196" s="2"/>
      <c r="S196" s="2"/>
      <c r="T196" s="2"/>
      <c r="U196" s="2"/>
      <c r="V196" s="2"/>
      <c r="W196" s="2"/>
    </row>
    <row r="197" spans="1:23" ht="15.75" customHeight="1" x14ac:dyDescent="0.2">
      <c r="A197" s="2"/>
      <c r="B197" s="2"/>
      <c r="C197" s="3"/>
      <c r="D197" s="4"/>
      <c r="E197" s="2"/>
      <c r="F197" s="2"/>
      <c r="G197" s="6"/>
      <c r="H197" s="2"/>
      <c r="I197" s="2"/>
      <c r="J197" s="2"/>
      <c r="K197" s="2"/>
      <c r="L197" s="2"/>
      <c r="M197" s="2"/>
      <c r="N197" s="2"/>
      <c r="O197" s="2"/>
      <c r="P197" s="2"/>
      <c r="Q197" s="2"/>
      <c r="R197" s="2"/>
      <c r="S197" s="2"/>
      <c r="T197" s="2"/>
      <c r="U197" s="2"/>
      <c r="V197" s="2"/>
      <c r="W197" s="2"/>
    </row>
    <row r="198" spans="1:23" ht="15.75" customHeight="1" x14ac:dyDescent="0.2">
      <c r="A198" s="2"/>
      <c r="B198" s="2"/>
      <c r="C198" s="3"/>
      <c r="D198" s="4"/>
      <c r="E198" s="2"/>
      <c r="F198" s="2"/>
      <c r="G198" s="6"/>
      <c r="H198" s="2"/>
      <c r="I198" s="2"/>
      <c r="J198" s="2"/>
      <c r="K198" s="2"/>
      <c r="L198" s="2"/>
      <c r="M198" s="2"/>
      <c r="N198" s="2"/>
      <c r="O198" s="2"/>
      <c r="P198" s="2"/>
      <c r="Q198" s="2"/>
      <c r="R198" s="2"/>
      <c r="S198" s="2"/>
      <c r="T198" s="2"/>
      <c r="U198" s="2"/>
      <c r="V198" s="2"/>
      <c r="W198" s="2"/>
    </row>
    <row r="199" spans="1:23" ht="15.75" customHeight="1" x14ac:dyDescent="0.2">
      <c r="A199" s="2"/>
      <c r="B199" s="2"/>
      <c r="C199" s="3"/>
      <c r="D199" s="4"/>
      <c r="E199" s="2"/>
      <c r="F199" s="2"/>
      <c r="G199" s="6"/>
      <c r="H199" s="2"/>
      <c r="I199" s="2"/>
      <c r="J199" s="2"/>
      <c r="K199" s="2"/>
      <c r="L199" s="2"/>
      <c r="M199" s="2"/>
      <c r="N199" s="2"/>
      <c r="O199" s="2"/>
      <c r="P199" s="2"/>
      <c r="Q199" s="2"/>
      <c r="R199" s="2"/>
      <c r="S199" s="2"/>
      <c r="T199" s="2"/>
      <c r="U199" s="2"/>
      <c r="V199" s="2"/>
      <c r="W199" s="2"/>
    </row>
    <row r="200" spans="1:23" ht="15.75" customHeight="1" x14ac:dyDescent="0.2">
      <c r="A200" s="2"/>
      <c r="B200" s="2"/>
      <c r="C200" s="3"/>
      <c r="D200" s="4"/>
      <c r="E200" s="2"/>
      <c r="F200" s="2"/>
      <c r="G200" s="6"/>
      <c r="H200" s="2"/>
      <c r="I200" s="2"/>
      <c r="J200" s="2"/>
      <c r="K200" s="2"/>
      <c r="L200" s="2"/>
      <c r="M200" s="2"/>
      <c r="N200" s="2"/>
      <c r="O200" s="2"/>
      <c r="P200" s="2"/>
      <c r="Q200" s="2"/>
      <c r="R200" s="2"/>
      <c r="S200" s="2"/>
      <c r="T200" s="2"/>
      <c r="U200" s="2"/>
      <c r="V200" s="2"/>
      <c r="W200" s="2"/>
    </row>
    <row r="201" spans="1:23" ht="15.75" customHeight="1" x14ac:dyDescent="0.2">
      <c r="A201" s="2"/>
      <c r="B201" s="2"/>
      <c r="C201" s="3"/>
      <c r="D201" s="4"/>
      <c r="E201" s="2"/>
      <c r="F201" s="2"/>
      <c r="G201" s="6"/>
      <c r="H201" s="2"/>
      <c r="I201" s="2"/>
      <c r="J201" s="2"/>
      <c r="K201" s="2"/>
      <c r="L201" s="2"/>
      <c r="M201" s="2"/>
      <c r="N201" s="2"/>
      <c r="O201" s="2"/>
      <c r="P201" s="2"/>
      <c r="Q201" s="2"/>
      <c r="R201" s="2"/>
      <c r="S201" s="2"/>
      <c r="T201" s="2"/>
      <c r="U201" s="2"/>
      <c r="V201" s="2"/>
      <c r="W201" s="2"/>
    </row>
    <row r="202" spans="1:23" ht="15.75" customHeight="1" x14ac:dyDescent="0.2">
      <c r="A202" s="2"/>
      <c r="B202" s="2"/>
      <c r="C202" s="3"/>
      <c r="D202" s="4"/>
      <c r="E202" s="2"/>
      <c r="F202" s="2"/>
      <c r="G202" s="6"/>
      <c r="H202" s="2"/>
      <c r="I202" s="2"/>
      <c r="J202" s="2"/>
      <c r="K202" s="2"/>
      <c r="L202" s="2"/>
      <c r="M202" s="2"/>
      <c r="N202" s="2"/>
      <c r="O202" s="2"/>
      <c r="P202" s="2"/>
      <c r="Q202" s="2"/>
      <c r="R202" s="2"/>
      <c r="S202" s="2"/>
      <c r="T202" s="2"/>
      <c r="U202" s="2"/>
      <c r="V202" s="2"/>
      <c r="W202" s="2"/>
    </row>
    <row r="203" spans="1:23" ht="15.75" customHeight="1" x14ac:dyDescent="0.2">
      <c r="A203" s="2"/>
      <c r="B203" s="2"/>
      <c r="C203" s="3"/>
      <c r="D203" s="4"/>
      <c r="E203" s="2"/>
      <c r="F203" s="2"/>
      <c r="G203" s="6"/>
      <c r="H203" s="2"/>
      <c r="I203" s="2"/>
      <c r="J203" s="2"/>
      <c r="K203" s="2"/>
      <c r="L203" s="2"/>
      <c r="M203" s="2"/>
      <c r="N203" s="2"/>
      <c r="O203" s="2"/>
      <c r="P203" s="2"/>
      <c r="Q203" s="2"/>
      <c r="R203" s="2"/>
      <c r="S203" s="2"/>
      <c r="T203" s="2"/>
      <c r="U203" s="2"/>
      <c r="V203" s="2"/>
      <c r="W203" s="2"/>
    </row>
    <row r="204" spans="1:23" ht="15.75" customHeight="1" x14ac:dyDescent="0.2">
      <c r="A204" s="2"/>
      <c r="B204" s="2"/>
      <c r="C204" s="3"/>
      <c r="D204" s="4"/>
      <c r="E204" s="2"/>
      <c r="F204" s="2"/>
      <c r="G204" s="6"/>
      <c r="H204" s="2"/>
      <c r="I204" s="2"/>
      <c r="J204" s="2"/>
      <c r="K204" s="2"/>
      <c r="L204" s="2"/>
      <c r="M204" s="2"/>
      <c r="N204" s="2"/>
      <c r="O204" s="2"/>
      <c r="P204" s="2"/>
      <c r="Q204" s="2"/>
      <c r="R204" s="2"/>
      <c r="S204" s="2"/>
      <c r="T204" s="2"/>
      <c r="U204" s="2"/>
      <c r="V204" s="2"/>
      <c r="W204" s="2"/>
    </row>
    <row r="205" spans="1:23" ht="15.75" customHeight="1" x14ac:dyDescent="0.2">
      <c r="A205" s="2"/>
      <c r="B205" s="2"/>
      <c r="C205" s="3"/>
      <c r="D205" s="4"/>
      <c r="E205" s="2"/>
      <c r="F205" s="2"/>
      <c r="G205" s="6"/>
      <c r="H205" s="2"/>
      <c r="I205" s="2"/>
      <c r="J205" s="2"/>
      <c r="K205" s="2"/>
      <c r="L205" s="2"/>
      <c r="M205" s="2"/>
      <c r="N205" s="2"/>
      <c r="O205" s="2"/>
      <c r="P205" s="2"/>
      <c r="Q205" s="2"/>
      <c r="R205" s="2"/>
      <c r="S205" s="2"/>
      <c r="T205" s="2"/>
      <c r="U205" s="2"/>
      <c r="V205" s="2"/>
      <c r="W205" s="2"/>
    </row>
    <row r="206" spans="1:23" ht="15.75" customHeight="1" x14ac:dyDescent="0.2">
      <c r="A206" s="2"/>
      <c r="B206" s="2"/>
      <c r="C206" s="3"/>
      <c r="D206" s="4"/>
      <c r="E206" s="2"/>
      <c r="F206" s="2"/>
      <c r="G206" s="6"/>
      <c r="H206" s="2"/>
      <c r="I206" s="2"/>
      <c r="J206" s="2"/>
      <c r="K206" s="2"/>
      <c r="L206" s="2"/>
      <c r="M206" s="2"/>
      <c r="N206" s="2"/>
      <c r="O206" s="2"/>
      <c r="P206" s="2"/>
      <c r="Q206" s="2"/>
      <c r="R206" s="2"/>
      <c r="S206" s="2"/>
      <c r="T206" s="2"/>
      <c r="U206" s="2"/>
      <c r="V206" s="2"/>
      <c r="W206" s="2"/>
    </row>
    <row r="207" spans="1:23" ht="15.75" customHeight="1" x14ac:dyDescent="0.2">
      <c r="A207" s="2"/>
      <c r="B207" s="2"/>
      <c r="C207" s="3"/>
      <c r="D207" s="4"/>
      <c r="E207" s="2"/>
      <c r="F207" s="2"/>
      <c r="G207" s="6"/>
      <c r="H207" s="2"/>
      <c r="I207" s="2"/>
      <c r="J207" s="2"/>
      <c r="K207" s="2"/>
      <c r="L207" s="2"/>
      <c r="M207" s="2"/>
      <c r="N207" s="2"/>
      <c r="O207" s="2"/>
      <c r="P207" s="2"/>
      <c r="Q207" s="2"/>
      <c r="R207" s="2"/>
      <c r="S207" s="2"/>
      <c r="T207" s="2"/>
      <c r="U207" s="2"/>
      <c r="V207" s="2"/>
      <c r="W207" s="2"/>
    </row>
    <row r="208" spans="1:23" ht="15.75" customHeight="1" x14ac:dyDescent="0.2">
      <c r="A208" s="2"/>
      <c r="B208" s="2"/>
      <c r="C208" s="3"/>
      <c r="D208" s="4"/>
      <c r="E208" s="2"/>
      <c r="F208" s="2"/>
      <c r="G208" s="6"/>
      <c r="H208" s="2"/>
      <c r="I208" s="2"/>
      <c r="J208" s="2"/>
      <c r="K208" s="2"/>
      <c r="L208" s="2"/>
      <c r="M208" s="2"/>
      <c r="N208" s="2"/>
      <c r="O208" s="2"/>
      <c r="P208" s="2"/>
      <c r="Q208" s="2"/>
      <c r="R208" s="2"/>
      <c r="S208" s="2"/>
      <c r="T208" s="2"/>
      <c r="U208" s="2"/>
      <c r="V208" s="2"/>
      <c r="W208" s="2"/>
    </row>
    <row r="209" spans="1:23" ht="15.75" customHeight="1" x14ac:dyDescent="0.2">
      <c r="A209" s="2"/>
      <c r="B209" s="2"/>
      <c r="C209" s="3"/>
      <c r="D209" s="4"/>
      <c r="E209" s="2"/>
      <c r="F209" s="2"/>
      <c r="G209" s="6"/>
      <c r="H209" s="2"/>
      <c r="I209" s="2"/>
      <c r="J209" s="2"/>
      <c r="K209" s="2"/>
      <c r="L209" s="2"/>
      <c r="M209" s="2"/>
      <c r="N209" s="2"/>
      <c r="O209" s="2"/>
      <c r="P209" s="2"/>
      <c r="Q209" s="2"/>
      <c r="R209" s="2"/>
      <c r="S209" s="2"/>
      <c r="T209" s="2"/>
      <c r="U209" s="2"/>
      <c r="V209" s="2"/>
      <c r="W209" s="2"/>
    </row>
    <row r="210" spans="1:23" ht="15.75" customHeight="1" x14ac:dyDescent="0.2">
      <c r="A210" s="2"/>
      <c r="B210" s="2"/>
      <c r="C210" s="3"/>
      <c r="D210" s="4"/>
      <c r="E210" s="2"/>
      <c r="F210" s="2"/>
      <c r="G210" s="6"/>
      <c r="H210" s="2"/>
      <c r="I210" s="2"/>
      <c r="J210" s="2"/>
      <c r="K210" s="2"/>
      <c r="L210" s="2"/>
      <c r="M210" s="2"/>
      <c r="N210" s="2"/>
      <c r="O210" s="2"/>
      <c r="P210" s="2"/>
      <c r="Q210" s="2"/>
      <c r="R210" s="2"/>
      <c r="S210" s="2"/>
      <c r="T210" s="2"/>
      <c r="U210" s="2"/>
      <c r="V210" s="2"/>
      <c r="W210" s="2"/>
    </row>
    <row r="211" spans="1:23" ht="15.75" customHeight="1" x14ac:dyDescent="0.2">
      <c r="A211" s="2"/>
      <c r="B211" s="2"/>
      <c r="C211" s="3"/>
      <c r="D211" s="4"/>
      <c r="E211" s="2"/>
      <c r="F211" s="2"/>
      <c r="G211" s="6"/>
      <c r="H211" s="2"/>
      <c r="I211" s="2"/>
      <c r="J211" s="2"/>
      <c r="K211" s="2"/>
      <c r="L211" s="2"/>
      <c r="M211" s="2"/>
      <c r="N211" s="2"/>
      <c r="O211" s="2"/>
      <c r="P211" s="2"/>
      <c r="Q211" s="2"/>
      <c r="R211" s="2"/>
      <c r="S211" s="2"/>
      <c r="T211" s="2"/>
      <c r="U211" s="2"/>
      <c r="V211" s="2"/>
      <c r="W211" s="2"/>
    </row>
    <row r="212" spans="1:23" ht="15.75" customHeight="1" x14ac:dyDescent="0.2">
      <c r="A212" s="2"/>
      <c r="B212" s="2"/>
      <c r="C212" s="3"/>
      <c r="D212" s="4"/>
      <c r="E212" s="2"/>
      <c r="F212" s="2"/>
      <c r="G212" s="6"/>
      <c r="H212" s="2"/>
      <c r="I212" s="2"/>
      <c r="J212" s="2"/>
      <c r="K212" s="2"/>
      <c r="L212" s="2"/>
      <c r="M212" s="2"/>
      <c r="N212" s="2"/>
      <c r="O212" s="2"/>
      <c r="P212" s="2"/>
      <c r="Q212" s="2"/>
      <c r="R212" s="2"/>
      <c r="S212" s="2"/>
      <c r="T212" s="2"/>
      <c r="U212" s="2"/>
      <c r="V212" s="2"/>
      <c r="W212" s="2"/>
    </row>
    <row r="213" spans="1:23" ht="15.75" customHeight="1" x14ac:dyDescent="0.2">
      <c r="A213" s="2"/>
      <c r="B213" s="2"/>
      <c r="C213" s="3"/>
      <c r="D213" s="4"/>
      <c r="E213" s="2"/>
      <c r="F213" s="2"/>
      <c r="G213" s="6"/>
      <c r="H213" s="2"/>
      <c r="I213" s="2"/>
      <c r="J213" s="2"/>
      <c r="K213" s="2"/>
      <c r="L213" s="2"/>
      <c r="M213" s="2"/>
      <c r="N213" s="2"/>
      <c r="O213" s="2"/>
      <c r="P213" s="2"/>
      <c r="Q213" s="2"/>
      <c r="R213" s="2"/>
      <c r="S213" s="2"/>
      <c r="T213" s="2"/>
      <c r="U213" s="2"/>
      <c r="V213" s="2"/>
      <c r="W213" s="2"/>
    </row>
    <row r="214" spans="1:23" ht="15.75" customHeight="1" x14ac:dyDescent="0.2">
      <c r="A214" s="2"/>
      <c r="B214" s="2"/>
      <c r="C214" s="3"/>
      <c r="D214" s="4"/>
      <c r="E214" s="2"/>
      <c r="F214" s="2"/>
      <c r="G214" s="6"/>
      <c r="H214" s="2"/>
      <c r="I214" s="2"/>
      <c r="J214" s="2"/>
      <c r="K214" s="2"/>
      <c r="L214" s="2"/>
      <c r="M214" s="2"/>
      <c r="N214" s="2"/>
      <c r="O214" s="2"/>
      <c r="P214" s="2"/>
      <c r="Q214" s="2"/>
      <c r="R214" s="2"/>
      <c r="S214" s="2"/>
      <c r="T214" s="2"/>
      <c r="U214" s="2"/>
      <c r="V214" s="2"/>
      <c r="W214" s="2"/>
    </row>
    <row r="215" spans="1:23" ht="15.75" customHeight="1" x14ac:dyDescent="0.2">
      <c r="A215" s="2"/>
      <c r="B215" s="2"/>
      <c r="C215" s="3"/>
      <c r="D215" s="4"/>
      <c r="E215" s="2"/>
      <c r="F215" s="2"/>
      <c r="G215" s="6"/>
      <c r="H215" s="2"/>
      <c r="I215" s="2"/>
      <c r="J215" s="2"/>
      <c r="K215" s="2"/>
      <c r="L215" s="2"/>
      <c r="M215" s="2"/>
      <c r="N215" s="2"/>
      <c r="O215" s="2"/>
      <c r="P215" s="2"/>
      <c r="Q215" s="2"/>
      <c r="R215" s="2"/>
      <c r="S215" s="2"/>
      <c r="T215" s="2"/>
      <c r="U215" s="2"/>
      <c r="V215" s="2"/>
      <c r="W215" s="2"/>
    </row>
    <row r="216" spans="1:23" ht="15.75" customHeight="1" x14ac:dyDescent="0.2">
      <c r="A216" s="2"/>
      <c r="B216" s="2"/>
      <c r="C216" s="3"/>
      <c r="D216" s="4"/>
      <c r="E216" s="2"/>
      <c r="F216" s="2"/>
      <c r="G216" s="6"/>
      <c r="H216" s="2"/>
      <c r="I216" s="2"/>
      <c r="J216" s="2"/>
      <c r="K216" s="2"/>
      <c r="L216" s="2"/>
      <c r="M216" s="2"/>
      <c r="N216" s="2"/>
      <c r="O216" s="2"/>
      <c r="P216" s="2"/>
      <c r="Q216" s="2"/>
      <c r="R216" s="2"/>
      <c r="S216" s="2"/>
      <c r="T216" s="2"/>
      <c r="U216" s="2"/>
      <c r="V216" s="2"/>
      <c r="W216" s="2"/>
    </row>
    <row r="217" spans="1:23" ht="15.75" customHeight="1" x14ac:dyDescent="0.2">
      <c r="A217" s="2"/>
      <c r="B217" s="2"/>
      <c r="C217" s="3"/>
      <c r="D217" s="4"/>
      <c r="E217" s="2"/>
      <c r="F217" s="2"/>
      <c r="G217" s="6"/>
      <c r="H217" s="2"/>
      <c r="I217" s="2"/>
      <c r="J217" s="2"/>
      <c r="K217" s="2"/>
      <c r="L217" s="2"/>
      <c r="M217" s="2"/>
      <c r="N217" s="2"/>
      <c r="O217" s="2"/>
      <c r="P217" s="2"/>
      <c r="Q217" s="2"/>
      <c r="R217" s="2"/>
      <c r="S217" s="2"/>
      <c r="T217" s="2"/>
      <c r="U217" s="2"/>
      <c r="V217" s="2"/>
      <c r="W217" s="2"/>
    </row>
    <row r="218" spans="1:23" ht="15.75" customHeight="1" x14ac:dyDescent="0.2">
      <c r="A218" s="2"/>
      <c r="B218" s="2"/>
      <c r="C218" s="3"/>
      <c r="D218" s="4"/>
      <c r="E218" s="2"/>
      <c r="F218" s="2"/>
      <c r="G218" s="6"/>
      <c r="H218" s="2"/>
      <c r="I218" s="2"/>
      <c r="J218" s="2"/>
      <c r="K218" s="2"/>
      <c r="L218" s="2"/>
      <c r="M218" s="2"/>
      <c r="N218" s="2"/>
      <c r="O218" s="2"/>
      <c r="P218" s="2"/>
      <c r="Q218" s="2"/>
      <c r="R218" s="2"/>
      <c r="S218" s="2"/>
      <c r="T218" s="2"/>
      <c r="U218" s="2"/>
      <c r="V218" s="2"/>
      <c r="W218" s="2"/>
    </row>
    <row r="219" spans="1:23" ht="15.75" customHeight="1" x14ac:dyDescent="0.2">
      <c r="A219" s="2"/>
      <c r="B219" s="2"/>
      <c r="C219" s="3"/>
      <c r="D219" s="4"/>
      <c r="E219" s="2"/>
      <c r="F219" s="2"/>
      <c r="G219" s="6"/>
      <c r="H219" s="2"/>
      <c r="I219" s="2"/>
      <c r="J219" s="2"/>
      <c r="K219" s="2"/>
      <c r="L219" s="2"/>
      <c r="M219" s="2"/>
      <c r="N219" s="2"/>
      <c r="O219" s="2"/>
      <c r="P219" s="2"/>
      <c r="Q219" s="2"/>
      <c r="R219" s="2"/>
      <c r="S219" s="2"/>
      <c r="T219" s="2"/>
      <c r="U219" s="2"/>
      <c r="V219" s="2"/>
      <c r="W219" s="2"/>
    </row>
    <row r="220" spans="1:23" ht="15.75" customHeight="1" x14ac:dyDescent="0.2">
      <c r="A220" s="2"/>
      <c r="B220" s="2"/>
      <c r="C220" s="3"/>
      <c r="D220" s="4"/>
      <c r="E220" s="2"/>
      <c r="F220" s="2"/>
      <c r="G220" s="6"/>
      <c r="H220" s="2"/>
      <c r="I220" s="2"/>
      <c r="J220" s="2"/>
      <c r="K220" s="2"/>
      <c r="L220" s="2"/>
      <c r="M220" s="2"/>
      <c r="N220" s="2"/>
      <c r="O220" s="2"/>
      <c r="P220" s="2"/>
      <c r="Q220" s="2"/>
      <c r="R220" s="2"/>
      <c r="S220" s="2"/>
      <c r="T220" s="2"/>
      <c r="U220" s="2"/>
      <c r="V220" s="2"/>
      <c r="W220" s="2"/>
    </row>
    <row r="221" spans="1:23" ht="15.75" customHeight="1" x14ac:dyDescent="0.2">
      <c r="A221" s="2"/>
      <c r="B221" s="2"/>
      <c r="C221" s="3"/>
      <c r="D221" s="4"/>
      <c r="E221" s="2"/>
      <c r="F221" s="2"/>
      <c r="G221" s="6"/>
      <c r="H221" s="2"/>
      <c r="I221" s="2"/>
      <c r="J221" s="2"/>
      <c r="K221" s="2"/>
      <c r="L221" s="2"/>
      <c r="M221" s="2"/>
      <c r="N221" s="2"/>
      <c r="O221" s="2"/>
      <c r="P221" s="2"/>
      <c r="Q221" s="2"/>
      <c r="R221" s="2"/>
      <c r="S221" s="2"/>
      <c r="T221" s="2"/>
      <c r="U221" s="2"/>
      <c r="V221" s="2"/>
      <c r="W221" s="2"/>
    </row>
    <row r="222" spans="1:23" ht="15.75" customHeight="1" x14ac:dyDescent="0.2">
      <c r="A222" s="2"/>
      <c r="B222" s="2"/>
      <c r="C222" s="3"/>
      <c r="D222" s="4"/>
      <c r="E222" s="2"/>
      <c r="F222" s="2"/>
      <c r="G222" s="6"/>
      <c r="H222" s="2"/>
      <c r="I222" s="2"/>
      <c r="J222" s="2"/>
      <c r="K222" s="2"/>
      <c r="L222" s="2"/>
      <c r="M222" s="2"/>
      <c r="N222" s="2"/>
      <c r="O222" s="2"/>
      <c r="P222" s="2"/>
      <c r="Q222" s="2"/>
      <c r="R222" s="2"/>
      <c r="S222" s="2"/>
      <c r="T222" s="2"/>
      <c r="U222" s="2"/>
      <c r="V222" s="2"/>
      <c r="W222" s="2"/>
    </row>
    <row r="223" spans="1:23" ht="15.75" customHeight="1" x14ac:dyDescent="0.2">
      <c r="A223" s="2"/>
      <c r="B223" s="2"/>
      <c r="C223" s="3"/>
      <c r="D223" s="4"/>
      <c r="E223" s="2"/>
      <c r="F223" s="2"/>
      <c r="G223" s="6"/>
      <c r="H223" s="2"/>
      <c r="I223" s="2"/>
      <c r="J223" s="2"/>
      <c r="K223" s="2"/>
      <c r="L223" s="2"/>
      <c r="M223" s="2"/>
      <c r="N223" s="2"/>
      <c r="O223" s="2"/>
      <c r="P223" s="2"/>
      <c r="Q223" s="2"/>
      <c r="R223" s="2"/>
      <c r="S223" s="2"/>
      <c r="T223" s="2"/>
      <c r="U223" s="2"/>
      <c r="V223" s="2"/>
      <c r="W223" s="2"/>
    </row>
    <row r="224" spans="1:23" ht="15.75" customHeight="1" x14ac:dyDescent="0.2">
      <c r="A224" s="2"/>
      <c r="B224" s="2"/>
      <c r="C224" s="3"/>
      <c r="D224" s="4"/>
      <c r="E224" s="2"/>
      <c r="F224" s="2"/>
      <c r="G224" s="6"/>
      <c r="H224" s="2"/>
      <c r="I224" s="2"/>
      <c r="J224" s="2"/>
      <c r="K224" s="2"/>
      <c r="L224" s="2"/>
      <c r="M224" s="2"/>
      <c r="N224" s="2"/>
      <c r="O224" s="2"/>
      <c r="P224" s="2"/>
      <c r="Q224" s="2"/>
      <c r="R224" s="2"/>
      <c r="S224" s="2"/>
      <c r="T224" s="2"/>
      <c r="U224" s="2"/>
      <c r="V224" s="2"/>
      <c r="W224" s="2"/>
    </row>
    <row r="225" spans="1:23" ht="15.75" customHeight="1" x14ac:dyDescent="0.2">
      <c r="A225" s="2"/>
      <c r="B225" s="2"/>
      <c r="C225" s="3"/>
      <c r="D225" s="4"/>
      <c r="E225" s="2"/>
      <c r="F225" s="2"/>
      <c r="G225" s="6"/>
      <c r="H225" s="2"/>
      <c r="I225" s="2"/>
      <c r="J225" s="2"/>
      <c r="K225" s="2"/>
      <c r="L225" s="2"/>
      <c r="M225" s="2"/>
      <c r="N225" s="2"/>
      <c r="O225" s="2"/>
      <c r="P225" s="2"/>
      <c r="Q225" s="2"/>
      <c r="R225" s="2"/>
      <c r="S225" s="2"/>
      <c r="T225" s="2"/>
      <c r="U225" s="2"/>
      <c r="V225" s="2"/>
      <c r="W225" s="2"/>
    </row>
    <row r="226" spans="1:23" ht="15.75" customHeight="1" x14ac:dyDescent="0.2">
      <c r="A226" s="2"/>
      <c r="B226" s="2"/>
      <c r="C226" s="3"/>
      <c r="D226" s="4"/>
      <c r="E226" s="2"/>
      <c r="F226" s="2"/>
      <c r="G226" s="6"/>
      <c r="H226" s="2"/>
      <c r="I226" s="2"/>
      <c r="J226" s="2"/>
      <c r="K226" s="2"/>
      <c r="L226" s="2"/>
      <c r="M226" s="2"/>
      <c r="N226" s="2"/>
      <c r="O226" s="2"/>
      <c r="P226" s="2"/>
      <c r="Q226" s="2"/>
      <c r="R226" s="2"/>
      <c r="S226" s="2"/>
      <c r="T226" s="2"/>
      <c r="U226" s="2"/>
      <c r="V226" s="2"/>
      <c r="W226" s="2"/>
    </row>
    <row r="227" spans="1:23" ht="15.75" customHeight="1" x14ac:dyDescent="0.2">
      <c r="A227" s="2"/>
      <c r="B227" s="2"/>
      <c r="C227" s="3"/>
      <c r="D227" s="4"/>
      <c r="E227" s="2"/>
      <c r="F227" s="2"/>
      <c r="G227" s="6"/>
      <c r="H227" s="2"/>
      <c r="I227" s="2"/>
      <c r="J227" s="2"/>
      <c r="K227" s="2"/>
      <c r="L227" s="2"/>
      <c r="M227" s="2"/>
      <c r="N227" s="2"/>
      <c r="O227" s="2"/>
      <c r="P227" s="2"/>
      <c r="Q227" s="2"/>
      <c r="R227" s="2"/>
      <c r="S227" s="2"/>
      <c r="T227" s="2"/>
      <c r="U227" s="2"/>
      <c r="V227" s="2"/>
      <c r="W227" s="2"/>
    </row>
    <row r="228" spans="1:23" ht="15.75" customHeight="1" x14ac:dyDescent="0.2">
      <c r="A228" s="2"/>
      <c r="B228" s="2"/>
      <c r="C228" s="3"/>
      <c r="D228" s="4"/>
      <c r="E228" s="2"/>
      <c r="F228" s="2"/>
      <c r="G228" s="6"/>
      <c r="H228" s="2"/>
      <c r="I228" s="2"/>
      <c r="J228" s="2"/>
      <c r="K228" s="2"/>
      <c r="L228" s="2"/>
      <c r="M228" s="2"/>
      <c r="N228" s="2"/>
      <c r="O228" s="2"/>
      <c r="P228" s="2"/>
      <c r="Q228" s="2"/>
      <c r="R228" s="2"/>
      <c r="S228" s="2"/>
      <c r="T228" s="2"/>
      <c r="U228" s="2"/>
      <c r="V228" s="2"/>
      <c r="W228" s="2"/>
    </row>
    <row r="229" spans="1:23" ht="15.75" customHeight="1" x14ac:dyDescent="0.2">
      <c r="A229" s="2"/>
      <c r="B229" s="2"/>
      <c r="C229" s="3"/>
      <c r="D229" s="4"/>
      <c r="E229" s="2"/>
      <c r="F229" s="2"/>
      <c r="G229" s="6"/>
      <c r="H229" s="2"/>
      <c r="I229" s="2"/>
      <c r="J229" s="2"/>
      <c r="K229" s="2"/>
      <c r="L229" s="2"/>
      <c r="M229" s="2"/>
      <c r="N229" s="2"/>
      <c r="O229" s="2"/>
      <c r="P229" s="2"/>
      <c r="Q229" s="2"/>
      <c r="R229" s="2"/>
      <c r="S229" s="2"/>
      <c r="T229" s="2"/>
      <c r="U229" s="2"/>
      <c r="V229" s="2"/>
      <c r="W229" s="2"/>
    </row>
    <row r="230" spans="1:23" ht="15.75" customHeight="1" x14ac:dyDescent="0.2">
      <c r="A230" s="2"/>
      <c r="B230" s="2"/>
      <c r="C230" s="3"/>
      <c r="D230" s="4"/>
      <c r="E230" s="2"/>
      <c r="F230" s="2"/>
      <c r="G230" s="6"/>
      <c r="H230" s="2"/>
      <c r="I230" s="2"/>
      <c r="J230" s="2"/>
      <c r="K230" s="2"/>
      <c r="L230" s="2"/>
      <c r="M230" s="2"/>
      <c r="N230" s="2"/>
      <c r="O230" s="2"/>
      <c r="P230" s="2"/>
      <c r="Q230" s="2"/>
      <c r="R230" s="2"/>
      <c r="S230" s="2"/>
      <c r="T230" s="2"/>
      <c r="U230" s="2"/>
      <c r="V230" s="2"/>
      <c r="W230" s="2"/>
    </row>
    <row r="231" spans="1:23" ht="15.75" customHeight="1" x14ac:dyDescent="0.2">
      <c r="A231" s="2"/>
      <c r="B231" s="2"/>
      <c r="C231" s="3"/>
      <c r="D231" s="4"/>
      <c r="E231" s="2"/>
      <c r="F231" s="2"/>
      <c r="G231" s="6"/>
      <c r="H231" s="2"/>
      <c r="I231" s="2"/>
      <c r="J231" s="2"/>
      <c r="K231" s="2"/>
      <c r="L231" s="2"/>
      <c r="M231" s="2"/>
      <c r="N231" s="2"/>
      <c r="O231" s="2"/>
      <c r="P231" s="2"/>
      <c r="Q231" s="2"/>
      <c r="R231" s="2"/>
      <c r="S231" s="2"/>
      <c r="T231" s="2"/>
      <c r="U231" s="2"/>
      <c r="V231" s="2"/>
      <c r="W231" s="2"/>
    </row>
    <row r="232" spans="1:23" ht="15.75" customHeight="1" x14ac:dyDescent="0.2">
      <c r="A232" s="2"/>
      <c r="B232" s="2"/>
      <c r="C232" s="3"/>
      <c r="D232" s="4"/>
      <c r="E232" s="2"/>
      <c r="F232" s="2"/>
      <c r="G232" s="6"/>
      <c r="H232" s="2"/>
      <c r="I232" s="2"/>
      <c r="J232" s="2"/>
      <c r="K232" s="2"/>
      <c r="L232" s="2"/>
      <c r="M232" s="2"/>
      <c r="N232" s="2"/>
      <c r="O232" s="2"/>
      <c r="P232" s="2"/>
      <c r="Q232" s="2"/>
      <c r="R232" s="2"/>
      <c r="S232" s="2"/>
      <c r="T232" s="2"/>
      <c r="U232" s="2"/>
      <c r="V232" s="2"/>
      <c r="W232" s="2"/>
    </row>
    <row r="233" spans="1:23" ht="15.75" customHeight="1" x14ac:dyDescent="0.2">
      <c r="A233" s="2"/>
      <c r="B233" s="2"/>
      <c r="C233" s="3"/>
      <c r="D233" s="4"/>
      <c r="E233" s="2"/>
      <c r="F233" s="2"/>
      <c r="G233" s="6"/>
      <c r="H233" s="2"/>
      <c r="I233" s="2"/>
      <c r="J233" s="2"/>
      <c r="K233" s="2"/>
      <c r="L233" s="2"/>
      <c r="M233" s="2"/>
      <c r="N233" s="2"/>
      <c r="O233" s="2"/>
      <c r="P233" s="2"/>
      <c r="Q233" s="2"/>
      <c r="R233" s="2"/>
      <c r="S233" s="2"/>
      <c r="T233" s="2"/>
      <c r="U233" s="2"/>
      <c r="V233" s="2"/>
      <c r="W233" s="2"/>
    </row>
    <row r="234" spans="1:23" ht="15.75" customHeight="1" x14ac:dyDescent="0.2">
      <c r="A234" s="2"/>
      <c r="B234" s="2"/>
      <c r="C234" s="3"/>
      <c r="D234" s="4"/>
      <c r="E234" s="2"/>
      <c r="F234" s="2"/>
      <c r="G234" s="6"/>
      <c r="H234" s="2"/>
      <c r="I234" s="2"/>
      <c r="J234" s="2"/>
      <c r="K234" s="2"/>
      <c r="L234" s="2"/>
      <c r="M234" s="2"/>
      <c r="N234" s="2"/>
      <c r="O234" s="2"/>
      <c r="P234" s="2"/>
      <c r="Q234" s="2"/>
      <c r="R234" s="2"/>
      <c r="S234" s="2"/>
      <c r="T234" s="2"/>
      <c r="U234" s="2"/>
      <c r="V234" s="2"/>
      <c r="W234" s="2"/>
    </row>
    <row r="235" spans="1:23" ht="15.75" customHeight="1" x14ac:dyDescent="0.2">
      <c r="A235" s="2"/>
      <c r="B235" s="2"/>
      <c r="C235" s="3"/>
      <c r="D235" s="4"/>
      <c r="E235" s="2"/>
      <c r="F235" s="2"/>
      <c r="G235" s="6"/>
      <c r="H235" s="2"/>
      <c r="I235" s="2"/>
      <c r="J235" s="2"/>
      <c r="K235" s="2"/>
      <c r="L235" s="2"/>
      <c r="M235" s="2"/>
      <c r="N235" s="2"/>
      <c r="O235" s="2"/>
      <c r="P235" s="2"/>
      <c r="Q235" s="2"/>
      <c r="R235" s="2"/>
      <c r="S235" s="2"/>
      <c r="T235" s="2"/>
      <c r="U235" s="2"/>
      <c r="V235" s="2"/>
      <c r="W235" s="2"/>
    </row>
    <row r="236" spans="1:23" ht="15.75" customHeight="1" x14ac:dyDescent="0.2">
      <c r="A236" s="2"/>
      <c r="B236" s="2"/>
      <c r="C236" s="3"/>
      <c r="D236" s="4"/>
      <c r="E236" s="2"/>
      <c r="F236" s="2"/>
      <c r="G236" s="6"/>
      <c r="H236" s="2"/>
      <c r="I236" s="2"/>
      <c r="J236" s="2"/>
      <c r="K236" s="2"/>
      <c r="L236" s="2"/>
      <c r="M236" s="2"/>
      <c r="N236" s="2"/>
      <c r="O236" s="2"/>
      <c r="P236" s="2"/>
      <c r="Q236" s="2"/>
      <c r="R236" s="2"/>
      <c r="S236" s="2"/>
      <c r="T236" s="2"/>
      <c r="U236" s="2"/>
      <c r="V236" s="2"/>
      <c r="W236" s="2"/>
    </row>
    <row r="237" spans="1:23" ht="15.75" customHeight="1" x14ac:dyDescent="0.2">
      <c r="A237" s="2"/>
      <c r="B237" s="2"/>
      <c r="C237" s="3"/>
      <c r="D237" s="4"/>
      <c r="E237" s="2"/>
      <c r="F237" s="2"/>
      <c r="G237" s="6"/>
      <c r="H237" s="2"/>
      <c r="I237" s="2"/>
      <c r="J237" s="2"/>
      <c r="K237" s="2"/>
      <c r="L237" s="2"/>
      <c r="M237" s="2"/>
      <c r="N237" s="2"/>
      <c r="O237" s="2"/>
      <c r="P237" s="2"/>
      <c r="Q237" s="2"/>
      <c r="R237" s="2"/>
      <c r="S237" s="2"/>
      <c r="T237" s="2"/>
      <c r="U237" s="2"/>
      <c r="V237" s="2"/>
      <c r="W237" s="2"/>
    </row>
    <row r="238" spans="1:23" ht="15.75" customHeight="1" x14ac:dyDescent="0.2">
      <c r="A238" s="2"/>
      <c r="B238" s="2"/>
      <c r="C238" s="3"/>
      <c r="D238" s="4"/>
      <c r="E238" s="2"/>
      <c r="F238" s="2"/>
      <c r="G238" s="6"/>
      <c r="H238" s="2"/>
      <c r="I238" s="2"/>
      <c r="J238" s="2"/>
      <c r="K238" s="2"/>
      <c r="L238" s="2"/>
      <c r="M238" s="2"/>
      <c r="N238" s="2"/>
      <c r="O238" s="2"/>
      <c r="P238" s="2"/>
      <c r="Q238" s="2"/>
      <c r="R238" s="2"/>
      <c r="S238" s="2"/>
      <c r="T238" s="2"/>
      <c r="U238" s="2"/>
      <c r="V238" s="2"/>
      <c r="W238" s="2"/>
    </row>
    <row r="239" spans="1:23" ht="15.75" customHeight="1" x14ac:dyDescent="0.2">
      <c r="A239" s="2"/>
      <c r="B239" s="2"/>
      <c r="C239" s="3"/>
      <c r="D239" s="4"/>
      <c r="E239" s="2"/>
      <c r="F239" s="2"/>
      <c r="G239" s="6"/>
      <c r="H239" s="2"/>
      <c r="I239" s="2"/>
      <c r="J239" s="2"/>
      <c r="K239" s="2"/>
      <c r="L239" s="2"/>
      <c r="M239" s="2"/>
      <c r="N239" s="2"/>
      <c r="O239" s="2"/>
      <c r="P239" s="2"/>
      <c r="Q239" s="2"/>
      <c r="R239" s="2"/>
      <c r="S239" s="2"/>
      <c r="T239" s="2"/>
      <c r="U239" s="2"/>
      <c r="V239" s="2"/>
      <c r="W239" s="2"/>
    </row>
    <row r="240" spans="1:23" ht="15.75" customHeight="1" x14ac:dyDescent="0.2">
      <c r="A240" s="2"/>
      <c r="B240" s="2"/>
      <c r="C240" s="3"/>
      <c r="D240" s="4"/>
      <c r="E240" s="2"/>
      <c r="F240" s="2"/>
      <c r="G240" s="6"/>
      <c r="H240" s="2"/>
      <c r="I240" s="2"/>
      <c r="J240" s="2"/>
      <c r="K240" s="2"/>
      <c r="L240" s="2"/>
      <c r="M240" s="2"/>
      <c r="N240" s="2"/>
      <c r="O240" s="2"/>
      <c r="P240" s="2"/>
      <c r="Q240" s="2"/>
      <c r="R240" s="2"/>
      <c r="S240" s="2"/>
      <c r="T240" s="2"/>
      <c r="U240" s="2"/>
      <c r="V240" s="2"/>
      <c r="W240" s="2"/>
    </row>
    <row r="241" spans="1:23" ht="15.75" customHeight="1" x14ac:dyDescent="0.2">
      <c r="A241" s="2"/>
      <c r="B241" s="2"/>
      <c r="C241" s="3"/>
      <c r="D241" s="4"/>
      <c r="E241" s="2"/>
      <c r="F241" s="2"/>
      <c r="G241" s="6"/>
      <c r="H241" s="2"/>
      <c r="I241" s="2"/>
      <c r="J241" s="2"/>
      <c r="K241" s="2"/>
      <c r="L241" s="2"/>
      <c r="M241" s="2"/>
      <c r="N241" s="2"/>
      <c r="O241" s="2"/>
      <c r="P241" s="2"/>
      <c r="Q241" s="2"/>
      <c r="R241" s="2"/>
      <c r="S241" s="2"/>
      <c r="T241" s="2"/>
      <c r="U241" s="2"/>
      <c r="V241" s="2"/>
      <c r="W241" s="2"/>
    </row>
    <row r="242" spans="1:23" ht="15.75" customHeight="1" x14ac:dyDescent="0.2">
      <c r="A242" s="2"/>
      <c r="B242" s="2"/>
      <c r="C242" s="3"/>
      <c r="D242" s="4"/>
      <c r="E242" s="2"/>
      <c r="F242" s="2"/>
      <c r="G242" s="6"/>
      <c r="H242" s="2"/>
      <c r="I242" s="2"/>
      <c r="J242" s="2"/>
      <c r="K242" s="2"/>
      <c r="L242" s="2"/>
      <c r="M242" s="2"/>
      <c r="N242" s="2"/>
      <c r="O242" s="2"/>
      <c r="P242" s="2"/>
      <c r="Q242" s="2"/>
      <c r="R242" s="2"/>
      <c r="S242" s="2"/>
      <c r="T242" s="2"/>
      <c r="U242" s="2"/>
      <c r="V242" s="2"/>
      <c r="W242" s="2"/>
    </row>
    <row r="243" spans="1:23" ht="15.75" customHeight="1" x14ac:dyDescent="0.2">
      <c r="A243" s="2"/>
      <c r="B243" s="2"/>
      <c r="C243" s="3"/>
      <c r="D243" s="4"/>
      <c r="E243" s="2"/>
      <c r="F243" s="2"/>
      <c r="G243" s="6"/>
      <c r="H243" s="2"/>
      <c r="I243" s="2"/>
      <c r="J243" s="2"/>
      <c r="K243" s="2"/>
      <c r="L243" s="2"/>
      <c r="M243" s="2"/>
      <c r="N243" s="2"/>
      <c r="O243" s="2"/>
      <c r="P243" s="2"/>
      <c r="Q243" s="2"/>
      <c r="R243" s="2"/>
      <c r="S243" s="2"/>
      <c r="T243" s="2"/>
      <c r="U243" s="2"/>
      <c r="V243" s="2"/>
      <c r="W243" s="2"/>
    </row>
    <row r="244" spans="1:23" ht="15.75" customHeight="1" x14ac:dyDescent="0.2">
      <c r="A244" s="2"/>
      <c r="B244" s="2"/>
      <c r="C244" s="3"/>
      <c r="D244" s="4"/>
      <c r="E244" s="2"/>
      <c r="F244" s="2"/>
      <c r="G244" s="6"/>
      <c r="H244" s="2"/>
      <c r="I244" s="2"/>
      <c r="J244" s="2"/>
      <c r="K244" s="2"/>
      <c r="L244" s="2"/>
      <c r="M244" s="2"/>
      <c r="N244" s="2"/>
      <c r="O244" s="2"/>
      <c r="P244" s="2"/>
      <c r="Q244" s="2"/>
      <c r="R244" s="2"/>
      <c r="S244" s="2"/>
      <c r="T244" s="2"/>
      <c r="U244" s="2"/>
      <c r="V244" s="2"/>
      <c r="W244" s="2"/>
    </row>
    <row r="245" spans="1:23" ht="15.75" customHeight="1" x14ac:dyDescent="0.2">
      <c r="A245" s="2"/>
      <c r="B245" s="2"/>
      <c r="C245" s="3"/>
      <c r="D245" s="4"/>
      <c r="E245" s="2"/>
      <c r="F245" s="2"/>
      <c r="G245" s="6"/>
      <c r="H245" s="2"/>
      <c r="I245" s="2"/>
      <c r="J245" s="2"/>
      <c r="K245" s="2"/>
      <c r="L245" s="2"/>
      <c r="M245" s="2"/>
      <c r="N245" s="2"/>
      <c r="O245" s="2"/>
      <c r="P245" s="2"/>
      <c r="Q245" s="2"/>
      <c r="R245" s="2"/>
      <c r="S245" s="2"/>
      <c r="T245" s="2"/>
      <c r="U245" s="2"/>
      <c r="V245" s="2"/>
      <c r="W245" s="2"/>
    </row>
    <row r="246" spans="1:23" ht="15.75" customHeight="1" x14ac:dyDescent="0.2">
      <c r="A246" s="2"/>
      <c r="B246" s="2"/>
      <c r="C246" s="3"/>
      <c r="D246" s="4"/>
      <c r="E246" s="2"/>
      <c r="F246" s="2"/>
      <c r="G246" s="6"/>
      <c r="H246" s="2"/>
      <c r="I246" s="2"/>
      <c r="J246" s="2"/>
      <c r="K246" s="2"/>
      <c r="L246" s="2"/>
      <c r="M246" s="2"/>
      <c r="N246" s="2"/>
      <c r="O246" s="2"/>
      <c r="P246" s="2"/>
      <c r="Q246" s="2"/>
      <c r="R246" s="2"/>
      <c r="S246" s="2"/>
      <c r="T246" s="2"/>
      <c r="U246" s="2"/>
      <c r="V246" s="2"/>
      <c r="W246" s="2"/>
    </row>
    <row r="247" spans="1:23" ht="15.75" customHeight="1" x14ac:dyDescent="0.2">
      <c r="A247" s="2"/>
      <c r="B247" s="2"/>
      <c r="C247" s="3"/>
      <c r="D247" s="4"/>
      <c r="E247" s="2"/>
      <c r="F247" s="2"/>
      <c r="G247" s="6"/>
      <c r="H247" s="2"/>
      <c r="I247" s="2"/>
      <c r="J247" s="2"/>
      <c r="K247" s="2"/>
      <c r="L247" s="2"/>
      <c r="M247" s="2"/>
      <c r="N247" s="2"/>
      <c r="O247" s="2"/>
      <c r="P247" s="2"/>
      <c r="Q247" s="2"/>
      <c r="R247" s="2"/>
      <c r="S247" s="2"/>
      <c r="T247" s="2"/>
      <c r="U247" s="2"/>
      <c r="V247" s="2"/>
      <c r="W247" s="2"/>
    </row>
    <row r="248" spans="1:23" ht="15.75" customHeight="1" x14ac:dyDescent="0.2">
      <c r="A248" s="2"/>
      <c r="B248" s="2"/>
      <c r="C248" s="3"/>
      <c r="D248" s="4"/>
      <c r="E248" s="2"/>
      <c r="F248" s="2"/>
      <c r="G248" s="6"/>
      <c r="H248" s="2"/>
      <c r="I248" s="2"/>
      <c r="J248" s="2"/>
      <c r="K248" s="2"/>
      <c r="L248" s="2"/>
      <c r="M248" s="2"/>
      <c r="N248" s="2"/>
      <c r="O248" s="2"/>
      <c r="P248" s="2"/>
      <c r="Q248" s="2"/>
      <c r="R248" s="2"/>
      <c r="S248" s="2"/>
      <c r="T248" s="2"/>
      <c r="U248" s="2"/>
      <c r="V248" s="2"/>
      <c r="W248" s="2"/>
    </row>
    <row r="249" spans="1:23" ht="15.75" customHeight="1" x14ac:dyDescent="0.2">
      <c r="A249" s="2"/>
      <c r="B249" s="2"/>
      <c r="C249" s="3"/>
      <c r="D249" s="4"/>
      <c r="E249" s="2"/>
      <c r="F249" s="2"/>
      <c r="G249" s="6"/>
      <c r="H249" s="2"/>
      <c r="I249" s="2"/>
      <c r="J249" s="2"/>
      <c r="K249" s="2"/>
      <c r="L249" s="2"/>
      <c r="M249" s="2"/>
      <c r="N249" s="2"/>
      <c r="O249" s="2"/>
      <c r="P249" s="2"/>
      <c r="Q249" s="2"/>
      <c r="R249" s="2"/>
      <c r="S249" s="2"/>
      <c r="T249" s="2"/>
      <c r="U249" s="2"/>
      <c r="V249" s="2"/>
      <c r="W249" s="2"/>
    </row>
    <row r="250" spans="1:23" ht="15.75" customHeight="1" x14ac:dyDescent="0.2">
      <c r="A250" s="2"/>
      <c r="B250" s="2"/>
      <c r="C250" s="3"/>
      <c r="D250" s="4"/>
      <c r="E250" s="2"/>
      <c r="F250" s="2"/>
      <c r="G250" s="6"/>
      <c r="H250" s="2"/>
      <c r="I250" s="2"/>
      <c r="J250" s="2"/>
      <c r="K250" s="2"/>
      <c r="L250" s="2"/>
      <c r="M250" s="2"/>
      <c r="N250" s="2"/>
      <c r="O250" s="2"/>
      <c r="P250" s="2"/>
      <c r="Q250" s="2"/>
      <c r="R250" s="2"/>
      <c r="S250" s="2"/>
      <c r="T250" s="2"/>
      <c r="U250" s="2"/>
      <c r="V250" s="2"/>
      <c r="W250" s="2"/>
    </row>
    <row r="251" spans="1:23" ht="15.75" customHeight="1" x14ac:dyDescent="0.2">
      <c r="A251" s="2"/>
      <c r="B251" s="2"/>
      <c r="C251" s="3"/>
      <c r="D251" s="4"/>
      <c r="E251" s="2"/>
      <c r="F251" s="2"/>
      <c r="G251" s="6"/>
      <c r="H251" s="2"/>
      <c r="I251" s="2"/>
      <c r="J251" s="2"/>
      <c r="K251" s="2"/>
      <c r="L251" s="2"/>
      <c r="M251" s="2"/>
      <c r="N251" s="2"/>
      <c r="O251" s="2"/>
      <c r="P251" s="2"/>
      <c r="Q251" s="2"/>
      <c r="R251" s="2"/>
      <c r="S251" s="2"/>
      <c r="T251" s="2"/>
      <c r="U251" s="2"/>
      <c r="V251" s="2"/>
      <c r="W251" s="2"/>
    </row>
    <row r="252" spans="1:23" ht="15.75" customHeight="1" x14ac:dyDescent="0.2">
      <c r="A252" s="2"/>
      <c r="B252" s="2"/>
      <c r="C252" s="3"/>
      <c r="D252" s="4"/>
      <c r="E252" s="2"/>
      <c r="F252" s="2"/>
      <c r="G252" s="6"/>
      <c r="H252" s="2"/>
      <c r="I252" s="2"/>
      <c r="J252" s="2"/>
      <c r="K252" s="2"/>
      <c r="L252" s="2"/>
      <c r="M252" s="2"/>
      <c r="N252" s="2"/>
      <c r="O252" s="2"/>
      <c r="P252" s="2"/>
      <c r="Q252" s="2"/>
      <c r="R252" s="2"/>
      <c r="S252" s="2"/>
      <c r="T252" s="2"/>
      <c r="U252" s="2"/>
      <c r="V252" s="2"/>
      <c r="W252" s="2"/>
    </row>
    <row r="253" spans="1:23" ht="15.75" customHeight="1" x14ac:dyDescent="0.2">
      <c r="A253" s="2"/>
      <c r="B253" s="2"/>
      <c r="C253" s="3"/>
      <c r="D253" s="4"/>
      <c r="E253" s="2"/>
      <c r="F253" s="2"/>
      <c r="G253" s="6"/>
      <c r="H253" s="2"/>
      <c r="I253" s="2"/>
      <c r="J253" s="2"/>
      <c r="K253" s="2"/>
      <c r="L253" s="2"/>
      <c r="M253" s="2"/>
      <c r="N253" s="2"/>
      <c r="O253" s="2"/>
      <c r="P253" s="2"/>
      <c r="Q253" s="2"/>
      <c r="R253" s="2"/>
      <c r="S253" s="2"/>
      <c r="T253" s="2"/>
      <c r="U253" s="2"/>
      <c r="V253" s="2"/>
      <c r="W253" s="2"/>
    </row>
    <row r="254" spans="1:23" ht="15.75" customHeight="1" x14ac:dyDescent="0.2">
      <c r="A254" s="2"/>
      <c r="B254" s="2"/>
      <c r="C254" s="3"/>
      <c r="D254" s="4"/>
      <c r="E254" s="2"/>
      <c r="F254" s="2"/>
      <c r="G254" s="6"/>
      <c r="H254" s="2"/>
      <c r="I254" s="2"/>
      <c r="J254" s="2"/>
      <c r="K254" s="2"/>
      <c r="L254" s="2"/>
      <c r="M254" s="2"/>
      <c r="N254" s="2"/>
      <c r="O254" s="2"/>
      <c r="P254" s="2"/>
      <c r="Q254" s="2"/>
      <c r="R254" s="2"/>
      <c r="S254" s="2"/>
      <c r="T254" s="2"/>
      <c r="U254" s="2"/>
      <c r="V254" s="2"/>
      <c r="W254" s="2"/>
    </row>
    <row r="255" spans="1:23" ht="15.75" customHeight="1" x14ac:dyDescent="0.2">
      <c r="A255" s="2"/>
      <c r="B255" s="2"/>
      <c r="C255" s="3"/>
      <c r="D255" s="4"/>
      <c r="E255" s="2"/>
      <c r="F255" s="2"/>
      <c r="G255" s="6"/>
      <c r="H255" s="2"/>
      <c r="I255" s="2"/>
      <c r="J255" s="2"/>
      <c r="K255" s="2"/>
      <c r="L255" s="2"/>
      <c r="M255" s="2"/>
      <c r="N255" s="2"/>
      <c r="O255" s="2"/>
      <c r="P255" s="2"/>
      <c r="Q255" s="2"/>
      <c r="R255" s="2"/>
      <c r="S255" s="2"/>
      <c r="T255" s="2"/>
      <c r="U255" s="2"/>
      <c r="V255" s="2"/>
      <c r="W255" s="2"/>
    </row>
    <row r="256" spans="1:23" ht="15.75" customHeight="1" x14ac:dyDescent="0.2">
      <c r="A256" s="2"/>
      <c r="B256" s="2"/>
      <c r="C256" s="3"/>
      <c r="D256" s="4"/>
      <c r="E256" s="2"/>
      <c r="F256" s="2"/>
      <c r="G256" s="6"/>
      <c r="H256" s="2"/>
      <c r="I256" s="2"/>
      <c r="J256" s="2"/>
      <c r="K256" s="2"/>
      <c r="L256" s="2"/>
      <c r="M256" s="2"/>
      <c r="N256" s="2"/>
      <c r="O256" s="2"/>
      <c r="P256" s="2"/>
      <c r="Q256" s="2"/>
      <c r="R256" s="2"/>
      <c r="S256" s="2"/>
      <c r="T256" s="2"/>
      <c r="U256" s="2"/>
      <c r="V256" s="2"/>
      <c r="W256" s="2"/>
    </row>
    <row r="257" spans="1:23" ht="15.75" customHeight="1" x14ac:dyDescent="0.2">
      <c r="A257" s="2"/>
      <c r="B257" s="2"/>
      <c r="C257" s="3"/>
      <c r="D257" s="4"/>
      <c r="E257" s="2"/>
      <c r="F257" s="2"/>
      <c r="G257" s="6"/>
      <c r="H257" s="2"/>
      <c r="I257" s="2"/>
      <c r="J257" s="2"/>
      <c r="K257" s="2"/>
      <c r="L257" s="2"/>
      <c r="M257" s="2"/>
      <c r="N257" s="2"/>
      <c r="O257" s="2"/>
      <c r="P257" s="2"/>
      <c r="Q257" s="2"/>
      <c r="R257" s="2"/>
      <c r="S257" s="2"/>
      <c r="T257" s="2"/>
      <c r="U257" s="2"/>
      <c r="V257" s="2"/>
      <c r="W257" s="2"/>
    </row>
    <row r="258" spans="1:23" ht="15.75" customHeight="1" x14ac:dyDescent="0.2">
      <c r="A258" s="2"/>
      <c r="B258" s="2"/>
      <c r="C258" s="3"/>
      <c r="D258" s="4"/>
      <c r="E258" s="2"/>
      <c r="F258" s="2"/>
      <c r="G258" s="6"/>
      <c r="H258" s="2"/>
      <c r="I258" s="2"/>
      <c r="J258" s="2"/>
      <c r="K258" s="2"/>
      <c r="L258" s="2"/>
      <c r="M258" s="2"/>
      <c r="N258" s="2"/>
      <c r="O258" s="2"/>
      <c r="P258" s="2"/>
      <c r="Q258" s="2"/>
      <c r="R258" s="2"/>
      <c r="S258" s="2"/>
      <c r="T258" s="2"/>
      <c r="U258" s="2"/>
      <c r="V258" s="2"/>
      <c r="W258" s="2"/>
    </row>
    <row r="259" spans="1:23" ht="15.75" customHeight="1" x14ac:dyDescent="0.2">
      <c r="A259" s="2"/>
      <c r="B259" s="2"/>
      <c r="C259" s="3"/>
      <c r="D259" s="4"/>
      <c r="E259" s="2"/>
      <c r="F259" s="2"/>
      <c r="G259" s="6"/>
      <c r="H259" s="2"/>
      <c r="I259" s="2"/>
      <c r="J259" s="2"/>
      <c r="K259" s="2"/>
      <c r="L259" s="2"/>
      <c r="M259" s="2"/>
      <c r="N259" s="2"/>
      <c r="O259" s="2"/>
      <c r="P259" s="2"/>
      <c r="Q259" s="2"/>
      <c r="R259" s="2"/>
      <c r="S259" s="2"/>
      <c r="T259" s="2"/>
      <c r="U259" s="2"/>
      <c r="V259" s="2"/>
      <c r="W259" s="2"/>
    </row>
    <row r="260" spans="1:23" ht="15.75" customHeight="1" x14ac:dyDescent="0.2">
      <c r="A260" s="2"/>
      <c r="B260" s="2"/>
      <c r="C260" s="3"/>
      <c r="D260" s="4"/>
      <c r="E260" s="2"/>
      <c r="F260" s="2"/>
      <c r="G260" s="6"/>
      <c r="H260" s="2"/>
      <c r="I260" s="2"/>
      <c r="J260" s="2"/>
      <c r="K260" s="2"/>
      <c r="L260" s="2"/>
      <c r="M260" s="2"/>
      <c r="N260" s="2"/>
      <c r="O260" s="2"/>
      <c r="P260" s="2"/>
      <c r="Q260" s="2"/>
      <c r="R260" s="2"/>
      <c r="S260" s="2"/>
      <c r="T260" s="2"/>
      <c r="U260" s="2"/>
      <c r="V260" s="2"/>
      <c r="W260" s="2"/>
    </row>
    <row r="261" spans="1:23" ht="15.75" customHeight="1" x14ac:dyDescent="0.2">
      <c r="A261" s="2"/>
      <c r="B261" s="2"/>
      <c r="C261" s="3"/>
      <c r="D261" s="4"/>
      <c r="E261" s="2"/>
      <c r="F261" s="2"/>
      <c r="G261" s="6"/>
      <c r="H261" s="2"/>
      <c r="I261" s="2"/>
      <c r="J261" s="2"/>
      <c r="K261" s="2"/>
      <c r="L261" s="2"/>
      <c r="M261" s="2"/>
      <c r="N261" s="2"/>
      <c r="O261" s="2"/>
      <c r="P261" s="2"/>
      <c r="Q261" s="2"/>
      <c r="R261" s="2"/>
      <c r="S261" s="2"/>
      <c r="T261" s="2"/>
      <c r="U261" s="2"/>
      <c r="V261" s="2"/>
      <c r="W261" s="2"/>
    </row>
    <row r="262" spans="1:23" ht="15.75" customHeight="1" x14ac:dyDescent="0.2">
      <c r="A262" s="2"/>
      <c r="B262" s="2"/>
      <c r="C262" s="3"/>
      <c r="D262" s="4"/>
      <c r="E262" s="2"/>
      <c r="F262" s="2"/>
      <c r="G262" s="6"/>
      <c r="H262" s="2"/>
      <c r="I262" s="2"/>
      <c r="J262" s="2"/>
      <c r="K262" s="2"/>
      <c r="L262" s="2"/>
      <c r="M262" s="2"/>
      <c r="N262" s="2"/>
      <c r="O262" s="2"/>
      <c r="P262" s="2"/>
      <c r="Q262" s="2"/>
      <c r="R262" s="2"/>
      <c r="S262" s="2"/>
      <c r="T262" s="2"/>
      <c r="U262" s="2"/>
      <c r="V262" s="2"/>
      <c r="W262" s="2"/>
    </row>
    <row r="263" spans="1:23" ht="15.75" customHeight="1" x14ac:dyDescent="0.2">
      <c r="A263" s="2"/>
      <c r="B263" s="2"/>
      <c r="C263" s="3"/>
      <c r="D263" s="4"/>
      <c r="E263" s="2"/>
      <c r="F263" s="2"/>
      <c r="G263" s="6"/>
      <c r="H263" s="2"/>
      <c r="I263" s="2"/>
      <c r="J263" s="2"/>
      <c r="K263" s="2"/>
      <c r="L263" s="2"/>
      <c r="M263" s="2"/>
      <c r="N263" s="2"/>
      <c r="O263" s="2"/>
      <c r="P263" s="2"/>
      <c r="Q263" s="2"/>
      <c r="R263" s="2"/>
      <c r="S263" s="2"/>
      <c r="T263" s="2"/>
      <c r="U263" s="2"/>
      <c r="V263" s="2"/>
      <c r="W263" s="2"/>
    </row>
    <row r="264" spans="1:23" ht="15.75" customHeight="1" x14ac:dyDescent="0.2">
      <c r="A264" s="2"/>
      <c r="B264" s="2"/>
      <c r="C264" s="3"/>
      <c r="D264" s="4"/>
      <c r="E264" s="2"/>
      <c r="F264" s="2"/>
      <c r="G264" s="6"/>
      <c r="H264" s="2"/>
      <c r="I264" s="2"/>
      <c r="J264" s="2"/>
      <c r="K264" s="2"/>
      <c r="L264" s="2"/>
      <c r="M264" s="2"/>
      <c r="N264" s="2"/>
      <c r="O264" s="2"/>
      <c r="P264" s="2"/>
      <c r="Q264" s="2"/>
      <c r="R264" s="2"/>
      <c r="S264" s="2"/>
      <c r="T264" s="2"/>
      <c r="U264" s="2"/>
      <c r="V264" s="2"/>
      <c r="W264" s="2"/>
    </row>
    <row r="265" spans="1:23" ht="15.75" customHeight="1" x14ac:dyDescent="0.2">
      <c r="A265" s="2"/>
      <c r="B265" s="2"/>
      <c r="C265" s="3"/>
      <c r="D265" s="4"/>
      <c r="E265" s="2"/>
      <c r="F265" s="2"/>
      <c r="G265" s="6"/>
      <c r="H265" s="2"/>
      <c r="I265" s="2"/>
      <c r="J265" s="2"/>
      <c r="K265" s="2"/>
      <c r="L265" s="2"/>
      <c r="M265" s="2"/>
      <c r="N265" s="2"/>
      <c r="O265" s="2"/>
      <c r="P265" s="2"/>
      <c r="Q265" s="2"/>
      <c r="R265" s="2"/>
      <c r="S265" s="2"/>
      <c r="T265" s="2"/>
      <c r="U265" s="2"/>
      <c r="V265" s="2"/>
      <c r="W265" s="2"/>
    </row>
    <row r="266" spans="1:23" ht="15.75" customHeight="1" x14ac:dyDescent="0.2">
      <c r="A266" s="2"/>
      <c r="B266" s="2"/>
      <c r="C266" s="3"/>
      <c r="D266" s="4"/>
      <c r="E266" s="2"/>
      <c r="F266" s="2"/>
      <c r="G266" s="6"/>
      <c r="H266" s="2"/>
      <c r="I266" s="2"/>
      <c r="J266" s="2"/>
      <c r="K266" s="2"/>
      <c r="L266" s="2"/>
      <c r="M266" s="2"/>
      <c r="N266" s="2"/>
      <c r="O266" s="2"/>
      <c r="P266" s="2"/>
      <c r="Q266" s="2"/>
      <c r="R266" s="2"/>
      <c r="S266" s="2"/>
      <c r="T266" s="2"/>
      <c r="U266" s="2"/>
      <c r="V266" s="2"/>
      <c r="W266" s="2"/>
    </row>
    <row r="267" spans="1:23" ht="15.75" customHeight="1" x14ac:dyDescent="0.2">
      <c r="A267" s="2"/>
      <c r="B267" s="2"/>
      <c r="C267" s="3"/>
      <c r="D267" s="4"/>
      <c r="E267" s="2"/>
      <c r="F267" s="2"/>
      <c r="G267" s="6"/>
      <c r="H267" s="2"/>
      <c r="I267" s="2"/>
      <c r="J267" s="2"/>
      <c r="K267" s="2"/>
      <c r="L267" s="2"/>
      <c r="M267" s="2"/>
      <c r="N267" s="2"/>
      <c r="O267" s="2"/>
      <c r="P267" s="2"/>
      <c r="Q267" s="2"/>
      <c r="R267" s="2"/>
      <c r="S267" s="2"/>
      <c r="T267" s="2"/>
      <c r="U267" s="2"/>
      <c r="V267" s="2"/>
      <c r="W267" s="2"/>
    </row>
    <row r="268" spans="1:23" ht="15.75" customHeight="1" x14ac:dyDescent="0.2">
      <c r="A268" s="2"/>
      <c r="B268" s="2"/>
      <c r="C268" s="3"/>
      <c r="D268" s="4"/>
      <c r="E268" s="2"/>
      <c r="F268" s="2"/>
      <c r="G268" s="6"/>
      <c r="H268" s="2"/>
      <c r="I268" s="2"/>
      <c r="J268" s="2"/>
      <c r="K268" s="2"/>
      <c r="L268" s="2"/>
      <c r="M268" s="2"/>
      <c r="N268" s="2"/>
      <c r="O268" s="2"/>
      <c r="P268" s="2"/>
      <c r="Q268" s="2"/>
      <c r="R268" s="2"/>
      <c r="S268" s="2"/>
      <c r="T268" s="2"/>
      <c r="U268" s="2"/>
      <c r="V268" s="2"/>
      <c r="W268" s="2"/>
    </row>
    <row r="269" spans="1:23" ht="15.75" customHeight="1" x14ac:dyDescent="0.2">
      <c r="A269" s="2"/>
      <c r="B269" s="2"/>
      <c r="C269" s="3"/>
      <c r="D269" s="4"/>
      <c r="E269" s="2"/>
      <c r="F269" s="2"/>
      <c r="G269" s="6"/>
      <c r="H269" s="2"/>
      <c r="I269" s="2"/>
      <c r="J269" s="2"/>
      <c r="K269" s="2"/>
      <c r="L269" s="2"/>
      <c r="M269" s="2"/>
      <c r="N269" s="2"/>
      <c r="O269" s="2"/>
      <c r="P269" s="2"/>
      <c r="Q269" s="2"/>
      <c r="R269" s="2"/>
      <c r="S269" s="2"/>
      <c r="T269" s="2"/>
      <c r="U269" s="2"/>
      <c r="V269" s="2"/>
      <c r="W269" s="2"/>
    </row>
    <row r="270" spans="1:23" ht="15.75" customHeight="1" x14ac:dyDescent="0.2">
      <c r="A270" s="2"/>
      <c r="B270" s="2"/>
      <c r="C270" s="3"/>
      <c r="D270" s="4"/>
      <c r="E270" s="2"/>
      <c r="F270" s="2"/>
      <c r="G270" s="6"/>
      <c r="H270" s="2"/>
      <c r="I270" s="2"/>
      <c r="J270" s="2"/>
      <c r="K270" s="2"/>
      <c r="L270" s="2"/>
      <c r="M270" s="2"/>
      <c r="N270" s="2"/>
      <c r="O270" s="2"/>
      <c r="P270" s="2"/>
      <c r="Q270" s="2"/>
      <c r="R270" s="2"/>
      <c r="S270" s="2"/>
      <c r="T270" s="2"/>
      <c r="U270" s="2"/>
      <c r="V270" s="2"/>
      <c r="W270" s="2"/>
    </row>
    <row r="271" spans="1:23" ht="15.75" customHeight="1" x14ac:dyDescent="0.2">
      <c r="A271" s="2"/>
      <c r="B271" s="2"/>
      <c r="C271" s="3"/>
      <c r="D271" s="4"/>
      <c r="E271" s="2"/>
      <c r="F271" s="2"/>
      <c r="G271" s="6"/>
      <c r="H271" s="2"/>
      <c r="I271" s="2"/>
      <c r="J271" s="2"/>
      <c r="K271" s="2"/>
      <c r="L271" s="2"/>
      <c r="M271" s="2"/>
      <c r="N271" s="2"/>
      <c r="O271" s="2"/>
      <c r="P271" s="2"/>
      <c r="Q271" s="2"/>
      <c r="R271" s="2"/>
      <c r="S271" s="2"/>
      <c r="T271" s="2"/>
      <c r="U271" s="2"/>
      <c r="V271" s="2"/>
      <c r="W271" s="2"/>
    </row>
    <row r="272" spans="1:23" ht="15.75" customHeight="1" x14ac:dyDescent="0.2">
      <c r="A272" s="2"/>
      <c r="B272" s="2"/>
      <c r="C272" s="3"/>
      <c r="D272" s="4"/>
      <c r="E272" s="2"/>
      <c r="F272" s="2"/>
      <c r="G272" s="6"/>
      <c r="H272" s="2"/>
      <c r="I272" s="2"/>
      <c r="J272" s="2"/>
      <c r="K272" s="2"/>
      <c r="L272" s="2"/>
      <c r="M272" s="2"/>
      <c r="N272" s="2"/>
      <c r="O272" s="2"/>
      <c r="P272" s="2"/>
      <c r="Q272" s="2"/>
      <c r="R272" s="2"/>
      <c r="S272" s="2"/>
      <c r="T272" s="2"/>
      <c r="U272" s="2"/>
      <c r="V272" s="2"/>
      <c r="W272" s="2"/>
    </row>
    <row r="273" spans="1:23" ht="15.75" customHeight="1" x14ac:dyDescent="0.2">
      <c r="A273" s="2"/>
      <c r="B273" s="2"/>
      <c r="C273" s="3"/>
      <c r="D273" s="4"/>
      <c r="E273" s="2"/>
      <c r="F273" s="2"/>
      <c r="G273" s="6"/>
      <c r="H273" s="2"/>
      <c r="I273" s="2"/>
      <c r="J273" s="2"/>
      <c r="K273" s="2"/>
      <c r="L273" s="2"/>
      <c r="M273" s="2"/>
      <c r="N273" s="2"/>
      <c r="O273" s="2"/>
      <c r="P273" s="2"/>
      <c r="Q273" s="2"/>
      <c r="R273" s="2"/>
      <c r="S273" s="2"/>
      <c r="T273" s="2"/>
      <c r="U273" s="2"/>
      <c r="V273" s="2"/>
      <c r="W273" s="2"/>
    </row>
    <row r="274" spans="1:23" ht="15.75" customHeight="1" x14ac:dyDescent="0.2">
      <c r="A274" s="2"/>
      <c r="B274" s="2"/>
      <c r="C274" s="3"/>
      <c r="D274" s="4"/>
      <c r="E274" s="2"/>
      <c r="F274" s="2"/>
      <c r="G274" s="6"/>
      <c r="H274" s="2"/>
      <c r="I274" s="2"/>
      <c r="J274" s="2"/>
      <c r="K274" s="2"/>
      <c r="L274" s="2"/>
      <c r="M274" s="2"/>
      <c r="N274" s="2"/>
      <c r="O274" s="2"/>
      <c r="P274" s="2"/>
      <c r="Q274" s="2"/>
      <c r="R274" s="2"/>
      <c r="S274" s="2"/>
      <c r="T274" s="2"/>
      <c r="U274" s="2"/>
      <c r="V274" s="2"/>
      <c r="W274" s="2"/>
    </row>
    <row r="275" spans="1:23" ht="15.75" customHeight="1" x14ac:dyDescent="0.2">
      <c r="A275" s="2"/>
      <c r="B275" s="2"/>
      <c r="C275" s="3"/>
      <c r="D275" s="4"/>
      <c r="E275" s="2"/>
      <c r="F275" s="2"/>
      <c r="G275" s="6"/>
      <c r="H275" s="2"/>
      <c r="I275" s="2"/>
      <c r="J275" s="2"/>
      <c r="K275" s="2"/>
      <c r="L275" s="2"/>
      <c r="M275" s="2"/>
      <c r="N275" s="2"/>
      <c r="O275" s="2"/>
      <c r="P275" s="2"/>
      <c r="Q275" s="2"/>
      <c r="R275" s="2"/>
      <c r="S275" s="2"/>
      <c r="T275" s="2"/>
      <c r="U275" s="2"/>
      <c r="V275" s="2"/>
      <c r="W275" s="2"/>
    </row>
    <row r="276" spans="1:23" ht="15.75" customHeight="1" x14ac:dyDescent="0.2">
      <c r="A276" s="2"/>
      <c r="B276" s="2"/>
      <c r="C276" s="3"/>
      <c r="D276" s="4"/>
      <c r="E276" s="2"/>
      <c r="F276" s="2"/>
      <c r="G276" s="6"/>
      <c r="H276" s="2"/>
      <c r="I276" s="2"/>
      <c r="J276" s="2"/>
      <c r="K276" s="2"/>
      <c r="L276" s="2"/>
      <c r="M276" s="2"/>
      <c r="N276" s="2"/>
      <c r="O276" s="2"/>
      <c r="P276" s="2"/>
      <c r="Q276" s="2"/>
      <c r="R276" s="2"/>
      <c r="S276" s="2"/>
      <c r="T276" s="2"/>
      <c r="U276" s="2"/>
      <c r="V276" s="2"/>
      <c r="W276" s="2"/>
    </row>
    <row r="277" spans="1:23" ht="15.75" customHeight="1" x14ac:dyDescent="0.2">
      <c r="A277" s="2"/>
      <c r="B277" s="2"/>
      <c r="C277" s="3"/>
      <c r="D277" s="4"/>
      <c r="E277" s="2"/>
      <c r="F277" s="2"/>
      <c r="G277" s="6"/>
      <c r="H277" s="2"/>
      <c r="I277" s="2"/>
      <c r="J277" s="2"/>
      <c r="K277" s="2"/>
      <c r="L277" s="2"/>
      <c r="M277" s="2"/>
      <c r="N277" s="2"/>
      <c r="O277" s="2"/>
      <c r="P277" s="2"/>
      <c r="Q277" s="2"/>
      <c r="R277" s="2"/>
      <c r="S277" s="2"/>
      <c r="T277" s="2"/>
      <c r="U277" s="2"/>
      <c r="V277" s="2"/>
      <c r="W277" s="2"/>
    </row>
    <row r="278" spans="1:23" ht="15.75" customHeight="1" x14ac:dyDescent="0.2">
      <c r="A278" s="2"/>
      <c r="B278" s="2"/>
      <c r="C278" s="3"/>
      <c r="D278" s="4"/>
      <c r="E278" s="2"/>
      <c r="F278" s="2"/>
      <c r="G278" s="6"/>
      <c r="H278" s="2"/>
      <c r="I278" s="2"/>
      <c r="J278" s="2"/>
      <c r="K278" s="2"/>
      <c r="L278" s="2"/>
      <c r="M278" s="2"/>
      <c r="N278" s="2"/>
      <c r="O278" s="2"/>
      <c r="P278" s="2"/>
      <c r="Q278" s="2"/>
      <c r="R278" s="2"/>
      <c r="S278" s="2"/>
      <c r="T278" s="2"/>
      <c r="U278" s="2"/>
      <c r="V278" s="2"/>
      <c r="W278" s="2"/>
    </row>
    <row r="279" spans="1:23" ht="15.75" customHeight="1" x14ac:dyDescent="0.2">
      <c r="A279" s="2"/>
      <c r="B279" s="2"/>
      <c r="C279" s="3"/>
      <c r="D279" s="4"/>
      <c r="E279" s="2"/>
      <c r="F279" s="2"/>
      <c r="G279" s="6"/>
      <c r="H279" s="2"/>
      <c r="I279" s="2"/>
      <c r="J279" s="2"/>
      <c r="K279" s="2"/>
      <c r="L279" s="2"/>
      <c r="M279" s="2"/>
      <c r="N279" s="2"/>
      <c r="O279" s="2"/>
      <c r="P279" s="2"/>
      <c r="Q279" s="2"/>
      <c r="R279" s="2"/>
      <c r="S279" s="2"/>
      <c r="T279" s="2"/>
      <c r="U279" s="2"/>
      <c r="V279" s="2"/>
      <c r="W279" s="2"/>
    </row>
    <row r="280" spans="1:23" ht="15.75" customHeight="1" x14ac:dyDescent="0.2">
      <c r="A280" s="2"/>
      <c r="B280" s="2"/>
      <c r="C280" s="3"/>
      <c r="D280" s="4"/>
      <c r="E280" s="2"/>
      <c r="F280" s="2"/>
      <c r="G280" s="6"/>
      <c r="H280" s="2"/>
      <c r="I280" s="2"/>
      <c r="J280" s="2"/>
      <c r="K280" s="2"/>
      <c r="L280" s="2"/>
      <c r="M280" s="2"/>
      <c r="N280" s="2"/>
      <c r="O280" s="2"/>
      <c r="P280" s="2"/>
      <c r="Q280" s="2"/>
      <c r="R280" s="2"/>
      <c r="S280" s="2"/>
      <c r="T280" s="2"/>
      <c r="U280" s="2"/>
      <c r="V280" s="2"/>
      <c r="W280" s="2"/>
    </row>
    <row r="281" spans="1:23" ht="15.75" customHeight="1" x14ac:dyDescent="0.2">
      <c r="A281" s="2"/>
      <c r="B281" s="2"/>
      <c r="C281" s="3"/>
      <c r="D281" s="4"/>
      <c r="E281" s="2"/>
      <c r="F281" s="2"/>
      <c r="G281" s="6"/>
      <c r="H281" s="2"/>
      <c r="I281" s="2"/>
      <c r="J281" s="2"/>
      <c r="K281" s="2"/>
      <c r="L281" s="2"/>
      <c r="M281" s="2"/>
      <c r="N281" s="2"/>
      <c r="O281" s="2"/>
      <c r="P281" s="2"/>
      <c r="Q281" s="2"/>
      <c r="R281" s="2"/>
      <c r="S281" s="2"/>
      <c r="T281" s="2"/>
      <c r="U281" s="2"/>
      <c r="V281" s="2"/>
      <c r="W281" s="2"/>
    </row>
    <row r="282" spans="1:23" ht="15.75" customHeight="1" x14ac:dyDescent="0.2">
      <c r="A282" s="2"/>
      <c r="B282" s="2"/>
      <c r="C282" s="3"/>
      <c r="D282" s="4"/>
      <c r="E282" s="2"/>
      <c r="F282" s="2"/>
      <c r="G282" s="6"/>
      <c r="H282" s="2"/>
      <c r="I282" s="2"/>
      <c r="J282" s="2"/>
      <c r="K282" s="2"/>
      <c r="L282" s="2"/>
      <c r="M282" s="2"/>
      <c r="N282" s="2"/>
      <c r="O282" s="2"/>
      <c r="P282" s="2"/>
      <c r="Q282" s="2"/>
      <c r="R282" s="2"/>
      <c r="S282" s="2"/>
      <c r="T282" s="2"/>
      <c r="U282" s="2"/>
      <c r="V282" s="2"/>
      <c r="W282" s="2"/>
    </row>
    <row r="283" spans="1:23" ht="15.75" customHeight="1" x14ac:dyDescent="0.2">
      <c r="A283" s="2"/>
      <c r="B283" s="2"/>
      <c r="C283" s="3"/>
      <c r="D283" s="4"/>
      <c r="E283" s="2"/>
      <c r="F283" s="2"/>
      <c r="G283" s="6"/>
      <c r="H283" s="2"/>
      <c r="I283" s="2"/>
      <c r="J283" s="2"/>
      <c r="K283" s="2"/>
      <c r="L283" s="2"/>
      <c r="M283" s="2"/>
      <c r="N283" s="2"/>
      <c r="O283" s="2"/>
      <c r="P283" s="2"/>
      <c r="Q283" s="2"/>
      <c r="R283" s="2"/>
      <c r="S283" s="2"/>
      <c r="T283" s="2"/>
      <c r="U283" s="2"/>
      <c r="V283" s="2"/>
      <c r="W283" s="2"/>
    </row>
    <row r="284" spans="1:23" ht="15.75" customHeight="1" x14ac:dyDescent="0.2">
      <c r="A284" s="2"/>
      <c r="B284" s="2"/>
      <c r="C284" s="3"/>
      <c r="D284" s="4"/>
      <c r="E284" s="2"/>
      <c r="F284" s="2"/>
      <c r="G284" s="6"/>
      <c r="H284" s="2"/>
      <c r="I284" s="2"/>
      <c r="J284" s="2"/>
      <c r="K284" s="2"/>
      <c r="L284" s="2"/>
      <c r="M284" s="2"/>
      <c r="N284" s="2"/>
      <c r="O284" s="2"/>
      <c r="P284" s="2"/>
      <c r="Q284" s="2"/>
      <c r="R284" s="2"/>
      <c r="S284" s="2"/>
      <c r="T284" s="2"/>
      <c r="U284" s="2"/>
      <c r="V284" s="2"/>
      <c r="W284" s="2"/>
    </row>
    <row r="285" spans="1:23" ht="15.75" customHeight="1" x14ac:dyDescent="0.2">
      <c r="A285" s="2"/>
      <c r="B285" s="2"/>
      <c r="C285" s="3"/>
      <c r="D285" s="4"/>
      <c r="E285" s="2"/>
      <c r="F285" s="2"/>
      <c r="G285" s="6"/>
      <c r="H285" s="2"/>
      <c r="I285" s="2"/>
      <c r="J285" s="2"/>
      <c r="K285" s="2"/>
      <c r="L285" s="2"/>
      <c r="M285" s="2"/>
      <c r="N285" s="2"/>
      <c r="O285" s="2"/>
      <c r="P285" s="2"/>
      <c r="Q285" s="2"/>
      <c r="R285" s="2"/>
      <c r="S285" s="2"/>
      <c r="T285" s="2"/>
      <c r="U285" s="2"/>
      <c r="V285" s="2"/>
      <c r="W285" s="2"/>
    </row>
    <row r="286" spans="1:23" ht="15.75" customHeight="1" x14ac:dyDescent="0.2">
      <c r="A286" s="2"/>
      <c r="B286" s="2"/>
      <c r="C286" s="3"/>
      <c r="D286" s="4"/>
      <c r="E286" s="2"/>
      <c r="F286" s="2"/>
      <c r="G286" s="6"/>
      <c r="H286" s="2"/>
      <c r="I286" s="2"/>
      <c r="J286" s="2"/>
      <c r="K286" s="2"/>
      <c r="L286" s="2"/>
      <c r="M286" s="2"/>
      <c r="N286" s="2"/>
      <c r="O286" s="2"/>
      <c r="P286" s="2"/>
      <c r="Q286" s="2"/>
      <c r="R286" s="2"/>
      <c r="S286" s="2"/>
      <c r="T286" s="2"/>
      <c r="U286" s="2"/>
      <c r="V286" s="2"/>
      <c r="W286" s="2"/>
    </row>
    <row r="287" spans="1:23" ht="15.75" customHeight="1" x14ac:dyDescent="0.2">
      <c r="A287" s="2"/>
      <c r="B287" s="2"/>
      <c r="C287" s="3"/>
      <c r="D287" s="4"/>
      <c r="E287" s="2"/>
      <c r="F287" s="2"/>
      <c r="G287" s="6"/>
      <c r="H287" s="2"/>
      <c r="I287" s="2"/>
      <c r="J287" s="2"/>
      <c r="K287" s="2"/>
      <c r="L287" s="2"/>
      <c r="M287" s="2"/>
      <c r="N287" s="2"/>
      <c r="O287" s="2"/>
      <c r="P287" s="2"/>
      <c r="Q287" s="2"/>
      <c r="R287" s="2"/>
      <c r="S287" s="2"/>
      <c r="T287" s="2"/>
      <c r="U287" s="2"/>
      <c r="V287" s="2"/>
      <c r="W287" s="2"/>
    </row>
    <row r="288" spans="1:23" ht="15.75" customHeight="1" x14ac:dyDescent="0.2">
      <c r="A288" s="2"/>
      <c r="B288" s="2"/>
      <c r="C288" s="3"/>
      <c r="D288" s="4"/>
      <c r="E288" s="2"/>
      <c r="F288" s="2"/>
      <c r="G288" s="6"/>
      <c r="H288" s="2"/>
      <c r="I288" s="2"/>
      <c r="J288" s="2"/>
      <c r="K288" s="2"/>
      <c r="L288" s="2"/>
      <c r="M288" s="2"/>
      <c r="N288" s="2"/>
      <c r="O288" s="2"/>
      <c r="P288" s="2"/>
      <c r="Q288" s="2"/>
      <c r="R288" s="2"/>
      <c r="S288" s="2"/>
      <c r="T288" s="2"/>
      <c r="U288" s="2"/>
      <c r="V288" s="2"/>
      <c r="W288" s="2"/>
    </row>
    <row r="289" spans="1:23" ht="15.75" customHeight="1" x14ac:dyDescent="0.2">
      <c r="A289" s="2"/>
      <c r="B289" s="2"/>
      <c r="C289" s="3"/>
      <c r="D289" s="4"/>
      <c r="E289" s="2"/>
      <c r="F289" s="2"/>
      <c r="G289" s="6"/>
      <c r="H289" s="2"/>
      <c r="I289" s="2"/>
      <c r="J289" s="2"/>
      <c r="K289" s="2"/>
      <c r="L289" s="2"/>
      <c r="M289" s="2"/>
      <c r="N289" s="2"/>
      <c r="O289" s="2"/>
      <c r="P289" s="2"/>
      <c r="Q289" s="2"/>
      <c r="R289" s="2"/>
      <c r="S289" s="2"/>
      <c r="T289" s="2"/>
      <c r="U289" s="2"/>
      <c r="V289" s="2"/>
      <c r="W289" s="2"/>
    </row>
    <row r="290" spans="1:23" ht="15.75" customHeight="1" x14ac:dyDescent="0.2">
      <c r="A290" s="2"/>
      <c r="B290" s="2"/>
      <c r="C290" s="3"/>
      <c r="D290" s="4"/>
      <c r="E290" s="2"/>
      <c r="F290" s="2"/>
      <c r="G290" s="6"/>
      <c r="H290" s="2"/>
      <c r="I290" s="2"/>
      <c r="J290" s="2"/>
      <c r="K290" s="2"/>
      <c r="L290" s="2"/>
      <c r="M290" s="2"/>
      <c r="N290" s="2"/>
      <c r="O290" s="2"/>
      <c r="P290" s="2"/>
      <c r="Q290" s="2"/>
      <c r="R290" s="2"/>
      <c r="S290" s="2"/>
      <c r="T290" s="2"/>
      <c r="U290" s="2"/>
      <c r="V290" s="2"/>
      <c r="W290" s="2"/>
    </row>
    <row r="291" spans="1:23" ht="15.75" customHeight="1" x14ac:dyDescent="0.2">
      <c r="A291" s="2"/>
      <c r="B291" s="2"/>
      <c r="C291" s="3"/>
      <c r="D291" s="4"/>
      <c r="E291" s="2"/>
      <c r="F291" s="2"/>
      <c r="G291" s="6"/>
      <c r="H291" s="2"/>
      <c r="I291" s="2"/>
      <c r="J291" s="2"/>
      <c r="K291" s="2"/>
      <c r="L291" s="2"/>
      <c r="M291" s="2"/>
      <c r="N291" s="2"/>
      <c r="O291" s="2"/>
      <c r="P291" s="2"/>
      <c r="Q291" s="2"/>
      <c r="R291" s="2"/>
      <c r="S291" s="2"/>
      <c r="T291" s="2"/>
      <c r="U291" s="2"/>
      <c r="V291" s="2"/>
      <c r="W291" s="2"/>
    </row>
    <row r="292" spans="1:23" ht="15.75" customHeight="1" x14ac:dyDescent="0.2">
      <c r="A292" s="2"/>
      <c r="B292" s="2"/>
      <c r="C292" s="3"/>
      <c r="D292" s="4"/>
      <c r="E292" s="2"/>
      <c r="F292" s="2"/>
      <c r="G292" s="6"/>
      <c r="H292" s="2"/>
      <c r="I292" s="2"/>
      <c r="J292" s="2"/>
      <c r="K292" s="2"/>
      <c r="L292" s="2"/>
      <c r="M292" s="2"/>
      <c r="N292" s="2"/>
      <c r="O292" s="2"/>
      <c r="P292" s="2"/>
      <c r="Q292" s="2"/>
      <c r="R292" s="2"/>
      <c r="S292" s="2"/>
      <c r="T292" s="2"/>
      <c r="U292" s="2"/>
      <c r="V292" s="2"/>
      <c r="W292" s="2"/>
    </row>
    <row r="293" spans="1:23" ht="15.75" customHeight="1" x14ac:dyDescent="0.2">
      <c r="A293" s="2"/>
      <c r="B293" s="2"/>
      <c r="C293" s="3"/>
      <c r="D293" s="4"/>
      <c r="E293" s="2"/>
      <c r="F293" s="2"/>
      <c r="G293" s="6"/>
      <c r="H293" s="2"/>
      <c r="I293" s="2"/>
      <c r="J293" s="2"/>
      <c r="K293" s="2"/>
      <c r="L293" s="2"/>
      <c r="M293" s="2"/>
      <c r="N293" s="2"/>
      <c r="O293" s="2"/>
      <c r="P293" s="2"/>
      <c r="Q293" s="2"/>
      <c r="R293" s="2"/>
      <c r="S293" s="2"/>
      <c r="T293" s="2"/>
      <c r="U293" s="2"/>
      <c r="V293" s="2"/>
      <c r="W293" s="2"/>
    </row>
    <row r="294" spans="1:23" ht="15.75" customHeight="1" x14ac:dyDescent="0.2">
      <c r="A294" s="2"/>
      <c r="B294" s="2"/>
      <c r="C294" s="3"/>
      <c r="D294" s="4"/>
      <c r="E294" s="2"/>
      <c r="F294" s="2"/>
      <c r="G294" s="6"/>
      <c r="H294" s="2"/>
      <c r="I294" s="2"/>
      <c r="J294" s="2"/>
      <c r="K294" s="2"/>
      <c r="L294" s="2"/>
      <c r="M294" s="2"/>
      <c r="N294" s="2"/>
      <c r="O294" s="2"/>
      <c r="P294" s="2"/>
      <c r="Q294" s="2"/>
      <c r="R294" s="2"/>
      <c r="S294" s="2"/>
      <c r="T294" s="2"/>
      <c r="U294" s="2"/>
      <c r="V294" s="2"/>
      <c r="W294" s="2"/>
    </row>
    <row r="295" spans="1:23" ht="15.75" customHeight="1" x14ac:dyDescent="0.2">
      <c r="A295" s="2"/>
      <c r="B295" s="2"/>
      <c r="C295" s="3"/>
      <c r="D295" s="4"/>
      <c r="E295" s="2"/>
      <c r="F295" s="2"/>
      <c r="G295" s="6"/>
      <c r="H295" s="2"/>
      <c r="I295" s="2"/>
      <c r="J295" s="2"/>
      <c r="K295" s="2"/>
      <c r="L295" s="2"/>
      <c r="M295" s="2"/>
      <c r="N295" s="2"/>
      <c r="O295" s="2"/>
      <c r="P295" s="2"/>
      <c r="Q295" s="2"/>
      <c r="R295" s="2"/>
      <c r="S295" s="2"/>
      <c r="T295" s="2"/>
      <c r="U295" s="2"/>
      <c r="V295" s="2"/>
      <c r="W295" s="2"/>
    </row>
    <row r="296" spans="1:23" ht="15.75" customHeight="1" x14ac:dyDescent="0.2">
      <c r="A296" s="2"/>
      <c r="B296" s="2"/>
      <c r="C296" s="3"/>
      <c r="D296" s="4"/>
      <c r="E296" s="2"/>
      <c r="F296" s="2"/>
      <c r="G296" s="6"/>
      <c r="H296" s="2"/>
      <c r="I296" s="2"/>
      <c r="J296" s="2"/>
      <c r="K296" s="2"/>
      <c r="L296" s="2"/>
      <c r="M296" s="2"/>
      <c r="N296" s="2"/>
      <c r="O296" s="2"/>
      <c r="P296" s="2"/>
      <c r="Q296" s="2"/>
      <c r="R296" s="2"/>
      <c r="S296" s="2"/>
      <c r="T296" s="2"/>
      <c r="U296" s="2"/>
      <c r="V296" s="2"/>
      <c r="W296" s="2"/>
    </row>
    <row r="297" spans="1:23" ht="15.75" customHeight="1" x14ac:dyDescent="0.2">
      <c r="A297" s="2"/>
      <c r="B297" s="2"/>
      <c r="C297" s="3"/>
      <c r="D297" s="4"/>
      <c r="E297" s="2"/>
      <c r="F297" s="2"/>
      <c r="G297" s="6"/>
      <c r="H297" s="2"/>
      <c r="I297" s="2"/>
      <c r="J297" s="2"/>
      <c r="K297" s="2"/>
      <c r="L297" s="2"/>
      <c r="M297" s="2"/>
      <c r="N297" s="2"/>
      <c r="O297" s="2"/>
      <c r="P297" s="2"/>
      <c r="Q297" s="2"/>
      <c r="R297" s="2"/>
      <c r="S297" s="2"/>
      <c r="T297" s="2"/>
      <c r="U297" s="2"/>
      <c r="V297" s="2"/>
      <c r="W297" s="2"/>
    </row>
    <row r="298" spans="1:23" ht="15.75" customHeight="1" x14ac:dyDescent="0.2">
      <c r="A298" s="2"/>
      <c r="B298" s="2"/>
      <c r="C298" s="3"/>
      <c r="D298" s="4"/>
      <c r="E298" s="2"/>
      <c r="F298" s="2"/>
      <c r="G298" s="6"/>
      <c r="H298" s="2"/>
      <c r="I298" s="2"/>
      <c r="J298" s="2"/>
      <c r="K298" s="2"/>
      <c r="L298" s="2"/>
      <c r="M298" s="2"/>
      <c r="N298" s="2"/>
      <c r="O298" s="2"/>
      <c r="P298" s="2"/>
      <c r="Q298" s="2"/>
      <c r="R298" s="2"/>
      <c r="S298" s="2"/>
      <c r="T298" s="2"/>
      <c r="U298" s="2"/>
      <c r="V298" s="2"/>
      <c r="W298" s="2"/>
    </row>
    <row r="299" spans="1:23" ht="15.75" customHeight="1" x14ac:dyDescent="0.2">
      <c r="A299" s="2"/>
      <c r="B299" s="2"/>
      <c r="C299" s="3"/>
      <c r="D299" s="4"/>
      <c r="E299" s="2"/>
      <c r="F299" s="2"/>
      <c r="G299" s="6"/>
      <c r="H299" s="2"/>
      <c r="I299" s="2"/>
      <c r="J299" s="2"/>
      <c r="K299" s="2"/>
      <c r="L299" s="2"/>
      <c r="M299" s="2"/>
      <c r="N299" s="2"/>
      <c r="O299" s="2"/>
      <c r="P299" s="2"/>
      <c r="Q299" s="2"/>
      <c r="R299" s="2"/>
      <c r="S299" s="2"/>
      <c r="T299" s="2"/>
      <c r="U299" s="2"/>
      <c r="V299" s="2"/>
      <c r="W299" s="2"/>
    </row>
    <row r="300" spans="1:23" ht="15.75" customHeight="1" x14ac:dyDescent="0.2">
      <c r="A300" s="2"/>
      <c r="B300" s="2"/>
      <c r="C300" s="3"/>
      <c r="D300" s="4"/>
      <c r="E300" s="2"/>
      <c r="F300" s="2"/>
      <c r="G300" s="6"/>
      <c r="H300" s="2"/>
      <c r="I300" s="2"/>
      <c r="J300" s="2"/>
      <c r="K300" s="2"/>
      <c r="L300" s="2"/>
      <c r="M300" s="2"/>
      <c r="N300" s="2"/>
      <c r="O300" s="2"/>
      <c r="P300" s="2"/>
      <c r="Q300" s="2"/>
      <c r="R300" s="2"/>
      <c r="S300" s="2"/>
      <c r="T300" s="2"/>
      <c r="U300" s="2"/>
      <c r="V300" s="2"/>
      <c r="W300" s="2"/>
    </row>
    <row r="301" spans="1:23" ht="15.75" customHeight="1" x14ac:dyDescent="0.2">
      <c r="A301" s="2"/>
      <c r="B301" s="2"/>
      <c r="C301" s="3"/>
      <c r="D301" s="4"/>
      <c r="E301" s="2"/>
      <c r="F301" s="2"/>
      <c r="G301" s="6"/>
      <c r="H301" s="2"/>
      <c r="I301" s="2"/>
      <c r="J301" s="2"/>
      <c r="K301" s="2"/>
      <c r="L301" s="2"/>
      <c r="M301" s="2"/>
      <c r="N301" s="2"/>
      <c r="O301" s="2"/>
      <c r="P301" s="2"/>
      <c r="Q301" s="2"/>
      <c r="R301" s="2"/>
      <c r="S301" s="2"/>
      <c r="T301" s="2"/>
      <c r="U301" s="2"/>
      <c r="V301" s="2"/>
      <c r="W301" s="2"/>
    </row>
    <row r="302" spans="1:23" ht="15.75" customHeight="1" x14ac:dyDescent="0.2">
      <c r="A302" s="2"/>
      <c r="B302" s="2"/>
      <c r="C302" s="3"/>
      <c r="D302" s="4"/>
      <c r="E302" s="2"/>
      <c r="F302" s="2"/>
      <c r="G302" s="6"/>
      <c r="H302" s="2"/>
      <c r="I302" s="2"/>
      <c r="J302" s="2"/>
      <c r="K302" s="2"/>
      <c r="L302" s="2"/>
      <c r="M302" s="2"/>
      <c r="N302" s="2"/>
      <c r="O302" s="2"/>
      <c r="P302" s="2"/>
      <c r="Q302" s="2"/>
      <c r="R302" s="2"/>
      <c r="S302" s="2"/>
      <c r="T302" s="2"/>
      <c r="U302" s="2"/>
      <c r="V302" s="2"/>
      <c r="W302" s="2"/>
    </row>
    <row r="303" spans="1:23" ht="15.75" customHeight="1" x14ac:dyDescent="0.2">
      <c r="A303" s="2"/>
      <c r="B303" s="2"/>
      <c r="C303" s="3"/>
      <c r="D303" s="4"/>
      <c r="E303" s="2"/>
      <c r="F303" s="2"/>
      <c r="G303" s="6"/>
      <c r="H303" s="2"/>
      <c r="I303" s="2"/>
      <c r="J303" s="2"/>
      <c r="K303" s="2"/>
      <c r="L303" s="2"/>
      <c r="M303" s="2"/>
      <c r="N303" s="2"/>
      <c r="O303" s="2"/>
      <c r="P303" s="2"/>
      <c r="Q303" s="2"/>
      <c r="R303" s="2"/>
      <c r="S303" s="2"/>
      <c r="T303" s="2"/>
      <c r="U303" s="2"/>
      <c r="V303" s="2"/>
      <c r="W303" s="2"/>
    </row>
    <row r="304" spans="1:23" ht="15.75" customHeight="1" x14ac:dyDescent="0.2">
      <c r="A304" s="2"/>
      <c r="B304" s="2"/>
      <c r="C304" s="3"/>
      <c r="D304" s="4"/>
      <c r="E304" s="2"/>
      <c r="F304" s="2"/>
      <c r="G304" s="6"/>
      <c r="H304" s="2"/>
      <c r="I304" s="2"/>
      <c r="J304" s="2"/>
      <c r="K304" s="2"/>
      <c r="L304" s="2"/>
      <c r="M304" s="2"/>
      <c r="N304" s="2"/>
      <c r="O304" s="2"/>
      <c r="P304" s="2"/>
      <c r="Q304" s="2"/>
      <c r="R304" s="2"/>
      <c r="S304" s="2"/>
      <c r="T304" s="2"/>
      <c r="U304" s="2"/>
      <c r="V304" s="2"/>
      <c r="W304" s="2"/>
    </row>
    <row r="305" spans="1:23" ht="15.75" customHeight="1" x14ac:dyDescent="0.2">
      <c r="A305" s="2"/>
      <c r="B305" s="2"/>
      <c r="C305" s="3"/>
      <c r="D305" s="4"/>
      <c r="E305" s="2"/>
      <c r="F305" s="2"/>
      <c r="G305" s="6"/>
      <c r="H305" s="2"/>
      <c r="I305" s="2"/>
      <c r="J305" s="2"/>
      <c r="K305" s="2"/>
      <c r="L305" s="2"/>
      <c r="M305" s="2"/>
      <c r="N305" s="2"/>
      <c r="O305" s="2"/>
      <c r="P305" s="2"/>
      <c r="Q305" s="2"/>
      <c r="R305" s="2"/>
      <c r="S305" s="2"/>
      <c r="T305" s="2"/>
      <c r="U305" s="2"/>
      <c r="V305" s="2"/>
      <c r="W305" s="2"/>
    </row>
    <row r="306" spans="1:23" ht="15.75" customHeight="1" x14ac:dyDescent="0.2">
      <c r="A306" s="2"/>
      <c r="B306" s="2"/>
      <c r="C306" s="3"/>
      <c r="D306" s="4"/>
      <c r="E306" s="2"/>
      <c r="F306" s="2"/>
      <c r="G306" s="6"/>
      <c r="H306" s="2"/>
      <c r="I306" s="2"/>
      <c r="J306" s="2"/>
      <c r="K306" s="2"/>
      <c r="L306" s="2"/>
      <c r="M306" s="2"/>
      <c r="N306" s="2"/>
      <c r="O306" s="2"/>
      <c r="P306" s="2"/>
      <c r="Q306" s="2"/>
      <c r="R306" s="2"/>
      <c r="S306" s="2"/>
      <c r="T306" s="2"/>
      <c r="U306" s="2"/>
      <c r="V306" s="2"/>
      <c r="W306" s="2"/>
    </row>
    <row r="307" spans="1:23" ht="15.75" customHeight="1" x14ac:dyDescent="0.2">
      <c r="A307" s="2"/>
      <c r="B307" s="2"/>
      <c r="C307" s="3"/>
      <c r="D307" s="4"/>
      <c r="E307" s="2"/>
      <c r="F307" s="2"/>
      <c r="G307" s="6"/>
      <c r="H307" s="2"/>
      <c r="I307" s="2"/>
      <c r="J307" s="2"/>
      <c r="K307" s="2"/>
      <c r="L307" s="2"/>
      <c r="M307" s="2"/>
      <c r="N307" s="2"/>
      <c r="O307" s="2"/>
      <c r="P307" s="2"/>
      <c r="Q307" s="2"/>
      <c r="R307" s="2"/>
      <c r="S307" s="2"/>
      <c r="T307" s="2"/>
      <c r="U307" s="2"/>
      <c r="V307" s="2"/>
      <c r="W307" s="2"/>
    </row>
    <row r="308" spans="1:23" ht="15.75" customHeight="1" x14ac:dyDescent="0.2">
      <c r="A308" s="2"/>
      <c r="B308" s="2"/>
      <c r="C308" s="3"/>
      <c r="D308" s="4"/>
      <c r="E308" s="2"/>
      <c r="F308" s="2"/>
      <c r="G308" s="6"/>
      <c r="H308" s="2"/>
      <c r="I308" s="2"/>
      <c r="J308" s="2"/>
      <c r="K308" s="2"/>
      <c r="L308" s="2"/>
      <c r="M308" s="2"/>
      <c r="N308" s="2"/>
      <c r="O308" s="2"/>
      <c r="P308" s="2"/>
      <c r="Q308" s="2"/>
      <c r="R308" s="2"/>
      <c r="S308" s="2"/>
      <c r="T308" s="2"/>
      <c r="U308" s="2"/>
      <c r="V308" s="2"/>
      <c r="W308" s="2"/>
    </row>
    <row r="309" spans="1:23" ht="15.75" customHeight="1" x14ac:dyDescent="0.2">
      <c r="A309" s="2"/>
      <c r="B309" s="2"/>
      <c r="C309" s="3"/>
      <c r="D309" s="4"/>
      <c r="E309" s="2"/>
      <c r="F309" s="2"/>
      <c r="G309" s="6"/>
      <c r="H309" s="2"/>
      <c r="I309" s="2"/>
      <c r="J309" s="2"/>
      <c r="K309" s="2"/>
      <c r="L309" s="2"/>
      <c r="M309" s="2"/>
      <c r="N309" s="2"/>
      <c r="O309" s="2"/>
      <c r="P309" s="2"/>
      <c r="Q309" s="2"/>
      <c r="R309" s="2"/>
      <c r="S309" s="2"/>
      <c r="T309" s="2"/>
      <c r="U309" s="2"/>
      <c r="V309" s="2"/>
      <c r="W309" s="2"/>
    </row>
    <row r="310" spans="1:23" ht="15.75" customHeight="1" x14ac:dyDescent="0.2">
      <c r="A310" s="2"/>
      <c r="B310" s="2"/>
      <c r="C310" s="3"/>
      <c r="D310" s="4"/>
      <c r="E310" s="2"/>
      <c r="F310" s="2"/>
      <c r="G310" s="6"/>
      <c r="H310" s="2"/>
      <c r="I310" s="2"/>
      <c r="J310" s="2"/>
      <c r="K310" s="2"/>
      <c r="L310" s="2"/>
      <c r="M310" s="2"/>
      <c r="N310" s="2"/>
      <c r="O310" s="2"/>
      <c r="P310" s="2"/>
      <c r="Q310" s="2"/>
      <c r="R310" s="2"/>
      <c r="S310" s="2"/>
      <c r="T310" s="2"/>
      <c r="U310" s="2"/>
      <c r="V310" s="2"/>
      <c r="W310" s="2"/>
    </row>
    <row r="311" spans="1:23" ht="15.75" customHeight="1" x14ac:dyDescent="0.2">
      <c r="A311" s="2"/>
      <c r="B311" s="2"/>
      <c r="C311" s="3"/>
      <c r="D311" s="4"/>
      <c r="E311" s="2"/>
      <c r="F311" s="2"/>
      <c r="G311" s="6"/>
      <c r="H311" s="2"/>
      <c r="I311" s="2"/>
      <c r="J311" s="2"/>
      <c r="K311" s="2"/>
      <c r="L311" s="2"/>
      <c r="M311" s="2"/>
      <c r="N311" s="2"/>
      <c r="O311" s="2"/>
      <c r="P311" s="2"/>
      <c r="Q311" s="2"/>
      <c r="R311" s="2"/>
      <c r="S311" s="2"/>
      <c r="T311" s="2"/>
      <c r="U311" s="2"/>
      <c r="V311" s="2"/>
      <c r="W311" s="2"/>
    </row>
    <row r="312" spans="1:23" ht="15.75" customHeight="1" x14ac:dyDescent="0.2">
      <c r="A312" s="2"/>
      <c r="B312" s="2"/>
      <c r="C312" s="3"/>
      <c r="D312" s="4"/>
      <c r="E312" s="2"/>
      <c r="F312" s="2"/>
      <c r="G312" s="6"/>
      <c r="H312" s="2"/>
      <c r="I312" s="2"/>
      <c r="J312" s="2"/>
      <c r="K312" s="2"/>
      <c r="L312" s="2"/>
      <c r="M312" s="2"/>
      <c r="N312" s="2"/>
      <c r="O312" s="2"/>
      <c r="P312" s="2"/>
      <c r="Q312" s="2"/>
      <c r="R312" s="2"/>
      <c r="S312" s="2"/>
      <c r="T312" s="2"/>
      <c r="U312" s="2"/>
      <c r="V312" s="2"/>
      <c r="W312" s="2"/>
    </row>
    <row r="313" spans="1:23" ht="15.75" customHeight="1" x14ac:dyDescent="0.2">
      <c r="A313" s="2"/>
      <c r="B313" s="2"/>
      <c r="C313" s="3"/>
      <c r="D313" s="4"/>
      <c r="E313" s="2"/>
      <c r="F313" s="2"/>
      <c r="G313" s="6"/>
      <c r="H313" s="2"/>
      <c r="I313" s="2"/>
      <c r="J313" s="2"/>
      <c r="K313" s="2"/>
      <c r="L313" s="2"/>
      <c r="M313" s="2"/>
      <c r="N313" s="2"/>
      <c r="O313" s="2"/>
      <c r="P313" s="2"/>
      <c r="Q313" s="2"/>
      <c r="R313" s="2"/>
      <c r="S313" s="2"/>
      <c r="T313" s="2"/>
      <c r="U313" s="2"/>
      <c r="V313" s="2"/>
      <c r="W313" s="2"/>
    </row>
    <row r="314" spans="1:23" ht="15.75" customHeight="1" x14ac:dyDescent="0.2">
      <c r="A314" s="2"/>
      <c r="B314" s="2"/>
      <c r="C314" s="3"/>
      <c r="D314" s="4"/>
      <c r="E314" s="2"/>
      <c r="F314" s="2"/>
      <c r="G314" s="6"/>
      <c r="H314" s="2"/>
      <c r="I314" s="2"/>
      <c r="J314" s="2"/>
      <c r="K314" s="2"/>
      <c r="L314" s="2"/>
      <c r="M314" s="2"/>
      <c r="N314" s="2"/>
      <c r="O314" s="2"/>
      <c r="P314" s="2"/>
      <c r="Q314" s="2"/>
      <c r="R314" s="2"/>
      <c r="S314" s="2"/>
      <c r="T314" s="2"/>
      <c r="U314" s="2"/>
      <c r="V314" s="2"/>
      <c r="W314" s="2"/>
    </row>
    <row r="315" spans="1:23" ht="15.75" customHeight="1" x14ac:dyDescent="0.2">
      <c r="A315" s="2"/>
      <c r="B315" s="2"/>
      <c r="C315" s="3"/>
      <c r="D315" s="4"/>
      <c r="E315" s="2"/>
      <c r="F315" s="2"/>
      <c r="G315" s="6"/>
      <c r="H315" s="2"/>
      <c r="I315" s="2"/>
      <c r="J315" s="2"/>
      <c r="K315" s="2"/>
      <c r="L315" s="2"/>
      <c r="M315" s="2"/>
      <c r="N315" s="2"/>
      <c r="O315" s="2"/>
      <c r="P315" s="2"/>
      <c r="Q315" s="2"/>
      <c r="R315" s="2"/>
      <c r="S315" s="2"/>
      <c r="T315" s="2"/>
      <c r="U315" s="2"/>
      <c r="V315" s="2"/>
      <c r="W315" s="2"/>
    </row>
    <row r="316" spans="1:23" ht="15.75" customHeight="1" x14ac:dyDescent="0.2">
      <c r="A316" s="2"/>
      <c r="B316" s="2"/>
      <c r="C316" s="3"/>
      <c r="D316" s="4"/>
      <c r="E316" s="2"/>
      <c r="F316" s="2"/>
      <c r="G316" s="6"/>
      <c r="H316" s="2"/>
      <c r="I316" s="2"/>
      <c r="J316" s="2"/>
      <c r="K316" s="2"/>
      <c r="L316" s="2"/>
      <c r="M316" s="2"/>
      <c r="N316" s="2"/>
      <c r="O316" s="2"/>
      <c r="P316" s="2"/>
      <c r="Q316" s="2"/>
      <c r="R316" s="2"/>
      <c r="S316" s="2"/>
      <c r="T316" s="2"/>
      <c r="U316" s="2"/>
      <c r="V316" s="2"/>
      <c r="W316" s="2"/>
    </row>
    <row r="317" spans="1:23" ht="15.75" customHeight="1" x14ac:dyDescent="0.2">
      <c r="A317" s="2"/>
      <c r="B317" s="2"/>
      <c r="C317" s="3"/>
      <c r="D317" s="4"/>
      <c r="E317" s="2"/>
      <c r="F317" s="2"/>
      <c r="G317" s="6"/>
      <c r="H317" s="2"/>
      <c r="I317" s="2"/>
      <c r="J317" s="2"/>
      <c r="K317" s="2"/>
      <c r="L317" s="2"/>
      <c r="M317" s="2"/>
      <c r="N317" s="2"/>
      <c r="O317" s="2"/>
      <c r="P317" s="2"/>
      <c r="Q317" s="2"/>
      <c r="R317" s="2"/>
      <c r="S317" s="2"/>
      <c r="T317" s="2"/>
      <c r="U317" s="2"/>
      <c r="V317" s="2"/>
      <c r="W317" s="2"/>
    </row>
    <row r="318" spans="1:23" ht="15.75" customHeight="1" x14ac:dyDescent="0.2">
      <c r="A318" s="2"/>
      <c r="B318" s="2"/>
      <c r="C318" s="3"/>
      <c r="D318" s="4"/>
      <c r="E318" s="2"/>
      <c r="F318" s="2"/>
      <c r="G318" s="6"/>
      <c r="H318" s="2"/>
      <c r="I318" s="2"/>
      <c r="J318" s="2"/>
      <c r="K318" s="2"/>
      <c r="L318" s="2"/>
      <c r="M318" s="2"/>
      <c r="N318" s="2"/>
      <c r="O318" s="2"/>
      <c r="P318" s="2"/>
      <c r="Q318" s="2"/>
      <c r="R318" s="2"/>
      <c r="S318" s="2"/>
      <c r="T318" s="2"/>
      <c r="U318" s="2"/>
      <c r="V318" s="2"/>
      <c r="W318" s="2"/>
    </row>
    <row r="319" spans="1:23" ht="15.75" customHeight="1" x14ac:dyDescent="0.2">
      <c r="A319" s="2"/>
      <c r="B319" s="2"/>
      <c r="C319" s="3"/>
      <c r="D319" s="4"/>
      <c r="E319" s="2"/>
      <c r="F319" s="2"/>
      <c r="G319" s="6"/>
      <c r="H319" s="2"/>
      <c r="I319" s="2"/>
      <c r="J319" s="2"/>
      <c r="K319" s="2"/>
      <c r="L319" s="2"/>
      <c r="M319" s="2"/>
      <c r="N319" s="2"/>
      <c r="O319" s="2"/>
      <c r="P319" s="2"/>
      <c r="Q319" s="2"/>
      <c r="R319" s="2"/>
      <c r="S319" s="2"/>
      <c r="T319" s="2"/>
      <c r="U319" s="2"/>
      <c r="V319" s="2"/>
      <c r="W319" s="2"/>
    </row>
    <row r="320" spans="1:23" ht="15.75" customHeight="1" x14ac:dyDescent="0.2">
      <c r="A320" s="2"/>
      <c r="B320" s="2"/>
      <c r="C320" s="3"/>
      <c r="D320" s="4"/>
      <c r="E320" s="2"/>
      <c r="F320" s="2"/>
      <c r="G320" s="6"/>
      <c r="H320" s="2"/>
      <c r="I320" s="2"/>
      <c r="J320" s="2"/>
      <c r="K320" s="2"/>
      <c r="L320" s="2"/>
      <c r="M320" s="2"/>
      <c r="N320" s="2"/>
      <c r="O320" s="2"/>
      <c r="P320" s="2"/>
      <c r="Q320" s="2"/>
      <c r="R320" s="2"/>
      <c r="S320" s="2"/>
      <c r="T320" s="2"/>
      <c r="U320" s="2"/>
      <c r="V320" s="2"/>
      <c r="W320" s="2"/>
    </row>
    <row r="321" spans="1:23" ht="15.75" customHeight="1" x14ac:dyDescent="0.2">
      <c r="A321" s="2"/>
      <c r="B321" s="2"/>
      <c r="C321" s="3"/>
      <c r="D321" s="4"/>
      <c r="E321" s="2"/>
      <c r="F321" s="2"/>
      <c r="G321" s="6"/>
      <c r="H321" s="2"/>
      <c r="I321" s="2"/>
      <c r="J321" s="2"/>
      <c r="K321" s="2"/>
      <c r="L321" s="2"/>
      <c r="M321" s="2"/>
      <c r="N321" s="2"/>
      <c r="O321" s="2"/>
      <c r="P321" s="2"/>
      <c r="Q321" s="2"/>
      <c r="R321" s="2"/>
      <c r="S321" s="2"/>
      <c r="T321" s="2"/>
      <c r="U321" s="2"/>
      <c r="V321" s="2"/>
      <c r="W321" s="2"/>
    </row>
    <row r="322" spans="1:23" ht="15.75" customHeight="1" x14ac:dyDescent="0.2">
      <c r="A322" s="2"/>
      <c r="B322" s="2"/>
      <c r="C322" s="3"/>
      <c r="D322" s="4"/>
      <c r="E322" s="2"/>
      <c r="F322" s="2"/>
      <c r="G322" s="6"/>
      <c r="H322" s="2"/>
      <c r="I322" s="2"/>
      <c r="J322" s="2"/>
      <c r="K322" s="2"/>
      <c r="L322" s="2"/>
      <c r="M322" s="2"/>
      <c r="N322" s="2"/>
      <c r="O322" s="2"/>
      <c r="P322" s="2"/>
      <c r="Q322" s="2"/>
      <c r="R322" s="2"/>
      <c r="S322" s="2"/>
      <c r="T322" s="2"/>
      <c r="U322" s="2"/>
      <c r="V322" s="2"/>
      <c r="W322" s="2"/>
    </row>
    <row r="323" spans="1:23" ht="15.75" customHeight="1" x14ac:dyDescent="0.2">
      <c r="A323" s="2"/>
      <c r="B323" s="2"/>
      <c r="C323" s="3"/>
      <c r="D323" s="4"/>
      <c r="E323" s="2"/>
      <c r="F323" s="2"/>
      <c r="G323" s="6"/>
      <c r="H323" s="2"/>
      <c r="I323" s="2"/>
      <c r="J323" s="2"/>
      <c r="K323" s="2"/>
      <c r="L323" s="2"/>
      <c r="M323" s="2"/>
      <c r="N323" s="2"/>
      <c r="O323" s="2"/>
      <c r="P323" s="2"/>
      <c r="Q323" s="2"/>
      <c r="R323" s="2"/>
      <c r="S323" s="2"/>
      <c r="T323" s="2"/>
      <c r="U323" s="2"/>
      <c r="V323" s="2"/>
      <c r="W323" s="2"/>
    </row>
    <row r="324" spans="1:23" ht="15.75" customHeight="1" x14ac:dyDescent="0.2">
      <c r="A324" s="2"/>
      <c r="B324" s="2"/>
      <c r="C324" s="3"/>
      <c r="D324" s="4"/>
      <c r="E324" s="2"/>
      <c r="F324" s="2"/>
      <c r="G324" s="6"/>
      <c r="H324" s="2"/>
      <c r="I324" s="2"/>
      <c r="J324" s="2"/>
      <c r="K324" s="2"/>
      <c r="L324" s="2"/>
      <c r="M324" s="2"/>
      <c r="N324" s="2"/>
      <c r="O324" s="2"/>
      <c r="P324" s="2"/>
      <c r="Q324" s="2"/>
      <c r="R324" s="2"/>
      <c r="S324" s="2"/>
      <c r="T324" s="2"/>
      <c r="U324" s="2"/>
      <c r="V324" s="2"/>
      <c r="W324" s="2"/>
    </row>
    <row r="325" spans="1:23" ht="15.75" customHeight="1" x14ac:dyDescent="0.2">
      <c r="A325" s="2"/>
      <c r="B325" s="2"/>
      <c r="C325" s="3"/>
      <c r="D325" s="4"/>
      <c r="E325" s="2"/>
      <c r="F325" s="2"/>
      <c r="G325" s="6"/>
      <c r="H325" s="2"/>
      <c r="I325" s="2"/>
      <c r="J325" s="2"/>
      <c r="K325" s="2"/>
      <c r="L325" s="2"/>
      <c r="M325" s="2"/>
      <c r="N325" s="2"/>
      <c r="O325" s="2"/>
      <c r="P325" s="2"/>
      <c r="Q325" s="2"/>
      <c r="R325" s="2"/>
      <c r="S325" s="2"/>
      <c r="T325" s="2"/>
      <c r="U325" s="2"/>
      <c r="V325" s="2"/>
      <c r="W325" s="2"/>
    </row>
    <row r="326" spans="1:23" ht="15.75" customHeight="1" x14ac:dyDescent="0.2">
      <c r="A326" s="2"/>
      <c r="B326" s="2"/>
      <c r="C326" s="3"/>
      <c r="D326" s="4"/>
      <c r="E326" s="2"/>
      <c r="F326" s="2"/>
      <c r="G326" s="6"/>
      <c r="H326" s="2"/>
      <c r="I326" s="2"/>
      <c r="J326" s="2"/>
      <c r="K326" s="2"/>
      <c r="L326" s="2"/>
      <c r="M326" s="2"/>
      <c r="N326" s="2"/>
      <c r="O326" s="2"/>
      <c r="P326" s="2"/>
      <c r="Q326" s="2"/>
      <c r="R326" s="2"/>
      <c r="S326" s="2"/>
      <c r="T326" s="2"/>
      <c r="U326" s="2"/>
      <c r="V326" s="2"/>
      <c r="W326" s="2"/>
    </row>
    <row r="327" spans="1:23" ht="15.75" customHeight="1" x14ac:dyDescent="0.2">
      <c r="A327" s="2"/>
      <c r="B327" s="2"/>
      <c r="C327" s="3"/>
      <c r="D327" s="4"/>
      <c r="E327" s="2"/>
      <c r="F327" s="2"/>
      <c r="G327" s="6"/>
      <c r="H327" s="2"/>
      <c r="I327" s="2"/>
      <c r="J327" s="2"/>
      <c r="K327" s="2"/>
      <c r="L327" s="2"/>
      <c r="M327" s="2"/>
      <c r="N327" s="2"/>
      <c r="O327" s="2"/>
      <c r="P327" s="2"/>
      <c r="Q327" s="2"/>
      <c r="R327" s="2"/>
      <c r="S327" s="2"/>
      <c r="T327" s="2"/>
      <c r="U327" s="2"/>
      <c r="V327" s="2"/>
      <c r="W327" s="2"/>
    </row>
    <row r="328" spans="1:23" ht="15.75" customHeight="1" x14ac:dyDescent="0.2">
      <c r="A328" s="2"/>
      <c r="B328" s="2"/>
      <c r="C328" s="3"/>
      <c r="D328" s="4"/>
      <c r="E328" s="2"/>
      <c r="F328" s="2"/>
      <c r="G328" s="6"/>
      <c r="H328" s="2"/>
      <c r="I328" s="2"/>
      <c r="J328" s="2"/>
      <c r="K328" s="2"/>
      <c r="L328" s="2"/>
      <c r="M328" s="2"/>
      <c r="N328" s="2"/>
      <c r="O328" s="2"/>
      <c r="P328" s="2"/>
      <c r="Q328" s="2"/>
      <c r="R328" s="2"/>
      <c r="S328" s="2"/>
      <c r="T328" s="2"/>
      <c r="U328" s="2"/>
      <c r="V328" s="2"/>
      <c r="W328" s="2"/>
    </row>
    <row r="329" spans="1:23" ht="15.75" customHeight="1" x14ac:dyDescent="0.2">
      <c r="A329" s="2"/>
      <c r="B329" s="2"/>
      <c r="C329" s="3"/>
      <c r="D329" s="4"/>
      <c r="E329" s="2"/>
      <c r="F329" s="2"/>
      <c r="G329" s="6"/>
      <c r="H329" s="2"/>
      <c r="I329" s="2"/>
      <c r="J329" s="2"/>
      <c r="K329" s="2"/>
      <c r="L329" s="2"/>
      <c r="M329" s="2"/>
      <c r="N329" s="2"/>
      <c r="O329" s="2"/>
      <c r="P329" s="2"/>
      <c r="Q329" s="2"/>
      <c r="R329" s="2"/>
      <c r="S329" s="2"/>
      <c r="T329" s="2"/>
      <c r="U329" s="2"/>
      <c r="V329" s="2"/>
      <c r="W329" s="2"/>
    </row>
    <row r="330" spans="1:23" ht="15.75" customHeight="1" x14ac:dyDescent="0.2">
      <c r="A330" s="2"/>
      <c r="B330" s="2"/>
      <c r="C330" s="3"/>
      <c r="D330" s="4"/>
      <c r="E330" s="2"/>
      <c r="F330" s="2"/>
      <c r="G330" s="6"/>
      <c r="H330" s="2"/>
      <c r="I330" s="2"/>
      <c r="J330" s="2"/>
      <c r="K330" s="2"/>
      <c r="L330" s="2"/>
      <c r="M330" s="2"/>
      <c r="N330" s="2"/>
      <c r="O330" s="2"/>
      <c r="P330" s="2"/>
      <c r="Q330" s="2"/>
      <c r="R330" s="2"/>
      <c r="S330" s="2"/>
      <c r="T330" s="2"/>
      <c r="U330" s="2"/>
      <c r="V330" s="2"/>
      <c r="W330" s="2"/>
    </row>
    <row r="331" spans="1:23" ht="15.75" customHeight="1" x14ac:dyDescent="0.2">
      <c r="A331" s="2"/>
      <c r="B331" s="2"/>
      <c r="C331" s="3"/>
      <c r="D331" s="4"/>
      <c r="E331" s="2"/>
      <c r="F331" s="2"/>
      <c r="G331" s="6"/>
      <c r="H331" s="2"/>
      <c r="I331" s="2"/>
      <c r="J331" s="2"/>
      <c r="K331" s="2"/>
      <c r="L331" s="2"/>
      <c r="M331" s="2"/>
      <c r="N331" s="2"/>
      <c r="O331" s="2"/>
      <c r="P331" s="2"/>
      <c r="Q331" s="2"/>
      <c r="R331" s="2"/>
      <c r="S331" s="2"/>
      <c r="T331" s="2"/>
      <c r="U331" s="2"/>
      <c r="V331" s="2"/>
      <c r="W331" s="2"/>
    </row>
    <row r="332" spans="1:23" ht="15.75" customHeight="1" x14ac:dyDescent="0.2">
      <c r="A332" s="2"/>
      <c r="B332" s="2"/>
      <c r="C332" s="3"/>
      <c r="D332" s="4"/>
      <c r="E332" s="2"/>
      <c r="F332" s="2"/>
      <c r="G332" s="6"/>
      <c r="H332" s="2"/>
      <c r="I332" s="2"/>
      <c r="J332" s="2"/>
      <c r="K332" s="2"/>
      <c r="L332" s="2"/>
      <c r="M332" s="2"/>
      <c r="N332" s="2"/>
      <c r="O332" s="2"/>
      <c r="P332" s="2"/>
      <c r="Q332" s="2"/>
      <c r="R332" s="2"/>
      <c r="S332" s="2"/>
      <c r="T332" s="2"/>
      <c r="U332" s="2"/>
      <c r="V332" s="2"/>
      <c r="W332" s="2"/>
    </row>
    <row r="333" spans="1:23" ht="15.75" customHeight="1" x14ac:dyDescent="0.2">
      <c r="A333" s="2"/>
      <c r="B333" s="2"/>
      <c r="C333" s="3"/>
      <c r="D333" s="4"/>
      <c r="E333" s="2"/>
      <c r="F333" s="2"/>
      <c r="G333" s="6"/>
      <c r="H333" s="2"/>
      <c r="I333" s="2"/>
      <c r="J333" s="2"/>
      <c r="K333" s="2"/>
      <c r="L333" s="2"/>
      <c r="M333" s="2"/>
      <c r="N333" s="2"/>
      <c r="O333" s="2"/>
      <c r="P333" s="2"/>
      <c r="Q333" s="2"/>
      <c r="R333" s="2"/>
      <c r="S333" s="2"/>
      <c r="T333" s="2"/>
      <c r="U333" s="2"/>
      <c r="V333" s="2"/>
      <c r="W333" s="2"/>
    </row>
    <row r="334" spans="1:23" ht="15.75" customHeight="1" x14ac:dyDescent="0.2">
      <c r="A334" s="2"/>
      <c r="B334" s="2"/>
      <c r="C334" s="3"/>
      <c r="D334" s="4"/>
      <c r="E334" s="2"/>
      <c r="F334" s="2"/>
      <c r="G334" s="6"/>
      <c r="H334" s="2"/>
      <c r="I334" s="2"/>
      <c r="J334" s="2"/>
      <c r="K334" s="2"/>
      <c r="L334" s="2"/>
      <c r="M334" s="2"/>
      <c r="N334" s="2"/>
      <c r="O334" s="2"/>
      <c r="P334" s="2"/>
      <c r="Q334" s="2"/>
      <c r="R334" s="2"/>
      <c r="S334" s="2"/>
      <c r="T334" s="2"/>
      <c r="U334" s="2"/>
      <c r="V334" s="2"/>
      <c r="W334" s="2"/>
    </row>
    <row r="335" spans="1:23" ht="15.75" customHeight="1" x14ac:dyDescent="0.2">
      <c r="A335" s="2"/>
      <c r="B335" s="2"/>
      <c r="C335" s="3"/>
      <c r="D335" s="4"/>
      <c r="E335" s="2"/>
      <c r="F335" s="2"/>
      <c r="G335" s="6"/>
      <c r="H335" s="2"/>
      <c r="I335" s="2"/>
      <c r="J335" s="2"/>
      <c r="K335" s="2"/>
      <c r="L335" s="2"/>
      <c r="M335" s="2"/>
      <c r="N335" s="2"/>
      <c r="O335" s="2"/>
      <c r="P335" s="2"/>
      <c r="Q335" s="2"/>
      <c r="R335" s="2"/>
      <c r="S335" s="2"/>
      <c r="T335" s="2"/>
      <c r="U335" s="2"/>
      <c r="V335" s="2"/>
      <c r="W335" s="2"/>
    </row>
    <row r="336" spans="1:23" ht="15.75" customHeight="1" x14ac:dyDescent="0.2">
      <c r="A336" s="2"/>
      <c r="B336" s="2"/>
      <c r="C336" s="3"/>
      <c r="D336" s="4"/>
      <c r="E336" s="2"/>
      <c r="F336" s="2"/>
      <c r="G336" s="6"/>
      <c r="H336" s="2"/>
      <c r="I336" s="2"/>
      <c r="J336" s="2"/>
      <c r="K336" s="2"/>
      <c r="L336" s="2"/>
      <c r="M336" s="2"/>
      <c r="N336" s="2"/>
      <c r="O336" s="2"/>
      <c r="P336" s="2"/>
      <c r="Q336" s="2"/>
      <c r="R336" s="2"/>
      <c r="S336" s="2"/>
      <c r="T336" s="2"/>
      <c r="U336" s="2"/>
      <c r="V336" s="2"/>
      <c r="W336" s="2"/>
    </row>
    <row r="337" spans="1:23" ht="15.75" customHeight="1" x14ac:dyDescent="0.2">
      <c r="A337" s="2"/>
      <c r="B337" s="2"/>
      <c r="C337" s="3"/>
      <c r="D337" s="4"/>
      <c r="E337" s="2"/>
      <c r="F337" s="2"/>
      <c r="G337" s="6"/>
      <c r="H337" s="2"/>
      <c r="I337" s="2"/>
      <c r="J337" s="2"/>
      <c r="K337" s="2"/>
      <c r="L337" s="2"/>
      <c r="M337" s="2"/>
      <c r="N337" s="2"/>
      <c r="O337" s="2"/>
      <c r="P337" s="2"/>
      <c r="Q337" s="2"/>
      <c r="R337" s="2"/>
      <c r="S337" s="2"/>
      <c r="T337" s="2"/>
      <c r="U337" s="2"/>
      <c r="V337" s="2"/>
      <c r="W337" s="2"/>
    </row>
    <row r="338" spans="1:23" ht="15.75" customHeight="1" x14ac:dyDescent="0.2">
      <c r="A338" s="2"/>
      <c r="B338" s="2"/>
      <c r="C338" s="3"/>
      <c r="D338" s="4"/>
      <c r="E338" s="2"/>
      <c r="F338" s="2"/>
      <c r="G338" s="6"/>
      <c r="H338" s="2"/>
      <c r="I338" s="2"/>
      <c r="J338" s="2"/>
      <c r="K338" s="2"/>
      <c r="L338" s="2"/>
      <c r="M338" s="2"/>
      <c r="N338" s="2"/>
      <c r="O338" s="2"/>
      <c r="P338" s="2"/>
      <c r="Q338" s="2"/>
      <c r="R338" s="2"/>
      <c r="S338" s="2"/>
      <c r="T338" s="2"/>
      <c r="U338" s="2"/>
      <c r="V338" s="2"/>
      <c r="W338" s="2"/>
    </row>
    <row r="339" spans="1:23" ht="15.75" customHeight="1" x14ac:dyDescent="0.2">
      <c r="A339" s="2"/>
      <c r="B339" s="2"/>
      <c r="C339" s="3"/>
      <c r="D339" s="4"/>
      <c r="E339" s="2"/>
      <c r="F339" s="2"/>
      <c r="G339" s="6"/>
      <c r="H339" s="2"/>
      <c r="I339" s="2"/>
      <c r="J339" s="2"/>
      <c r="K339" s="2"/>
      <c r="L339" s="2"/>
      <c r="M339" s="2"/>
      <c r="N339" s="2"/>
      <c r="O339" s="2"/>
      <c r="P339" s="2"/>
      <c r="Q339" s="2"/>
      <c r="R339" s="2"/>
      <c r="S339" s="2"/>
      <c r="T339" s="2"/>
      <c r="U339" s="2"/>
      <c r="V339" s="2"/>
      <c r="W339" s="2"/>
    </row>
    <row r="340" spans="1:23" ht="15.75" customHeight="1" x14ac:dyDescent="0.2">
      <c r="A340" s="2"/>
      <c r="B340" s="2"/>
      <c r="C340" s="3"/>
      <c r="D340" s="4"/>
      <c r="E340" s="2"/>
      <c r="F340" s="2"/>
      <c r="G340" s="6"/>
      <c r="H340" s="2"/>
      <c r="I340" s="2"/>
      <c r="J340" s="2"/>
      <c r="K340" s="2"/>
      <c r="L340" s="2"/>
      <c r="M340" s="2"/>
      <c r="N340" s="2"/>
      <c r="O340" s="2"/>
      <c r="P340" s="2"/>
      <c r="Q340" s="2"/>
      <c r="R340" s="2"/>
      <c r="S340" s="2"/>
      <c r="T340" s="2"/>
      <c r="U340" s="2"/>
      <c r="V340" s="2"/>
      <c r="W340" s="2"/>
    </row>
    <row r="341" spans="1:23" ht="15.75" customHeight="1" x14ac:dyDescent="0.2">
      <c r="A341" s="2"/>
      <c r="B341" s="2"/>
      <c r="C341" s="3"/>
      <c r="D341" s="4"/>
      <c r="E341" s="2"/>
      <c r="F341" s="2"/>
      <c r="G341" s="6"/>
      <c r="H341" s="2"/>
      <c r="I341" s="2"/>
      <c r="J341" s="2"/>
      <c r="K341" s="2"/>
      <c r="L341" s="2"/>
      <c r="M341" s="2"/>
      <c r="N341" s="2"/>
      <c r="O341" s="2"/>
      <c r="P341" s="2"/>
      <c r="Q341" s="2"/>
      <c r="R341" s="2"/>
      <c r="S341" s="2"/>
      <c r="T341" s="2"/>
      <c r="U341" s="2"/>
      <c r="V341" s="2"/>
      <c r="W341" s="2"/>
    </row>
    <row r="342" spans="1:23" ht="15.75" customHeight="1" x14ac:dyDescent="0.2">
      <c r="A342" s="2"/>
      <c r="B342" s="2"/>
      <c r="C342" s="3"/>
      <c r="D342" s="4"/>
      <c r="E342" s="2"/>
      <c r="F342" s="2"/>
      <c r="G342" s="6"/>
      <c r="H342" s="2"/>
      <c r="I342" s="2"/>
      <c r="J342" s="2"/>
      <c r="K342" s="2"/>
      <c r="L342" s="2"/>
      <c r="M342" s="2"/>
      <c r="N342" s="2"/>
      <c r="O342" s="2"/>
      <c r="P342" s="2"/>
      <c r="Q342" s="2"/>
      <c r="R342" s="2"/>
      <c r="S342" s="2"/>
      <c r="T342" s="2"/>
      <c r="U342" s="2"/>
      <c r="V342" s="2"/>
      <c r="W342" s="2"/>
    </row>
    <row r="343" spans="1:23" ht="15.75" customHeight="1" x14ac:dyDescent="0.2">
      <c r="A343" s="2"/>
      <c r="B343" s="2"/>
      <c r="C343" s="3"/>
      <c r="D343" s="4"/>
      <c r="E343" s="2"/>
      <c r="F343" s="2"/>
      <c r="G343" s="6"/>
      <c r="H343" s="2"/>
      <c r="I343" s="2"/>
      <c r="J343" s="2"/>
      <c r="K343" s="2"/>
      <c r="L343" s="2"/>
      <c r="M343" s="2"/>
      <c r="N343" s="2"/>
      <c r="O343" s="2"/>
      <c r="P343" s="2"/>
      <c r="Q343" s="2"/>
      <c r="R343" s="2"/>
      <c r="S343" s="2"/>
      <c r="T343" s="2"/>
      <c r="U343" s="2"/>
      <c r="V343" s="2"/>
      <c r="W343" s="2"/>
    </row>
    <row r="344" spans="1:23" ht="15.75" customHeight="1" x14ac:dyDescent="0.2">
      <c r="A344" s="2"/>
      <c r="B344" s="2"/>
      <c r="C344" s="3"/>
      <c r="D344" s="4"/>
      <c r="E344" s="2"/>
      <c r="F344" s="2"/>
      <c r="G344" s="6"/>
      <c r="H344" s="2"/>
      <c r="I344" s="2"/>
      <c r="J344" s="2"/>
      <c r="K344" s="2"/>
      <c r="L344" s="2"/>
      <c r="M344" s="2"/>
      <c r="N344" s="2"/>
      <c r="O344" s="2"/>
      <c r="P344" s="2"/>
      <c r="Q344" s="2"/>
      <c r="R344" s="2"/>
      <c r="S344" s="2"/>
      <c r="T344" s="2"/>
      <c r="U344" s="2"/>
      <c r="V344" s="2"/>
      <c r="W344" s="2"/>
    </row>
    <row r="345" spans="1:23" ht="15.75" customHeight="1" x14ac:dyDescent="0.2">
      <c r="A345" s="2"/>
      <c r="B345" s="2"/>
      <c r="C345" s="3"/>
      <c r="D345" s="4"/>
      <c r="E345" s="2"/>
      <c r="F345" s="2"/>
      <c r="G345" s="6"/>
      <c r="H345" s="2"/>
      <c r="I345" s="2"/>
      <c r="J345" s="2"/>
      <c r="K345" s="2"/>
      <c r="L345" s="2"/>
      <c r="M345" s="2"/>
      <c r="N345" s="2"/>
      <c r="O345" s="2"/>
      <c r="P345" s="2"/>
      <c r="Q345" s="2"/>
      <c r="R345" s="2"/>
      <c r="S345" s="2"/>
      <c r="T345" s="2"/>
      <c r="U345" s="2"/>
      <c r="V345" s="2"/>
      <c r="W345" s="2"/>
    </row>
    <row r="346" spans="1:23" ht="15.75" customHeight="1" x14ac:dyDescent="0.2">
      <c r="A346" s="2"/>
      <c r="B346" s="2"/>
      <c r="C346" s="3"/>
      <c r="D346" s="4"/>
      <c r="E346" s="2"/>
      <c r="F346" s="2"/>
      <c r="G346" s="6"/>
      <c r="H346" s="2"/>
      <c r="I346" s="2"/>
      <c r="J346" s="2"/>
      <c r="K346" s="2"/>
      <c r="L346" s="2"/>
      <c r="M346" s="2"/>
      <c r="N346" s="2"/>
      <c r="O346" s="2"/>
      <c r="P346" s="2"/>
      <c r="Q346" s="2"/>
      <c r="R346" s="2"/>
      <c r="S346" s="2"/>
      <c r="T346" s="2"/>
      <c r="U346" s="2"/>
      <c r="V346" s="2"/>
      <c r="W346" s="2"/>
    </row>
    <row r="347" spans="1:23" ht="15.75" customHeight="1" x14ac:dyDescent="0.2">
      <c r="A347" s="2"/>
      <c r="B347" s="2"/>
      <c r="C347" s="3"/>
      <c r="D347" s="4"/>
      <c r="E347" s="2"/>
      <c r="F347" s="2"/>
      <c r="G347" s="6"/>
      <c r="H347" s="2"/>
      <c r="I347" s="2"/>
      <c r="J347" s="2"/>
      <c r="K347" s="2"/>
      <c r="L347" s="2"/>
      <c r="M347" s="2"/>
      <c r="N347" s="2"/>
      <c r="O347" s="2"/>
      <c r="P347" s="2"/>
      <c r="Q347" s="2"/>
      <c r="R347" s="2"/>
      <c r="S347" s="2"/>
      <c r="T347" s="2"/>
      <c r="U347" s="2"/>
      <c r="V347" s="2"/>
      <c r="W347" s="2"/>
    </row>
    <row r="348" spans="1:23" ht="15.75" customHeight="1" x14ac:dyDescent="0.2">
      <c r="A348" s="2"/>
      <c r="B348" s="2"/>
      <c r="C348" s="3"/>
      <c r="D348" s="4"/>
      <c r="E348" s="2"/>
      <c r="F348" s="2"/>
      <c r="G348" s="6"/>
      <c r="H348" s="2"/>
      <c r="I348" s="2"/>
      <c r="J348" s="2"/>
      <c r="K348" s="2"/>
      <c r="L348" s="2"/>
      <c r="M348" s="2"/>
      <c r="N348" s="2"/>
      <c r="O348" s="2"/>
      <c r="P348" s="2"/>
      <c r="Q348" s="2"/>
      <c r="R348" s="2"/>
      <c r="S348" s="2"/>
      <c r="T348" s="2"/>
      <c r="U348" s="2"/>
      <c r="V348" s="2"/>
      <c r="W348" s="2"/>
    </row>
    <row r="349" spans="1:23" ht="15.75" customHeight="1" x14ac:dyDescent="0.2">
      <c r="A349" s="2"/>
      <c r="B349" s="2"/>
      <c r="C349" s="3"/>
      <c r="D349" s="4"/>
      <c r="E349" s="2"/>
      <c r="F349" s="2"/>
      <c r="G349" s="6"/>
      <c r="H349" s="2"/>
      <c r="I349" s="2"/>
      <c r="J349" s="2"/>
      <c r="K349" s="2"/>
      <c r="L349" s="2"/>
      <c r="M349" s="2"/>
      <c r="N349" s="2"/>
      <c r="O349" s="2"/>
      <c r="P349" s="2"/>
      <c r="Q349" s="2"/>
      <c r="R349" s="2"/>
      <c r="S349" s="2"/>
      <c r="T349" s="2"/>
      <c r="U349" s="2"/>
      <c r="V349" s="2"/>
      <c r="W349" s="2"/>
    </row>
    <row r="350" spans="1:23" ht="15.75" customHeight="1" x14ac:dyDescent="0.2">
      <c r="A350" s="2"/>
      <c r="B350" s="2"/>
      <c r="C350" s="3"/>
      <c r="D350" s="4"/>
      <c r="E350" s="2"/>
      <c r="F350" s="2"/>
      <c r="G350" s="6"/>
      <c r="H350" s="2"/>
      <c r="I350" s="2"/>
      <c r="J350" s="2"/>
      <c r="K350" s="2"/>
      <c r="L350" s="2"/>
      <c r="M350" s="2"/>
      <c r="N350" s="2"/>
      <c r="O350" s="2"/>
      <c r="P350" s="2"/>
      <c r="Q350" s="2"/>
      <c r="R350" s="2"/>
      <c r="S350" s="2"/>
      <c r="T350" s="2"/>
      <c r="U350" s="2"/>
      <c r="V350" s="2"/>
      <c r="W350" s="2"/>
    </row>
    <row r="351" spans="1:23" ht="15.75" customHeight="1" x14ac:dyDescent="0.2">
      <c r="A351" s="2"/>
      <c r="B351" s="2"/>
      <c r="C351" s="3"/>
      <c r="D351" s="4"/>
      <c r="E351" s="2"/>
      <c r="F351" s="2"/>
      <c r="G351" s="6"/>
      <c r="H351" s="2"/>
      <c r="I351" s="2"/>
      <c r="J351" s="2"/>
      <c r="K351" s="2"/>
      <c r="L351" s="2"/>
      <c r="M351" s="2"/>
      <c r="N351" s="2"/>
      <c r="O351" s="2"/>
      <c r="P351" s="2"/>
      <c r="Q351" s="2"/>
      <c r="R351" s="2"/>
      <c r="S351" s="2"/>
      <c r="T351" s="2"/>
      <c r="U351" s="2"/>
      <c r="V351" s="2"/>
      <c r="W351" s="2"/>
    </row>
    <row r="352" spans="1:23" ht="15.75" customHeight="1" x14ac:dyDescent="0.2">
      <c r="A352" s="2"/>
      <c r="B352" s="2"/>
      <c r="C352" s="3"/>
      <c r="D352" s="4"/>
      <c r="E352" s="2"/>
      <c r="F352" s="2"/>
      <c r="G352" s="6"/>
      <c r="H352" s="2"/>
      <c r="I352" s="2"/>
      <c r="J352" s="2"/>
      <c r="K352" s="2"/>
      <c r="L352" s="2"/>
      <c r="M352" s="2"/>
      <c r="N352" s="2"/>
      <c r="O352" s="2"/>
      <c r="P352" s="2"/>
      <c r="Q352" s="2"/>
      <c r="R352" s="2"/>
      <c r="S352" s="2"/>
      <c r="T352" s="2"/>
      <c r="U352" s="2"/>
      <c r="V352" s="2"/>
      <c r="W352" s="2"/>
    </row>
    <row r="353" spans="1:23" ht="15.75" customHeight="1" x14ac:dyDescent="0.2">
      <c r="A353" s="2"/>
      <c r="B353" s="2"/>
      <c r="C353" s="3"/>
      <c r="D353" s="4"/>
      <c r="E353" s="2"/>
      <c r="F353" s="2"/>
      <c r="G353" s="6"/>
      <c r="H353" s="2"/>
      <c r="I353" s="2"/>
      <c r="J353" s="2"/>
      <c r="K353" s="2"/>
      <c r="L353" s="2"/>
      <c r="M353" s="2"/>
      <c r="N353" s="2"/>
      <c r="O353" s="2"/>
      <c r="P353" s="2"/>
      <c r="Q353" s="2"/>
      <c r="R353" s="2"/>
      <c r="S353" s="2"/>
      <c r="T353" s="2"/>
      <c r="U353" s="2"/>
      <c r="V353" s="2"/>
      <c r="W353" s="2"/>
    </row>
    <row r="354" spans="1:23" ht="15.75" customHeight="1" x14ac:dyDescent="0.2">
      <c r="A354" s="2"/>
      <c r="B354" s="2"/>
      <c r="C354" s="3"/>
      <c r="D354" s="4"/>
      <c r="E354" s="2"/>
      <c r="F354" s="2"/>
      <c r="G354" s="6"/>
      <c r="H354" s="2"/>
      <c r="I354" s="2"/>
      <c r="J354" s="2"/>
      <c r="K354" s="2"/>
      <c r="L354" s="2"/>
      <c r="M354" s="2"/>
      <c r="N354" s="2"/>
      <c r="O354" s="2"/>
      <c r="P354" s="2"/>
      <c r="Q354" s="2"/>
      <c r="R354" s="2"/>
      <c r="S354" s="2"/>
      <c r="T354" s="2"/>
      <c r="U354" s="2"/>
      <c r="V354" s="2"/>
      <c r="W354" s="2"/>
    </row>
    <row r="355" spans="1:23" ht="15.75" customHeight="1" x14ac:dyDescent="0.2">
      <c r="A355" s="2"/>
      <c r="B355" s="2"/>
      <c r="C355" s="3"/>
      <c r="D355" s="4"/>
      <c r="E355" s="2"/>
      <c r="F355" s="2"/>
      <c r="G355" s="6"/>
      <c r="H355" s="2"/>
      <c r="I355" s="2"/>
      <c r="J355" s="2"/>
      <c r="K355" s="2"/>
      <c r="L355" s="2"/>
      <c r="M355" s="2"/>
      <c r="N355" s="2"/>
      <c r="O355" s="2"/>
      <c r="P355" s="2"/>
      <c r="Q355" s="2"/>
      <c r="R355" s="2"/>
      <c r="S355" s="2"/>
      <c r="T355" s="2"/>
      <c r="U355" s="2"/>
      <c r="V355" s="2"/>
      <c r="W355" s="2"/>
    </row>
    <row r="356" spans="1:23" ht="15.75" customHeight="1" x14ac:dyDescent="0.2">
      <c r="A356" s="2"/>
      <c r="B356" s="2"/>
      <c r="C356" s="3"/>
      <c r="D356" s="4"/>
      <c r="E356" s="2"/>
      <c r="F356" s="2"/>
      <c r="G356" s="6"/>
      <c r="H356" s="2"/>
      <c r="I356" s="2"/>
      <c r="J356" s="2"/>
      <c r="K356" s="2"/>
      <c r="L356" s="2"/>
      <c r="M356" s="2"/>
      <c r="N356" s="2"/>
      <c r="O356" s="2"/>
      <c r="P356" s="2"/>
      <c r="Q356" s="2"/>
      <c r="R356" s="2"/>
      <c r="S356" s="2"/>
      <c r="T356" s="2"/>
      <c r="U356" s="2"/>
      <c r="V356" s="2"/>
      <c r="W356" s="2"/>
    </row>
    <row r="357" spans="1:23" ht="15.75" customHeight="1" x14ac:dyDescent="0.2">
      <c r="A357" s="2"/>
      <c r="B357" s="2"/>
      <c r="C357" s="3"/>
      <c r="D357" s="4"/>
      <c r="E357" s="2"/>
      <c r="F357" s="2"/>
      <c r="G357" s="6"/>
      <c r="H357" s="2"/>
      <c r="I357" s="2"/>
      <c r="J357" s="2"/>
      <c r="K357" s="2"/>
      <c r="L357" s="2"/>
      <c r="M357" s="2"/>
      <c r="N357" s="2"/>
      <c r="O357" s="2"/>
      <c r="P357" s="2"/>
      <c r="Q357" s="2"/>
      <c r="R357" s="2"/>
      <c r="S357" s="2"/>
      <c r="T357" s="2"/>
      <c r="U357" s="2"/>
      <c r="V357" s="2"/>
      <c r="W357" s="2"/>
    </row>
    <row r="358" spans="1:23" ht="15.75" customHeight="1" x14ac:dyDescent="0.2">
      <c r="A358" s="2"/>
      <c r="B358" s="2"/>
      <c r="C358" s="3"/>
      <c r="D358" s="4"/>
      <c r="E358" s="2"/>
      <c r="F358" s="2"/>
      <c r="G358" s="6"/>
      <c r="H358" s="2"/>
      <c r="I358" s="2"/>
      <c r="J358" s="2"/>
      <c r="K358" s="2"/>
      <c r="L358" s="2"/>
      <c r="M358" s="2"/>
      <c r="N358" s="2"/>
      <c r="O358" s="2"/>
      <c r="P358" s="2"/>
      <c r="Q358" s="2"/>
      <c r="R358" s="2"/>
      <c r="S358" s="2"/>
      <c r="T358" s="2"/>
      <c r="U358" s="2"/>
      <c r="V358" s="2"/>
      <c r="W358" s="2"/>
    </row>
    <row r="359" spans="1:23" ht="15.75" customHeight="1" x14ac:dyDescent="0.2">
      <c r="A359" s="2"/>
      <c r="B359" s="2"/>
      <c r="C359" s="3"/>
      <c r="D359" s="4"/>
      <c r="E359" s="2"/>
      <c r="F359" s="2"/>
      <c r="G359" s="6"/>
      <c r="H359" s="2"/>
      <c r="I359" s="2"/>
      <c r="J359" s="2"/>
      <c r="K359" s="2"/>
      <c r="L359" s="2"/>
      <c r="M359" s="2"/>
      <c r="N359" s="2"/>
      <c r="O359" s="2"/>
      <c r="P359" s="2"/>
      <c r="Q359" s="2"/>
      <c r="R359" s="2"/>
      <c r="S359" s="2"/>
      <c r="T359" s="2"/>
      <c r="U359" s="2"/>
      <c r="V359" s="2"/>
      <c r="W359" s="2"/>
    </row>
    <row r="360" spans="1:23" ht="15.75" customHeight="1" x14ac:dyDescent="0.2">
      <c r="A360" s="2"/>
      <c r="B360" s="2"/>
      <c r="C360" s="3"/>
      <c r="D360" s="4"/>
      <c r="E360" s="2"/>
      <c r="F360" s="2"/>
      <c r="G360" s="6"/>
      <c r="H360" s="2"/>
      <c r="I360" s="2"/>
      <c r="J360" s="2"/>
      <c r="K360" s="2"/>
      <c r="L360" s="2"/>
      <c r="M360" s="2"/>
      <c r="N360" s="2"/>
      <c r="O360" s="2"/>
      <c r="P360" s="2"/>
      <c r="Q360" s="2"/>
      <c r="R360" s="2"/>
      <c r="S360" s="2"/>
      <c r="T360" s="2"/>
      <c r="U360" s="2"/>
      <c r="V360" s="2"/>
      <c r="W360" s="2"/>
    </row>
    <row r="361" spans="1:23" ht="15.75" customHeight="1" x14ac:dyDescent="0.2">
      <c r="A361" s="2"/>
      <c r="B361" s="2"/>
      <c r="C361" s="3"/>
      <c r="D361" s="4"/>
      <c r="E361" s="2"/>
      <c r="F361" s="2"/>
      <c r="G361" s="6"/>
      <c r="H361" s="2"/>
      <c r="I361" s="2"/>
      <c r="J361" s="2"/>
      <c r="K361" s="2"/>
      <c r="L361" s="2"/>
      <c r="M361" s="2"/>
      <c r="N361" s="2"/>
      <c r="O361" s="2"/>
      <c r="P361" s="2"/>
      <c r="Q361" s="2"/>
      <c r="R361" s="2"/>
      <c r="S361" s="2"/>
      <c r="T361" s="2"/>
      <c r="U361" s="2"/>
      <c r="V361" s="2"/>
      <c r="W361" s="2"/>
    </row>
    <row r="362" spans="1:23" ht="15.75" customHeight="1" x14ac:dyDescent="0.2">
      <c r="A362" s="2"/>
      <c r="B362" s="2"/>
      <c r="C362" s="3"/>
      <c r="D362" s="4"/>
      <c r="E362" s="2"/>
      <c r="F362" s="2"/>
      <c r="G362" s="6"/>
      <c r="H362" s="2"/>
      <c r="I362" s="2"/>
      <c r="J362" s="2"/>
      <c r="K362" s="2"/>
      <c r="L362" s="2"/>
      <c r="M362" s="2"/>
      <c r="N362" s="2"/>
      <c r="O362" s="2"/>
      <c r="P362" s="2"/>
      <c r="Q362" s="2"/>
      <c r="R362" s="2"/>
      <c r="S362" s="2"/>
      <c r="T362" s="2"/>
      <c r="U362" s="2"/>
      <c r="V362" s="2"/>
      <c r="W362" s="2"/>
    </row>
    <row r="363" spans="1:23" ht="15.75" customHeight="1" x14ac:dyDescent="0.2">
      <c r="A363" s="2"/>
      <c r="B363" s="2"/>
      <c r="C363" s="3"/>
      <c r="D363" s="4"/>
      <c r="E363" s="2"/>
      <c r="F363" s="2"/>
      <c r="G363" s="6"/>
      <c r="H363" s="2"/>
      <c r="I363" s="2"/>
      <c r="J363" s="2"/>
      <c r="K363" s="2"/>
      <c r="L363" s="2"/>
      <c r="M363" s="2"/>
      <c r="N363" s="2"/>
      <c r="O363" s="2"/>
      <c r="P363" s="2"/>
      <c r="Q363" s="2"/>
      <c r="R363" s="2"/>
      <c r="S363" s="2"/>
      <c r="T363" s="2"/>
      <c r="U363" s="2"/>
      <c r="V363" s="2"/>
      <c r="W363" s="2"/>
    </row>
    <row r="364" spans="1:23" ht="15.75" customHeight="1" x14ac:dyDescent="0.2">
      <c r="A364" s="2"/>
      <c r="B364" s="2"/>
      <c r="C364" s="3"/>
      <c r="D364" s="4"/>
      <c r="E364" s="2"/>
      <c r="F364" s="2"/>
      <c r="G364" s="6"/>
      <c r="H364" s="2"/>
      <c r="I364" s="2"/>
      <c r="J364" s="2"/>
      <c r="K364" s="2"/>
      <c r="L364" s="2"/>
      <c r="M364" s="2"/>
      <c r="N364" s="2"/>
      <c r="O364" s="2"/>
      <c r="P364" s="2"/>
      <c r="Q364" s="2"/>
      <c r="R364" s="2"/>
      <c r="S364" s="2"/>
      <c r="T364" s="2"/>
      <c r="U364" s="2"/>
      <c r="V364" s="2"/>
      <c r="W364" s="2"/>
    </row>
    <row r="365" spans="1:23" ht="15.75" customHeight="1" x14ac:dyDescent="0.2">
      <c r="A365" s="2"/>
      <c r="B365" s="2"/>
      <c r="C365" s="3"/>
      <c r="D365" s="4"/>
      <c r="E365" s="2"/>
      <c r="F365" s="2"/>
      <c r="G365" s="6"/>
      <c r="H365" s="2"/>
      <c r="I365" s="2"/>
      <c r="J365" s="2"/>
      <c r="K365" s="2"/>
      <c r="L365" s="2"/>
      <c r="M365" s="2"/>
      <c r="N365" s="2"/>
      <c r="O365" s="2"/>
      <c r="P365" s="2"/>
      <c r="Q365" s="2"/>
      <c r="R365" s="2"/>
      <c r="S365" s="2"/>
      <c r="T365" s="2"/>
      <c r="U365" s="2"/>
      <c r="V365" s="2"/>
      <c r="W365" s="2"/>
    </row>
    <row r="366" spans="1:23" ht="15.75" customHeight="1" x14ac:dyDescent="0.2">
      <c r="A366" s="2"/>
      <c r="B366" s="2"/>
      <c r="C366" s="3"/>
      <c r="D366" s="4"/>
      <c r="E366" s="2"/>
      <c r="F366" s="2"/>
      <c r="G366" s="6"/>
      <c r="H366" s="2"/>
      <c r="I366" s="2"/>
      <c r="J366" s="2"/>
      <c r="K366" s="2"/>
      <c r="L366" s="2"/>
      <c r="M366" s="2"/>
      <c r="N366" s="2"/>
      <c r="O366" s="2"/>
      <c r="P366" s="2"/>
      <c r="Q366" s="2"/>
      <c r="R366" s="2"/>
      <c r="S366" s="2"/>
      <c r="T366" s="2"/>
      <c r="U366" s="2"/>
      <c r="V366" s="2"/>
      <c r="W366" s="2"/>
    </row>
    <row r="367" spans="1:23" ht="15.75" customHeight="1" x14ac:dyDescent="0.2">
      <c r="A367" s="2"/>
      <c r="B367" s="2"/>
      <c r="C367" s="3"/>
      <c r="D367" s="4"/>
      <c r="E367" s="2"/>
      <c r="F367" s="2"/>
      <c r="G367" s="6"/>
      <c r="H367" s="2"/>
      <c r="I367" s="2"/>
      <c r="J367" s="2"/>
      <c r="K367" s="2"/>
      <c r="L367" s="2"/>
      <c r="M367" s="2"/>
      <c r="N367" s="2"/>
      <c r="O367" s="2"/>
      <c r="P367" s="2"/>
      <c r="Q367" s="2"/>
      <c r="R367" s="2"/>
      <c r="S367" s="2"/>
      <c r="T367" s="2"/>
      <c r="U367" s="2"/>
      <c r="V367" s="2"/>
      <c r="W367" s="2"/>
    </row>
    <row r="368" spans="1:23" ht="15.75" customHeight="1" x14ac:dyDescent="0.2">
      <c r="A368" s="2"/>
      <c r="B368" s="2"/>
      <c r="C368" s="3"/>
      <c r="D368" s="4"/>
      <c r="E368" s="2"/>
      <c r="F368" s="2"/>
      <c r="G368" s="6"/>
      <c r="H368" s="2"/>
      <c r="I368" s="2"/>
      <c r="J368" s="2"/>
      <c r="K368" s="2"/>
      <c r="L368" s="2"/>
      <c r="M368" s="2"/>
      <c r="N368" s="2"/>
      <c r="O368" s="2"/>
      <c r="P368" s="2"/>
      <c r="Q368" s="2"/>
      <c r="R368" s="2"/>
      <c r="S368" s="2"/>
      <c r="T368" s="2"/>
      <c r="U368" s="2"/>
      <c r="V368" s="2"/>
      <c r="W368" s="2"/>
    </row>
    <row r="369" spans="1:23" ht="15.75" customHeight="1" x14ac:dyDescent="0.2">
      <c r="A369" s="2"/>
      <c r="B369" s="2"/>
      <c r="C369" s="3"/>
      <c r="D369" s="4"/>
      <c r="E369" s="2"/>
      <c r="F369" s="2"/>
      <c r="G369" s="6"/>
      <c r="H369" s="2"/>
      <c r="I369" s="2"/>
      <c r="J369" s="2"/>
      <c r="K369" s="2"/>
      <c r="L369" s="2"/>
      <c r="M369" s="2"/>
      <c r="N369" s="2"/>
      <c r="O369" s="2"/>
      <c r="P369" s="2"/>
      <c r="Q369" s="2"/>
      <c r="R369" s="2"/>
      <c r="S369" s="2"/>
      <c r="T369" s="2"/>
      <c r="U369" s="2"/>
      <c r="V369" s="2"/>
      <c r="W369" s="2"/>
    </row>
    <row r="370" spans="1:23" ht="15.75" customHeight="1" x14ac:dyDescent="0.2">
      <c r="A370" s="2"/>
      <c r="B370" s="2"/>
      <c r="C370" s="3"/>
      <c r="D370" s="4"/>
      <c r="E370" s="2"/>
      <c r="F370" s="2"/>
      <c r="G370" s="6"/>
      <c r="H370" s="2"/>
      <c r="I370" s="2"/>
      <c r="J370" s="2"/>
      <c r="K370" s="2"/>
      <c r="L370" s="2"/>
      <c r="M370" s="2"/>
      <c r="N370" s="2"/>
      <c r="O370" s="2"/>
      <c r="P370" s="2"/>
      <c r="Q370" s="2"/>
      <c r="R370" s="2"/>
      <c r="S370" s="2"/>
      <c r="T370" s="2"/>
      <c r="U370" s="2"/>
      <c r="V370" s="2"/>
      <c r="W370" s="2"/>
    </row>
    <row r="371" spans="1:23" ht="15.75" customHeight="1" x14ac:dyDescent="0.2">
      <c r="A371" s="2"/>
      <c r="B371" s="2"/>
      <c r="C371" s="3"/>
      <c r="D371" s="4"/>
      <c r="E371" s="2"/>
      <c r="F371" s="2"/>
      <c r="G371" s="6"/>
      <c r="H371" s="2"/>
      <c r="I371" s="2"/>
      <c r="J371" s="2"/>
      <c r="K371" s="2"/>
      <c r="L371" s="2"/>
      <c r="M371" s="2"/>
      <c r="N371" s="2"/>
      <c r="O371" s="2"/>
      <c r="P371" s="2"/>
      <c r="Q371" s="2"/>
      <c r="R371" s="2"/>
      <c r="S371" s="2"/>
      <c r="T371" s="2"/>
      <c r="U371" s="2"/>
      <c r="V371" s="2"/>
      <c r="W371" s="2"/>
    </row>
    <row r="372" spans="1:23" ht="15.75" customHeight="1" x14ac:dyDescent="0.2">
      <c r="A372" s="2"/>
      <c r="B372" s="2"/>
      <c r="C372" s="3"/>
      <c r="D372" s="4"/>
      <c r="E372" s="2"/>
      <c r="F372" s="2"/>
      <c r="G372" s="6"/>
      <c r="H372" s="2"/>
      <c r="I372" s="2"/>
      <c r="J372" s="2"/>
      <c r="K372" s="2"/>
      <c r="L372" s="2"/>
      <c r="M372" s="2"/>
      <c r="N372" s="2"/>
      <c r="O372" s="2"/>
      <c r="P372" s="2"/>
      <c r="Q372" s="2"/>
      <c r="R372" s="2"/>
      <c r="S372" s="2"/>
      <c r="T372" s="2"/>
      <c r="U372" s="2"/>
      <c r="V372" s="2"/>
      <c r="W372" s="2"/>
    </row>
    <row r="373" spans="1:23" ht="15.75" customHeight="1" x14ac:dyDescent="0.2">
      <c r="A373" s="2"/>
      <c r="B373" s="2"/>
      <c r="C373" s="3"/>
      <c r="D373" s="4"/>
      <c r="E373" s="2"/>
      <c r="F373" s="2"/>
      <c r="G373" s="6"/>
      <c r="H373" s="2"/>
      <c r="I373" s="2"/>
      <c r="J373" s="2"/>
      <c r="K373" s="2"/>
      <c r="L373" s="2"/>
      <c r="M373" s="2"/>
      <c r="N373" s="2"/>
      <c r="O373" s="2"/>
      <c r="P373" s="2"/>
      <c r="Q373" s="2"/>
      <c r="R373" s="2"/>
      <c r="S373" s="2"/>
      <c r="T373" s="2"/>
      <c r="U373" s="2"/>
      <c r="V373" s="2"/>
      <c r="W373" s="2"/>
    </row>
    <row r="374" spans="1:23" ht="15.75" customHeight="1" x14ac:dyDescent="0.2">
      <c r="A374" s="2"/>
      <c r="B374" s="2"/>
      <c r="C374" s="3"/>
      <c r="D374" s="4"/>
      <c r="E374" s="2"/>
      <c r="F374" s="2"/>
      <c r="G374" s="6"/>
      <c r="H374" s="2"/>
      <c r="I374" s="2"/>
      <c r="J374" s="2"/>
      <c r="K374" s="2"/>
      <c r="L374" s="2"/>
      <c r="M374" s="2"/>
      <c r="N374" s="2"/>
      <c r="O374" s="2"/>
      <c r="P374" s="2"/>
      <c r="Q374" s="2"/>
      <c r="R374" s="2"/>
      <c r="S374" s="2"/>
      <c r="T374" s="2"/>
      <c r="U374" s="2"/>
      <c r="V374" s="2"/>
      <c r="W374" s="2"/>
    </row>
    <row r="375" spans="1:23" ht="15.75" customHeight="1" x14ac:dyDescent="0.2">
      <c r="A375" s="2"/>
      <c r="B375" s="2"/>
      <c r="C375" s="3"/>
      <c r="D375" s="4"/>
      <c r="E375" s="2"/>
      <c r="F375" s="2"/>
      <c r="G375" s="6"/>
      <c r="H375" s="2"/>
      <c r="I375" s="2"/>
      <c r="J375" s="2"/>
      <c r="K375" s="2"/>
      <c r="L375" s="2"/>
      <c r="M375" s="2"/>
      <c r="N375" s="2"/>
      <c r="O375" s="2"/>
      <c r="P375" s="2"/>
      <c r="Q375" s="2"/>
      <c r="R375" s="2"/>
      <c r="S375" s="2"/>
      <c r="T375" s="2"/>
      <c r="U375" s="2"/>
      <c r="V375" s="2"/>
      <c r="W375" s="2"/>
    </row>
    <row r="376" spans="1:23" ht="15.75" customHeight="1" x14ac:dyDescent="0.2">
      <c r="A376" s="2"/>
      <c r="B376" s="2"/>
      <c r="C376" s="3"/>
      <c r="D376" s="4"/>
      <c r="E376" s="2"/>
      <c r="F376" s="2"/>
      <c r="G376" s="6"/>
      <c r="H376" s="2"/>
      <c r="I376" s="2"/>
      <c r="J376" s="2"/>
      <c r="K376" s="2"/>
      <c r="L376" s="2"/>
      <c r="M376" s="2"/>
      <c r="N376" s="2"/>
      <c r="O376" s="2"/>
      <c r="P376" s="2"/>
      <c r="Q376" s="2"/>
      <c r="R376" s="2"/>
      <c r="S376" s="2"/>
      <c r="T376" s="2"/>
      <c r="U376" s="2"/>
      <c r="V376" s="2"/>
      <c r="W376" s="2"/>
    </row>
    <row r="377" spans="1:23" ht="15.75" customHeight="1" x14ac:dyDescent="0.2">
      <c r="A377" s="2"/>
      <c r="B377" s="2"/>
      <c r="C377" s="3"/>
      <c r="D377" s="4"/>
      <c r="E377" s="2"/>
      <c r="F377" s="2"/>
      <c r="G377" s="6"/>
      <c r="H377" s="2"/>
      <c r="I377" s="2"/>
      <c r="J377" s="2"/>
      <c r="K377" s="2"/>
      <c r="L377" s="2"/>
      <c r="M377" s="2"/>
      <c r="N377" s="2"/>
      <c r="O377" s="2"/>
      <c r="P377" s="2"/>
      <c r="Q377" s="2"/>
      <c r="R377" s="2"/>
      <c r="S377" s="2"/>
      <c r="T377" s="2"/>
      <c r="U377" s="2"/>
      <c r="V377" s="2"/>
      <c r="W377" s="2"/>
    </row>
    <row r="378" spans="1:23" ht="15.75" customHeight="1" x14ac:dyDescent="0.2">
      <c r="A378" s="2"/>
      <c r="B378" s="2"/>
      <c r="C378" s="3"/>
      <c r="D378" s="4"/>
      <c r="E378" s="2"/>
      <c r="F378" s="2"/>
      <c r="G378" s="6"/>
      <c r="H378" s="2"/>
      <c r="I378" s="2"/>
      <c r="J378" s="2"/>
      <c r="K378" s="2"/>
      <c r="L378" s="2"/>
      <c r="M378" s="2"/>
      <c r="N378" s="2"/>
      <c r="O378" s="2"/>
      <c r="P378" s="2"/>
      <c r="Q378" s="2"/>
      <c r="R378" s="2"/>
      <c r="S378" s="2"/>
      <c r="T378" s="2"/>
      <c r="U378" s="2"/>
      <c r="V378" s="2"/>
      <c r="W378" s="2"/>
    </row>
    <row r="379" spans="1:23" ht="15.75" customHeight="1" x14ac:dyDescent="0.2">
      <c r="A379" s="2"/>
      <c r="B379" s="2"/>
      <c r="C379" s="3"/>
      <c r="D379" s="4"/>
      <c r="E379" s="2"/>
      <c r="F379" s="2"/>
      <c r="G379" s="6"/>
      <c r="H379" s="2"/>
      <c r="I379" s="2"/>
      <c r="J379" s="2"/>
      <c r="K379" s="2"/>
      <c r="L379" s="2"/>
      <c r="M379" s="2"/>
      <c r="N379" s="2"/>
      <c r="O379" s="2"/>
      <c r="P379" s="2"/>
      <c r="Q379" s="2"/>
      <c r="R379" s="2"/>
      <c r="S379" s="2"/>
      <c r="T379" s="2"/>
      <c r="U379" s="2"/>
      <c r="V379" s="2"/>
      <c r="W379" s="2"/>
    </row>
    <row r="380" spans="1:23" ht="15.75" customHeight="1" x14ac:dyDescent="0.2">
      <c r="A380" s="2"/>
      <c r="B380" s="2"/>
      <c r="C380" s="3"/>
      <c r="D380" s="4"/>
      <c r="E380" s="2"/>
      <c r="F380" s="2"/>
      <c r="G380" s="6"/>
      <c r="H380" s="2"/>
      <c r="I380" s="2"/>
      <c r="J380" s="2"/>
      <c r="K380" s="2"/>
      <c r="L380" s="2"/>
      <c r="M380" s="2"/>
      <c r="N380" s="2"/>
      <c r="O380" s="2"/>
      <c r="P380" s="2"/>
      <c r="Q380" s="2"/>
      <c r="R380" s="2"/>
      <c r="S380" s="2"/>
      <c r="T380" s="2"/>
      <c r="U380" s="2"/>
      <c r="V380" s="2"/>
      <c r="W380" s="2"/>
    </row>
    <row r="381" spans="1:23" ht="15.75" customHeight="1" x14ac:dyDescent="0.2">
      <c r="A381" s="2"/>
      <c r="B381" s="2"/>
      <c r="C381" s="3"/>
      <c r="D381" s="4"/>
      <c r="E381" s="2"/>
      <c r="F381" s="2"/>
      <c r="G381" s="6"/>
      <c r="H381" s="2"/>
      <c r="I381" s="2"/>
      <c r="J381" s="2"/>
      <c r="K381" s="2"/>
      <c r="L381" s="2"/>
      <c r="M381" s="2"/>
      <c r="N381" s="2"/>
      <c r="O381" s="2"/>
      <c r="P381" s="2"/>
      <c r="Q381" s="2"/>
      <c r="R381" s="2"/>
      <c r="S381" s="2"/>
      <c r="T381" s="2"/>
      <c r="U381" s="2"/>
      <c r="V381" s="2"/>
      <c r="W381" s="2"/>
    </row>
    <row r="382" spans="1:23" ht="15.75" customHeight="1" x14ac:dyDescent="0.2">
      <c r="A382" s="2"/>
      <c r="B382" s="2"/>
      <c r="C382" s="3"/>
      <c r="D382" s="4"/>
      <c r="E382" s="2"/>
      <c r="F382" s="2"/>
      <c r="G382" s="6"/>
      <c r="H382" s="2"/>
      <c r="I382" s="2"/>
      <c r="J382" s="2"/>
      <c r="K382" s="2"/>
      <c r="L382" s="2"/>
      <c r="M382" s="2"/>
      <c r="N382" s="2"/>
      <c r="O382" s="2"/>
      <c r="P382" s="2"/>
      <c r="Q382" s="2"/>
      <c r="R382" s="2"/>
      <c r="S382" s="2"/>
      <c r="T382" s="2"/>
      <c r="U382" s="2"/>
      <c r="V382" s="2"/>
      <c r="W382" s="2"/>
    </row>
    <row r="383" spans="1:23" ht="15.75" customHeight="1" x14ac:dyDescent="0.2">
      <c r="A383" s="2"/>
      <c r="B383" s="2"/>
      <c r="C383" s="3"/>
      <c r="D383" s="4"/>
      <c r="E383" s="2"/>
      <c r="F383" s="2"/>
      <c r="G383" s="6"/>
      <c r="H383" s="2"/>
      <c r="I383" s="2"/>
      <c r="J383" s="2"/>
      <c r="K383" s="2"/>
      <c r="L383" s="2"/>
      <c r="M383" s="2"/>
      <c r="N383" s="2"/>
      <c r="O383" s="2"/>
      <c r="P383" s="2"/>
      <c r="Q383" s="2"/>
      <c r="R383" s="2"/>
      <c r="S383" s="2"/>
      <c r="T383" s="2"/>
      <c r="U383" s="2"/>
      <c r="V383" s="2"/>
      <c r="W383" s="2"/>
    </row>
    <row r="384" spans="1:23" ht="15.75" customHeight="1" x14ac:dyDescent="0.2">
      <c r="A384" s="2"/>
      <c r="B384" s="2"/>
      <c r="C384" s="3"/>
      <c r="D384" s="4"/>
      <c r="E384" s="2"/>
      <c r="F384" s="2"/>
      <c r="G384" s="6"/>
      <c r="H384" s="2"/>
      <c r="I384" s="2"/>
      <c r="J384" s="2"/>
      <c r="K384" s="2"/>
      <c r="L384" s="2"/>
      <c r="M384" s="2"/>
      <c r="N384" s="2"/>
      <c r="O384" s="2"/>
      <c r="P384" s="2"/>
      <c r="Q384" s="2"/>
      <c r="R384" s="2"/>
      <c r="S384" s="2"/>
      <c r="T384" s="2"/>
      <c r="U384" s="2"/>
      <c r="V384" s="2"/>
      <c r="W384" s="2"/>
    </row>
    <row r="385" spans="1:23" ht="15.75" customHeight="1" x14ac:dyDescent="0.2">
      <c r="A385" s="2"/>
      <c r="B385" s="2"/>
      <c r="C385" s="3"/>
      <c r="D385" s="4"/>
      <c r="E385" s="2"/>
      <c r="F385" s="2"/>
      <c r="G385" s="6"/>
      <c r="H385" s="2"/>
      <c r="I385" s="2"/>
      <c r="J385" s="2"/>
      <c r="K385" s="2"/>
      <c r="L385" s="2"/>
      <c r="M385" s="2"/>
      <c r="N385" s="2"/>
      <c r="O385" s="2"/>
      <c r="P385" s="2"/>
      <c r="Q385" s="2"/>
      <c r="R385" s="2"/>
      <c r="S385" s="2"/>
      <c r="T385" s="2"/>
      <c r="U385" s="2"/>
      <c r="V385" s="2"/>
      <c r="W385" s="2"/>
    </row>
    <row r="386" spans="1:23" ht="15.75" customHeight="1" x14ac:dyDescent="0.2">
      <c r="A386" s="2"/>
      <c r="B386" s="2"/>
      <c r="C386" s="3"/>
      <c r="D386" s="4"/>
      <c r="E386" s="2"/>
      <c r="F386" s="2"/>
      <c r="G386" s="6"/>
      <c r="H386" s="2"/>
      <c r="I386" s="2"/>
      <c r="J386" s="2"/>
      <c r="K386" s="2"/>
      <c r="L386" s="2"/>
      <c r="M386" s="2"/>
      <c r="N386" s="2"/>
      <c r="O386" s="2"/>
      <c r="P386" s="2"/>
      <c r="Q386" s="2"/>
      <c r="R386" s="2"/>
      <c r="S386" s="2"/>
      <c r="T386" s="2"/>
      <c r="U386" s="2"/>
      <c r="V386" s="2"/>
      <c r="W386" s="2"/>
    </row>
    <row r="387" spans="1:23" ht="15.75" customHeight="1" x14ac:dyDescent="0.2">
      <c r="A387" s="2"/>
      <c r="B387" s="2"/>
      <c r="C387" s="3"/>
      <c r="D387" s="4"/>
      <c r="E387" s="2"/>
      <c r="F387" s="2"/>
      <c r="G387" s="6"/>
      <c r="H387" s="2"/>
      <c r="I387" s="2"/>
      <c r="J387" s="2"/>
      <c r="K387" s="2"/>
      <c r="L387" s="2"/>
      <c r="M387" s="2"/>
      <c r="N387" s="2"/>
      <c r="O387" s="2"/>
      <c r="P387" s="2"/>
      <c r="Q387" s="2"/>
      <c r="R387" s="2"/>
      <c r="S387" s="2"/>
      <c r="T387" s="2"/>
      <c r="U387" s="2"/>
      <c r="V387" s="2"/>
      <c r="W387" s="2"/>
    </row>
    <row r="388" spans="1:23" ht="15.75" customHeight="1" x14ac:dyDescent="0.2">
      <c r="A388" s="2"/>
      <c r="B388" s="2"/>
      <c r="C388" s="3"/>
      <c r="D388" s="4"/>
      <c r="E388" s="2"/>
      <c r="F388" s="2"/>
      <c r="G388" s="6"/>
      <c r="H388" s="2"/>
      <c r="I388" s="2"/>
      <c r="J388" s="2"/>
      <c r="K388" s="2"/>
      <c r="L388" s="2"/>
      <c r="M388" s="2"/>
      <c r="N388" s="2"/>
      <c r="O388" s="2"/>
      <c r="P388" s="2"/>
      <c r="Q388" s="2"/>
      <c r="R388" s="2"/>
      <c r="S388" s="2"/>
      <c r="T388" s="2"/>
      <c r="U388" s="2"/>
      <c r="V388" s="2"/>
      <c r="W388" s="2"/>
    </row>
    <row r="389" spans="1:23" ht="15.75" customHeight="1" x14ac:dyDescent="0.2">
      <c r="A389" s="2"/>
      <c r="B389" s="2"/>
      <c r="C389" s="3"/>
      <c r="D389" s="4"/>
      <c r="E389" s="2"/>
      <c r="F389" s="2"/>
      <c r="G389" s="6"/>
      <c r="H389" s="2"/>
      <c r="I389" s="2"/>
      <c r="J389" s="2"/>
      <c r="K389" s="2"/>
      <c r="L389" s="2"/>
      <c r="M389" s="2"/>
      <c r="N389" s="2"/>
      <c r="O389" s="2"/>
      <c r="P389" s="2"/>
      <c r="Q389" s="2"/>
      <c r="R389" s="2"/>
      <c r="S389" s="2"/>
      <c r="T389" s="2"/>
      <c r="U389" s="2"/>
      <c r="V389" s="2"/>
      <c r="W389" s="2"/>
    </row>
    <row r="390" spans="1:23" ht="15.75" customHeight="1" x14ac:dyDescent="0.2">
      <c r="A390" s="2"/>
      <c r="B390" s="2"/>
      <c r="C390" s="3"/>
      <c r="D390" s="4"/>
      <c r="E390" s="2"/>
      <c r="F390" s="2"/>
      <c r="G390" s="6"/>
      <c r="H390" s="2"/>
      <c r="I390" s="2"/>
      <c r="J390" s="2"/>
      <c r="K390" s="2"/>
      <c r="L390" s="2"/>
      <c r="M390" s="2"/>
      <c r="N390" s="2"/>
      <c r="O390" s="2"/>
      <c r="P390" s="2"/>
      <c r="Q390" s="2"/>
      <c r="R390" s="2"/>
      <c r="S390" s="2"/>
      <c r="T390" s="2"/>
      <c r="U390" s="2"/>
      <c r="V390" s="2"/>
      <c r="W390" s="2"/>
    </row>
    <row r="391" spans="1:23" ht="15.75" customHeight="1" x14ac:dyDescent="0.2">
      <c r="A391" s="2"/>
      <c r="B391" s="2"/>
      <c r="C391" s="3"/>
      <c r="D391" s="4"/>
      <c r="E391" s="2"/>
      <c r="F391" s="2"/>
      <c r="G391" s="6"/>
      <c r="H391" s="2"/>
      <c r="I391" s="2"/>
      <c r="J391" s="2"/>
      <c r="K391" s="2"/>
      <c r="L391" s="2"/>
      <c r="M391" s="2"/>
      <c r="N391" s="2"/>
      <c r="O391" s="2"/>
      <c r="P391" s="2"/>
      <c r="Q391" s="2"/>
      <c r="R391" s="2"/>
      <c r="S391" s="2"/>
      <c r="T391" s="2"/>
      <c r="U391" s="2"/>
      <c r="V391" s="2"/>
      <c r="W391" s="2"/>
    </row>
    <row r="392" spans="1:23" ht="15.75" customHeight="1" x14ac:dyDescent="0.2">
      <c r="A392" s="2"/>
      <c r="B392" s="2"/>
      <c r="C392" s="3"/>
      <c r="D392" s="4"/>
      <c r="E392" s="2"/>
      <c r="F392" s="2"/>
      <c r="G392" s="6"/>
      <c r="H392" s="2"/>
      <c r="I392" s="2"/>
      <c r="J392" s="2"/>
      <c r="K392" s="2"/>
      <c r="L392" s="2"/>
      <c r="M392" s="2"/>
      <c r="N392" s="2"/>
      <c r="O392" s="2"/>
      <c r="P392" s="2"/>
      <c r="Q392" s="2"/>
      <c r="R392" s="2"/>
      <c r="S392" s="2"/>
      <c r="T392" s="2"/>
      <c r="U392" s="2"/>
      <c r="V392" s="2"/>
      <c r="W392" s="2"/>
    </row>
    <row r="393" spans="1:23" ht="15.75" customHeight="1" x14ac:dyDescent="0.2">
      <c r="A393" s="2"/>
      <c r="B393" s="2"/>
      <c r="C393" s="3"/>
      <c r="D393" s="4"/>
      <c r="E393" s="2"/>
      <c r="F393" s="2"/>
      <c r="G393" s="6"/>
      <c r="H393" s="2"/>
      <c r="I393" s="2"/>
      <c r="J393" s="2"/>
      <c r="K393" s="2"/>
      <c r="L393" s="2"/>
      <c r="M393" s="2"/>
      <c r="N393" s="2"/>
      <c r="O393" s="2"/>
      <c r="P393" s="2"/>
      <c r="Q393" s="2"/>
      <c r="R393" s="2"/>
      <c r="S393" s="2"/>
      <c r="T393" s="2"/>
      <c r="U393" s="2"/>
      <c r="V393" s="2"/>
      <c r="W393" s="2"/>
    </row>
    <row r="394" spans="1:23" ht="15.75" customHeight="1" x14ac:dyDescent="0.2">
      <c r="A394" s="2"/>
      <c r="B394" s="2"/>
      <c r="C394" s="3"/>
      <c r="D394" s="4"/>
      <c r="E394" s="2"/>
      <c r="F394" s="2"/>
      <c r="G394" s="6"/>
      <c r="H394" s="2"/>
      <c r="I394" s="2"/>
      <c r="J394" s="2"/>
      <c r="K394" s="2"/>
      <c r="L394" s="2"/>
      <c r="M394" s="2"/>
      <c r="N394" s="2"/>
      <c r="O394" s="2"/>
      <c r="P394" s="2"/>
      <c r="Q394" s="2"/>
      <c r="R394" s="2"/>
      <c r="S394" s="2"/>
      <c r="T394" s="2"/>
      <c r="U394" s="2"/>
      <c r="V394" s="2"/>
      <c r="W394" s="2"/>
    </row>
    <row r="395" spans="1:23" ht="15.75" customHeight="1" x14ac:dyDescent="0.2">
      <c r="A395" s="2"/>
      <c r="B395" s="2"/>
      <c r="C395" s="3"/>
      <c r="D395" s="4"/>
      <c r="E395" s="2"/>
      <c r="F395" s="2"/>
      <c r="G395" s="6"/>
      <c r="H395" s="2"/>
      <c r="I395" s="2"/>
      <c r="J395" s="2"/>
      <c r="K395" s="2"/>
      <c r="L395" s="2"/>
      <c r="M395" s="2"/>
      <c r="N395" s="2"/>
      <c r="O395" s="2"/>
      <c r="P395" s="2"/>
      <c r="Q395" s="2"/>
      <c r="R395" s="2"/>
      <c r="S395" s="2"/>
      <c r="T395" s="2"/>
      <c r="U395" s="2"/>
      <c r="V395" s="2"/>
      <c r="W395" s="2"/>
    </row>
    <row r="396" spans="1:23" ht="15.75" customHeight="1" x14ac:dyDescent="0.2">
      <c r="A396" s="2"/>
      <c r="B396" s="2"/>
      <c r="C396" s="3"/>
      <c r="D396" s="4"/>
      <c r="E396" s="2"/>
      <c r="F396" s="2"/>
      <c r="G396" s="6"/>
      <c r="H396" s="2"/>
      <c r="I396" s="2"/>
      <c r="J396" s="2"/>
      <c r="K396" s="2"/>
      <c r="L396" s="2"/>
      <c r="M396" s="2"/>
      <c r="N396" s="2"/>
      <c r="O396" s="2"/>
      <c r="P396" s="2"/>
      <c r="Q396" s="2"/>
      <c r="R396" s="2"/>
      <c r="S396" s="2"/>
      <c r="T396" s="2"/>
      <c r="U396" s="2"/>
      <c r="V396" s="2"/>
      <c r="W396" s="2"/>
    </row>
    <row r="397" spans="1:23" ht="15.75" customHeight="1" x14ac:dyDescent="0.2">
      <c r="A397" s="2"/>
      <c r="B397" s="2"/>
      <c r="C397" s="3"/>
      <c r="D397" s="4"/>
      <c r="E397" s="2"/>
      <c r="F397" s="2"/>
      <c r="G397" s="6"/>
      <c r="H397" s="2"/>
      <c r="I397" s="2"/>
      <c r="J397" s="2"/>
      <c r="K397" s="2"/>
      <c r="L397" s="2"/>
      <c r="M397" s="2"/>
      <c r="N397" s="2"/>
      <c r="O397" s="2"/>
      <c r="P397" s="2"/>
      <c r="Q397" s="2"/>
      <c r="R397" s="2"/>
      <c r="S397" s="2"/>
      <c r="T397" s="2"/>
      <c r="U397" s="2"/>
      <c r="V397" s="2"/>
      <c r="W397" s="2"/>
    </row>
    <row r="398" spans="1:23" ht="15.75" customHeight="1" x14ac:dyDescent="0.2">
      <c r="A398" s="2"/>
      <c r="B398" s="2"/>
      <c r="C398" s="3"/>
      <c r="D398" s="4"/>
      <c r="E398" s="2"/>
      <c r="F398" s="2"/>
      <c r="G398" s="6"/>
      <c r="H398" s="2"/>
      <c r="I398" s="2"/>
      <c r="J398" s="2"/>
      <c r="K398" s="2"/>
      <c r="L398" s="2"/>
      <c r="M398" s="2"/>
      <c r="N398" s="2"/>
      <c r="O398" s="2"/>
      <c r="P398" s="2"/>
      <c r="Q398" s="2"/>
      <c r="R398" s="2"/>
      <c r="S398" s="2"/>
      <c r="T398" s="2"/>
      <c r="U398" s="2"/>
      <c r="V398" s="2"/>
      <c r="W398" s="2"/>
    </row>
    <row r="399" spans="1:23" ht="15.75" customHeight="1" x14ac:dyDescent="0.2">
      <c r="A399" s="2"/>
      <c r="B399" s="2"/>
      <c r="C399" s="3"/>
      <c r="D399" s="4"/>
      <c r="E399" s="2"/>
      <c r="F399" s="2"/>
      <c r="G399" s="6"/>
      <c r="H399" s="2"/>
      <c r="I399" s="2"/>
      <c r="J399" s="2"/>
      <c r="K399" s="2"/>
      <c r="L399" s="2"/>
      <c r="M399" s="2"/>
      <c r="N399" s="2"/>
      <c r="O399" s="2"/>
      <c r="P399" s="2"/>
      <c r="Q399" s="2"/>
      <c r="R399" s="2"/>
      <c r="S399" s="2"/>
      <c r="T399" s="2"/>
      <c r="U399" s="2"/>
      <c r="V399" s="2"/>
      <c r="W399" s="2"/>
    </row>
    <row r="400" spans="1:23" ht="15.75" customHeight="1" x14ac:dyDescent="0.2">
      <c r="A400" s="2"/>
      <c r="B400" s="2"/>
      <c r="C400" s="3"/>
      <c r="D400" s="4"/>
      <c r="E400" s="2"/>
      <c r="F400" s="2"/>
      <c r="G400" s="6"/>
      <c r="H400" s="2"/>
      <c r="I400" s="2"/>
      <c r="J400" s="2"/>
      <c r="K400" s="2"/>
      <c r="L400" s="2"/>
      <c r="M400" s="2"/>
      <c r="N400" s="2"/>
      <c r="O400" s="2"/>
      <c r="P400" s="2"/>
      <c r="Q400" s="2"/>
      <c r="R400" s="2"/>
      <c r="S400" s="2"/>
      <c r="T400" s="2"/>
      <c r="U400" s="2"/>
      <c r="V400" s="2"/>
      <c r="W400" s="2"/>
    </row>
    <row r="401" spans="1:23" ht="15.75" customHeight="1" x14ac:dyDescent="0.2">
      <c r="A401" s="2"/>
      <c r="B401" s="2"/>
      <c r="C401" s="3"/>
      <c r="D401" s="4"/>
      <c r="E401" s="2"/>
      <c r="F401" s="2"/>
      <c r="G401" s="6"/>
      <c r="H401" s="2"/>
      <c r="I401" s="2"/>
      <c r="J401" s="2"/>
      <c r="K401" s="2"/>
      <c r="L401" s="2"/>
      <c r="M401" s="2"/>
      <c r="N401" s="2"/>
      <c r="O401" s="2"/>
      <c r="P401" s="2"/>
      <c r="Q401" s="2"/>
      <c r="R401" s="2"/>
      <c r="S401" s="2"/>
      <c r="T401" s="2"/>
      <c r="U401" s="2"/>
      <c r="V401" s="2"/>
      <c r="W401" s="2"/>
    </row>
    <row r="402" spans="1:23" ht="15.75" customHeight="1" x14ac:dyDescent="0.2">
      <c r="A402" s="2"/>
      <c r="B402" s="2"/>
      <c r="C402" s="3"/>
      <c r="D402" s="4"/>
      <c r="E402" s="2"/>
      <c r="F402" s="2"/>
      <c r="G402" s="6"/>
      <c r="H402" s="2"/>
      <c r="I402" s="2"/>
      <c r="J402" s="2"/>
      <c r="K402" s="2"/>
      <c r="L402" s="2"/>
      <c r="M402" s="2"/>
      <c r="N402" s="2"/>
      <c r="O402" s="2"/>
      <c r="P402" s="2"/>
      <c r="Q402" s="2"/>
      <c r="R402" s="2"/>
      <c r="S402" s="2"/>
      <c r="T402" s="2"/>
      <c r="U402" s="2"/>
      <c r="V402" s="2"/>
      <c r="W402" s="2"/>
    </row>
    <row r="403" spans="1:23" ht="15.75" customHeight="1" x14ac:dyDescent="0.2">
      <c r="A403" s="2"/>
      <c r="B403" s="2"/>
      <c r="C403" s="3"/>
      <c r="D403" s="4"/>
      <c r="E403" s="2"/>
      <c r="F403" s="2"/>
      <c r="G403" s="6"/>
      <c r="H403" s="2"/>
      <c r="I403" s="2"/>
      <c r="J403" s="2"/>
      <c r="K403" s="2"/>
      <c r="L403" s="2"/>
      <c r="M403" s="2"/>
      <c r="N403" s="2"/>
      <c r="O403" s="2"/>
      <c r="P403" s="2"/>
      <c r="Q403" s="2"/>
      <c r="R403" s="2"/>
      <c r="S403" s="2"/>
      <c r="T403" s="2"/>
      <c r="U403" s="2"/>
      <c r="V403" s="2"/>
      <c r="W403" s="2"/>
    </row>
    <row r="404" spans="1:23" ht="15.75" customHeight="1" x14ac:dyDescent="0.2">
      <c r="A404" s="2"/>
      <c r="B404" s="2"/>
      <c r="C404" s="3"/>
      <c r="D404" s="4"/>
      <c r="E404" s="2"/>
      <c r="F404" s="2"/>
      <c r="G404" s="6"/>
      <c r="H404" s="2"/>
      <c r="I404" s="2"/>
      <c r="J404" s="2"/>
      <c r="K404" s="2"/>
      <c r="L404" s="2"/>
      <c r="M404" s="2"/>
      <c r="N404" s="2"/>
      <c r="O404" s="2"/>
      <c r="P404" s="2"/>
      <c r="Q404" s="2"/>
      <c r="R404" s="2"/>
      <c r="S404" s="2"/>
      <c r="T404" s="2"/>
      <c r="U404" s="2"/>
      <c r="V404" s="2"/>
      <c r="W404" s="2"/>
    </row>
    <row r="405" spans="1:23" ht="15.75" customHeight="1" x14ac:dyDescent="0.2">
      <c r="A405" s="2"/>
      <c r="B405" s="2"/>
      <c r="C405" s="3"/>
      <c r="D405" s="4"/>
      <c r="E405" s="2"/>
      <c r="F405" s="2"/>
      <c r="G405" s="6"/>
      <c r="H405" s="2"/>
      <c r="I405" s="2"/>
      <c r="J405" s="2"/>
      <c r="K405" s="2"/>
      <c r="L405" s="2"/>
      <c r="M405" s="2"/>
      <c r="N405" s="2"/>
      <c r="O405" s="2"/>
      <c r="P405" s="2"/>
      <c r="Q405" s="2"/>
      <c r="R405" s="2"/>
      <c r="S405" s="2"/>
      <c r="T405" s="2"/>
      <c r="U405" s="2"/>
      <c r="V405" s="2"/>
      <c r="W405" s="2"/>
    </row>
    <row r="406" spans="1:23" ht="15.75" customHeight="1" x14ac:dyDescent="0.2">
      <c r="A406" s="2"/>
      <c r="B406" s="2"/>
      <c r="C406" s="3"/>
      <c r="D406" s="4"/>
      <c r="E406" s="2"/>
      <c r="F406" s="2"/>
      <c r="G406" s="6"/>
      <c r="H406" s="2"/>
      <c r="I406" s="2"/>
      <c r="J406" s="2"/>
      <c r="K406" s="2"/>
      <c r="L406" s="2"/>
      <c r="M406" s="2"/>
      <c r="N406" s="2"/>
      <c r="O406" s="2"/>
      <c r="P406" s="2"/>
      <c r="Q406" s="2"/>
      <c r="R406" s="2"/>
      <c r="S406" s="2"/>
      <c r="T406" s="2"/>
      <c r="U406" s="2"/>
      <c r="V406" s="2"/>
      <c r="W406" s="2"/>
    </row>
    <row r="407" spans="1:23" ht="15.75" customHeight="1" x14ac:dyDescent="0.2">
      <c r="A407" s="2"/>
      <c r="B407" s="2"/>
      <c r="C407" s="3"/>
      <c r="D407" s="4"/>
      <c r="E407" s="2"/>
      <c r="F407" s="2"/>
      <c r="G407" s="6"/>
      <c r="H407" s="2"/>
      <c r="I407" s="2"/>
      <c r="J407" s="2"/>
      <c r="K407" s="2"/>
      <c r="L407" s="2"/>
      <c r="M407" s="2"/>
      <c r="N407" s="2"/>
      <c r="O407" s="2"/>
      <c r="P407" s="2"/>
      <c r="Q407" s="2"/>
      <c r="R407" s="2"/>
      <c r="S407" s="2"/>
      <c r="T407" s="2"/>
      <c r="U407" s="2"/>
      <c r="V407" s="2"/>
      <c r="W407" s="2"/>
    </row>
    <row r="408" spans="1:23" ht="15.75" customHeight="1" x14ac:dyDescent="0.2">
      <c r="A408" s="2"/>
      <c r="B408" s="2"/>
      <c r="C408" s="3"/>
      <c r="D408" s="4"/>
      <c r="E408" s="2"/>
      <c r="F408" s="2"/>
      <c r="G408" s="6"/>
      <c r="H408" s="2"/>
      <c r="I408" s="2"/>
      <c r="J408" s="2"/>
      <c r="K408" s="2"/>
      <c r="L408" s="2"/>
      <c r="M408" s="2"/>
      <c r="N408" s="2"/>
      <c r="O408" s="2"/>
      <c r="P408" s="2"/>
      <c r="Q408" s="2"/>
      <c r="R408" s="2"/>
      <c r="S408" s="2"/>
      <c r="T408" s="2"/>
      <c r="U408" s="2"/>
      <c r="V408" s="2"/>
      <c r="W408" s="2"/>
    </row>
    <row r="409" spans="1:23" ht="15.75" customHeight="1" x14ac:dyDescent="0.2">
      <c r="A409" s="2"/>
      <c r="B409" s="2"/>
      <c r="C409" s="3"/>
      <c r="D409" s="4"/>
      <c r="E409" s="2"/>
      <c r="F409" s="2"/>
      <c r="G409" s="6"/>
      <c r="H409" s="2"/>
      <c r="I409" s="2"/>
      <c r="J409" s="2"/>
      <c r="K409" s="2"/>
      <c r="L409" s="2"/>
      <c r="M409" s="2"/>
      <c r="N409" s="2"/>
      <c r="O409" s="2"/>
      <c r="P409" s="2"/>
      <c r="Q409" s="2"/>
      <c r="R409" s="2"/>
      <c r="S409" s="2"/>
      <c r="T409" s="2"/>
      <c r="U409" s="2"/>
      <c r="V409" s="2"/>
      <c r="W409" s="2"/>
    </row>
    <row r="410" spans="1:23" ht="15.75" customHeight="1" x14ac:dyDescent="0.2">
      <c r="A410" s="2"/>
      <c r="B410" s="2"/>
      <c r="C410" s="3"/>
      <c r="D410" s="4"/>
      <c r="E410" s="2"/>
      <c r="F410" s="2"/>
      <c r="G410" s="6"/>
      <c r="H410" s="2"/>
      <c r="I410" s="2"/>
      <c r="J410" s="2"/>
      <c r="K410" s="2"/>
      <c r="L410" s="2"/>
      <c r="M410" s="2"/>
      <c r="N410" s="2"/>
      <c r="O410" s="2"/>
      <c r="P410" s="2"/>
      <c r="Q410" s="2"/>
      <c r="R410" s="2"/>
      <c r="S410" s="2"/>
      <c r="T410" s="2"/>
      <c r="U410" s="2"/>
      <c r="V410" s="2"/>
      <c r="W410" s="2"/>
    </row>
    <row r="411" spans="1:23" ht="15.75" customHeight="1" x14ac:dyDescent="0.2">
      <c r="A411" s="2"/>
      <c r="B411" s="2"/>
      <c r="C411" s="3"/>
      <c r="D411" s="4"/>
      <c r="E411" s="2"/>
      <c r="F411" s="2"/>
      <c r="G411" s="6"/>
      <c r="H411" s="2"/>
      <c r="I411" s="2"/>
      <c r="J411" s="2"/>
      <c r="K411" s="2"/>
      <c r="L411" s="2"/>
      <c r="M411" s="2"/>
      <c r="N411" s="2"/>
      <c r="O411" s="2"/>
      <c r="P411" s="2"/>
      <c r="Q411" s="2"/>
      <c r="R411" s="2"/>
      <c r="S411" s="2"/>
      <c r="T411" s="2"/>
      <c r="U411" s="2"/>
      <c r="V411" s="2"/>
      <c r="W411" s="2"/>
    </row>
    <row r="412" spans="1:23" ht="15.75" customHeight="1" x14ac:dyDescent="0.2">
      <c r="A412" s="2"/>
      <c r="B412" s="2"/>
      <c r="C412" s="3"/>
      <c r="D412" s="4"/>
      <c r="E412" s="2"/>
      <c r="F412" s="2"/>
      <c r="G412" s="6"/>
      <c r="H412" s="2"/>
      <c r="I412" s="2"/>
      <c r="J412" s="2"/>
      <c r="K412" s="2"/>
      <c r="L412" s="2"/>
      <c r="M412" s="2"/>
      <c r="N412" s="2"/>
      <c r="O412" s="2"/>
      <c r="P412" s="2"/>
      <c r="Q412" s="2"/>
      <c r="R412" s="2"/>
      <c r="S412" s="2"/>
      <c r="T412" s="2"/>
      <c r="U412" s="2"/>
      <c r="V412" s="2"/>
      <c r="W412" s="2"/>
    </row>
    <row r="413" spans="1:23" ht="15.75" customHeight="1" x14ac:dyDescent="0.2">
      <c r="A413" s="2"/>
      <c r="B413" s="2"/>
      <c r="C413" s="3"/>
      <c r="D413" s="4"/>
      <c r="E413" s="2"/>
      <c r="F413" s="2"/>
      <c r="G413" s="6"/>
      <c r="H413" s="2"/>
      <c r="I413" s="2"/>
      <c r="J413" s="2"/>
      <c r="K413" s="2"/>
      <c r="L413" s="2"/>
      <c r="M413" s="2"/>
      <c r="N413" s="2"/>
      <c r="O413" s="2"/>
      <c r="P413" s="2"/>
      <c r="Q413" s="2"/>
      <c r="R413" s="2"/>
      <c r="S413" s="2"/>
      <c r="T413" s="2"/>
      <c r="U413" s="2"/>
      <c r="V413" s="2"/>
      <c r="W413" s="2"/>
    </row>
    <row r="414" spans="1:23" ht="15.75" customHeight="1" x14ac:dyDescent="0.2">
      <c r="A414" s="2"/>
      <c r="B414" s="2"/>
      <c r="C414" s="3"/>
      <c r="D414" s="4"/>
      <c r="E414" s="2"/>
      <c r="F414" s="2"/>
      <c r="G414" s="6"/>
      <c r="H414" s="2"/>
      <c r="I414" s="2"/>
      <c r="J414" s="2"/>
      <c r="K414" s="2"/>
      <c r="L414" s="2"/>
      <c r="M414" s="2"/>
      <c r="N414" s="2"/>
      <c r="O414" s="2"/>
      <c r="P414" s="2"/>
      <c r="Q414" s="2"/>
      <c r="R414" s="2"/>
      <c r="S414" s="2"/>
      <c r="T414" s="2"/>
      <c r="U414" s="2"/>
      <c r="V414" s="2"/>
      <c r="W414" s="2"/>
    </row>
    <row r="415" spans="1:23" ht="15.75" customHeight="1" x14ac:dyDescent="0.2">
      <c r="A415" s="2"/>
      <c r="B415" s="2"/>
      <c r="C415" s="3"/>
      <c r="D415" s="4"/>
      <c r="E415" s="2"/>
      <c r="F415" s="2"/>
      <c r="G415" s="6"/>
      <c r="H415" s="2"/>
      <c r="I415" s="2"/>
      <c r="J415" s="2"/>
      <c r="K415" s="2"/>
      <c r="L415" s="2"/>
      <c r="M415" s="2"/>
      <c r="N415" s="2"/>
      <c r="O415" s="2"/>
      <c r="P415" s="2"/>
      <c r="Q415" s="2"/>
      <c r="R415" s="2"/>
      <c r="S415" s="2"/>
      <c r="T415" s="2"/>
      <c r="U415" s="2"/>
      <c r="V415" s="2"/>
      <c r="W415" s="2"/>
    </row>
    <row r="416" spans="1:23" ht="15.75" customHeight="1" x14ac:dyDescent="0.2">
      <c r="A416" s="2"/>
      <c r="B416" s="2"/>
      <c r="C416" s="3"/>
      <c r="D416" s="4"/>
      <c r="E416" s="2"/>
      <c r="F416" s="2"/>
      <c r="G416" s="6"/>
      <c r="H416" s="2"/>
      <c r="I416" s="2"/>
      <c r="J416" s="2"/>
      <c r="K416" s="2"/>
      <c r="L416" s="2"/>
      <c r="M416" s="2"/>
      <c r="N416" s="2"/>
      <c r="O416" s="2"/>
      <c r="P416" s="2"/>
      <c r="Q416" s="2"/>
      <c r="R416" s="2"/>
      <c r="S416" s="2"/>
      <c r="T416" s="2"/>
      <c r="U416" s="2"/>
      <c r="V416" s="2"/>
      <c r="W416" s="2"/>
    </row>
    <row r="417" spans="1:23" ht="15.75" customHeight="1" x14ac:dyDescent="0.2">
      <c r="A417" s="2"/>
      <c r="B417" s="2"/>
      <c r="C417" s="3"/>
      <c r="D417" s="4"/>
      <c r="E417" s="2"/>
      <c r="F417" s="2"/>
      <c r="G417" s="6"/>
      <c r="H417" s="2"/>
      <c r="I417" s="2"/>
      <c r="J417" s="2"/>
      <c r="K417" s="2"/>
      <c r="L417" s="2"/>
      <c r="M417" s="2"/>
      <c r="N417" s="2"/>
      <c r="O417" s="2"/>
      <c r="P417" s="2"/>
      <c r="Q417" s="2"/>
      <c r="R417" s="2"/>
      <c r="S417" s="2"/>
      <c r="T417" s="2"/>
      <c r="U417" s="2"/>
      <c r="V417" s="2"/>
      <c r="W417" s="2"/>
    </row>
    <row r="418" spans="1:23" ht="15.75" customHeight="1" x14ac:dyDescent="0.2">
      <c r="A418" s="2"/>
      <c r="B418" s="2"/>
      <c r="C418" s="3"/>
      <c r="D418" s="4"/>
      <c r="E418" s="2"/>
      <c r="F418" s="2"/>
      <c r="G418" s="6"/>
      <c r="H418" s="2"/>
      <c r="I418" s="2"/>
      <c r="J418" s="2"/>
      <c r="K418" s="2"/>
      <c r="L418" s="2"/>
      <c r="M418" s="2"/>
      <c r="N418" s="2"/>
      <c r="O418" s="2"/>
      <c r="P418" s="2"/>
      <c r="Q418" s="2"/>
      <c r="R418" s="2"/>
      <c r="S418" s="2"/>
      <c r="T418" s="2"/>
      <c r="U418" s="2"/>
      <c r="V418" s="2"/>
      <c r="W418" s="2"/>
    </row>
    <row r="419" spans="1:23" ht="15.75" customHeight="1" x14ac:dyDescent="0.2">
      <c r="A419" s="2"/>
      <c r="B419" s="2"/>
      <c r="C419" s="3"/>
      <c r="D419" s="4"/>
      <c r="E419" s="2"/>
      <c r="F419" s="2"/>
      <c r="G419" s="6"/>
      <c r="H419" s="2"/>
      <c r="I419" s="2"/>
      <c r="J419" s="2"/>
      <c r="K419" s="2"/>
      <c r="L419" s="2"/>
      <c r="M419" s="2"/>
      <c r="N419" s="2"/>
      <c r="O419" s="2"/>
      <c r="P419" s="2"/>
      <c r="Q419" s="2"/>
      <c r="R419" s="2"/>
      <c r="S419" s="2"/>
      <c r="T419" s="2"/>
      <c r="U419" s="2"/>
      <c r="V419" s="2"/>
      <c r="W419" s="2"/>
    </row>
    <row r="420" spans="1:23" ht="15.75" customHeight="1" x14ac:dyDescent="0.2">
      <c r="A420" s="2"/>
      <c r="B420" s="2"/>
      <c r="C420" s="3"/>
      <c r="D420" s="4"/>
      <c r="E420" s="2"/>
      <c r="F420" s="2"/>
      <c r="G420" s="6"/>
      <c r="H420" s="2"/>
      <c r="I420" s="2"/>
      <c r="J420" s="2"/>
      <c r="K420" s="2"/>
      <c r="L420" s="2"/>
      <c r="M420" s="2"/>
      <c r="N420" s="2"/>
      <c r="O420" s="2"/>
      <c r="P420" s="2"/>
      <c r="Q420" s="2"/>
      <c r="R420" s="2"/>
      <c r="S420" s="2"/>
      <c r="T420" s="2"/>
      <c r="U420" s="2"/>
      <c r="V420" s="2"/>
      <c r="W420" s="2"/>
    </row>
    <row r="421" spans="1:23" ht="15.75" customHeight="1" x14ac:dyDescent="0.2">
      <c r="A421" s="2"/>
      <c r="B421" s="2"/>
      <c r="C421" s="3"/>
      <c r="D421" s="4"/>
      <c r="E421" s="2"/>
      <c r="F421" s="2"/>
      <c r="G421" s="6"/>
      <c r="H421" s="2"/>
      <c r="I421" s="2"/>
      <c r="J421" s="2"/>
      <c r="K421" s="2"/>
      <c r="L421" s="2"/>
      <c r="M421" s="2"/>
      <c r="N421" s="2"/>
      <c r="O421" s="2"/>
      <c r="P421" s="2"/>
      <c r="Q421" s="2"/>
      <c r="R421" s="2"/>
      <c r="S421" s="2"/>
      <c r="T421" s="2"/>
      <c r="U421" s="2"/>
      <c r="V421" s="2"/>
      <c r="W421" s="2"/>
    </row>
    <row r="422" spans="1:23" ht="15.75" customHeight="1" x14ac:dyDescent="0.2">
      <c r="A422" s="2"/>
      <c r="B422" s="2"/>
      <c r="C422" s="3"/>
      <c r="D422" s="4"/>
      <c r="E422" s="2"/>
      <c r="F422" s="2"/>
      <c r="G422" s="6"/>
      <c r="H422" s="2"/>
      <c r="I422" s="2"/>
      <c r="J422" s="2"/>
      <c r="K422" s="2"/>
      <c r="L422" s="2"/>
      <c r="M422" s="2"/>
      <c r="N422" s="2"/>
      <c r="O422" s="2"/>
      <c r="P422" s="2"/>
      <c r="Q422" s="2"/>
      <c r="R422" s="2"/>
      <c r="S422" s="2"/>
      <c r="T422" s="2"/>
      <c r="U422" s="2"/>
      <c r="V422" s="2"/>
      <c r="W422" s="2"/>
    </row>
    <row r="423" spans="1:23" ht="15.75" customHeight="1" x14ac:dyDescent="0.2">
      <c r="A423" s="2"/>
      <c r="B423" s="2"/>
      <c r="C423" s="3"/>
      <c r="D423" s="4"/>
      <c r="E423" s="2"/>
      <c r="F423" s="2"/>
      <c r="G423" s="6"/>
      <c r="H423" s="2"/>
      <c r="I423" s="2"/>
      <c r="J423" s="2"/>
      <c r="K423" s="2"/>
      <c r="L423" s="2"/>
      <c r="M423" s="2"/>
      <c r="N423" s="2"/>
      <c r="O423" s="2"/>
      <c r="P423" s="2"/>
      <c r="Q423" s="2"/>
      <c r="R423" s="2"/>
      <c r="S423" s="2"/>
      <c r="T423" s="2"/>
      <c r="U423" s="2"/>
      <c r="V423" s="2"/>
      <c r="W423" s="2"/>
    </row>
    <row r="424" spans="1:23" ht="15.75" customHeight="1" x14ac:dyDescent="0.2">
      <c r="A424" s="2"/>
      <c r="B424" s="2"/>
      <c r="C424" s="3"/>
      <c r="D424" s="4"/>
      <c r="E424" s="2"/>
      <c r="F424" s="2"/>
      <c r="G424" s="6"/>
      <c r="H424" s="2"/>
      <c r="I424" s="2"/>
      <c r="J424" s="2"/>
      <c r="K424" s="2"/>
      <c r="L424" s="2"/>
      <c r="M424" s="2"/>
      <c r="N424" s="2"/>
      <c r="O424" s="2"/>
      <c r="P424" s="2"/>
      <c r="Q424" s="2"/>
      <c r="R424" s="2"/>
      <c r="S424" s="2"/>
      <c r="T424" s="2"/>
      <c r="U424" s="2"/>
      <c r="V424" s="2"/>
      <c r="W424" s="2"/>
    </row>
    <row r="425" spans="1:23" ht="15.75" customHeight="1" x14ac:dyDescent="0.2">
      <c r="A425" s="2"/>
      <c r="B425" s="2"/>
      <c r="C425" s="3"/>
      <c r="D425" s="4"/>
      <c r="E425" s="2"/>
      <c r="F425" s="2"/>
      <c r="G425" s="6"/>
      <c r="H425" s="2"/>
      <c r="I425" s="2"/>
      <c r="J425" s="2"/>
      <c r="K425" s="2"/>
      <c r="L425" s="2"/>
      <c r="M425" s="2"/>
      <c r="N425" s="2"/>
      <c r="O425" s="2"/>
      <c r="P425" s="2"/>
      <c r="Q425" s="2"/>
      <c r="R425" s="2"/>
      <c r="S425" s="2"/>
      <c r="T425" s="2"/>
      <c r="U425" s="2"/>
      <c r="V425" s="2"/>
      <c r="W425" s="2"/>
    </row>
    <row r="426" spans="1:23" ht="15.75" customHeight="1" x14ac:dyDescent="0.2">
      <c r="A426" s="2"/>
      <c r="B426" s="2"/>
      <c r="C426" s="3"/>
      <c r="D426" s="4"/>
      <c r="E426" s="2"/>
      <c r="F426" s="2"/>
      <c r="G426" s="6"/>
      <c r="H426" s="2"/>
      <c r="I426" s="2"/>
      <c r="J426" s="2"/>
      <c r="K426" s="2"/>
      <c r="L426" s="2"/>
      <c r="M426" s="2"/>
      <c r="N426" s="2"/>
      <c r="O426" s="2"/>
      <c r="P426" s="2"/>
      <c r="Q426" s="2"/>
      <c r="R426" s="2"/>
      <c r="S426" s="2"/>
      <c r="T426" s="2"/>
      <c r="U426" s="2"/>
      <c r="V426" s="2"/>
      <c r="W426" s="2"/>
    </row>
    <row r="427" spans="1:23" ht="15.75" customHeight="1" x14ac:dyDescent="0.2">
      <c r="A427" s="2"/>
      <c r="B427" s="2"/>
      <c r="C427" s="3"/>
      <c r="D427" s="4"/>
      <c r="E427" s="2"/>
      <c r="F427" s="2"/>
      <c r="G427" s="6"/>
      <c r="H427" s="2"/>
      <c r="I427" s="2"/>
      <c r="J427" s="2"/>
      <c r="K427" s="2"/>
      <c r="L427" s="2"/>
      <c r="M427" s="2"/>
      <c r="N427" s="2"/>
      <c r="O427" s="2"/>
      <c r="P427" s="2"/>
      <c r="Q427" s="2"/>
      <c r="R427" s="2"/>
      <c r="S427" s="2"/>
      <c r="T427" s="2"/>
      <c r="U427" s="2"/>
      <c r="V427" s="2"/>
      <c r="W427" s="2"/>
    </row>
    <row r="428" spans="1:23" ht="15.75" customHeight="1" x14ac:dyDescent="0.2">
      <c r="A428" s="2"/>
      <c r="B428" s="2"/>
      <c r="C428" s="3"/>
      <c r="D428" s="4"/>
      <c r="E428" s="2"/>
      <c r="F428" s="2"/>
      <c r="G428" s="6"/>
      <c r="H428" s="2"/>
      <c r="I428" s="2"/>
      <c r="J428" s="2"/>
      <c r="K428" s="2"/>
      <c r="L428" s="2"/>
      <c r="M428" s="2"/>
      <c r="N428" s="2"/>
      <c r="O428" s="2"/>
      <c r="P428" s="2"/>
      <c r="Q428" s="2"/>
      <c r="R428" s="2"/>
      <c r="S428" s="2"/>
      <c r="T428" s="2"/>
      <c r="U428" s="2"/>
      <c r="V428" s="2"/>
      <c r="W428" s="2"/>
    </row>
    <row r="429" spans="1:23" ht="15.75" customHeight="1" x14ac:dyDescent="0.2">
      <c r="A429" s="2"/>
      <c r="B429" s="2"/>
      <c r="C429" s="3"/>
      <c r="D429" s="4"/>
      <c r="E429" s="2"/>
      <c r="F429" s="2"/>
      <c r="G429" s="6"/>
      <c r="H429" s="2"/>
      <c r="I429" s="2"/>
      <c r="J429" s="2"/>
      <c r="K429" s="2"/>
      <c r="L429" s="2"/>
      <c r="M429" s="2"/>
      <c r="N429" s="2"/>
      <c r="O429" s="2"/>
      <c r="P429" s="2"/>
      <c r="Q429" s="2"/>
      <c r="R429" s="2"/>
      <c r="S429" s="2"/>
      <c r="T429" s="2"/>
      <c r="U429" s="2"/>
      <c r="V429" s="2"/>
      <c r="W429" s="2"/>
    </row>
    <row r="430" spans="1:23" ht="15.75" customHeight="1" x14ac:dyDescent="0.2">
      <c r="A430" s="2"/>
      <c r="B430" s="2"/>
      <c r="C430" s="3"/>
      <c r="D430" s="4"/>
      <c r="E430" s="2"/>
      <c r="F430" s="2"/>
      <c r="G430" s="6"/>
      <c r="H430" s="2"/>
      <c r="I430" s="2"/>
      <c r="J430" s="2"/>
      <c r="K430" s="2"/>
      <c r="L430" s="2"/>
      <c r="M430" s="2"/>
      <c r="N430" s="2"/>
      <c r="O430" s="2"/>
      <c r="P430" s="2"/>
      <c r="Q430" s="2"/>
      <c r="R430" s="2"/>
      <c r="S430" s="2"/>
      <c r="T430" s="2"/>
      <c r="U430" s="2"/>
      <c r="V430" s="2"/>
      <c r="W430" s="2"/>
    </row>
    <row r="431" spans="1:23" ht="15.75" customHeight="1" x14ac:dyDescent="0.2">
      <c r="A431" s="2"/>
      <c r="B431" s="2"/>
      <c r="C431" s="3"/>
      <c r="D431" s="4"/>
      <c r="E431" s="2"/>
      <c r="F431" s="2"/>
      <c r="G431" s="6"/>
      <c r="H431" s="2"/>
      <c r="I431" s="2"/>
      <c r="J431" s="2"/>
      <c r="K431" s="2"/>
      <c r="L431" s="2"/>
      <c r="M431" s="2"/>
      <c r="N431" s="2"/>
      <c r="O431" s="2"/>
      <c r="P431" s="2"/>
      <c r="Q431" s="2"/>
      <c r="R431" s="2"/>
      <c r="S431" s="2"/>
      <c r="T431" s="2"/>
      <c r="U431" s="2"/>
      <c r="V431" s="2"/>
      <c r="W431" s="2"/>
    </row>
    <row r="432" spans="1:23" ht="15.75" customHeight="1" x14ac:dyDescent="0.2">
      <c r="A432" s="2"/>
      <c r="B432" s="2"/>
      <c r="C432" s="3"/>
      <c r="D432" s="4"/>
      <c r="E432" s="2"/>
      <c r="F432" s="2"/>
      <c r="G432" s="6"/>
      <c r="H432" s="2"/>
      <c r="I432" s="2"/>
      <c r="J432" s="2"/>
      <c r="K432" s="2"/>
      <c r="L432" s="2"/>
      <c r="M432" s="2"/>
      <c r="N432" s="2"/>
      <c r="O432" s="2"/>
      <c r="P432" s="2"/>
      <c r="Q432" s="2"/>
      <c r="R432" s="2"/>
      <c r="S432" s="2"/>
      <c r="T432" s="2"/>
      <c r="U432" s="2"/>
      <c r="V432" s="2"/>
      <c r="W432" s="2"/>
    </row>
    <row r="433" spans="1:23" ht="15.75" customHeight="1" x14ac:dyDescent="0.2">
      <c r="A433" s="2"/>
      <c r="B433" s="2"/>
      <c r="C433" s="3"/>
      <c r="D433" s="4"/>
      <c r="E433" s="2"/>
      <c r="F433" s="2"/>
      <c r="G433" s="6"/>
      <c r="H433" s="2"/>
      <c r="I433" s="2"/>
      <c r="J433" s="2"/>
      <c r="K433" s="2"/>
      <c r="L433" s="2"/>
      <c r="M433" s="2"/>
      <c r="N433" s="2"/>
      <c r="O433" s="2"/>
      <c r="P433" s="2"/>
      <c r="Q433" s="2"/>
      <c r="R433" s="2"/>
      <c r="S433" s="2"/>
      <c r="T433" s="2"/>
      <c r="U433" s="2"/>
      <c r="V433" s="2"/>
      <c r="W433" s="2"/>
    </row>
    <row r="434" spans="1:23" ht="15.75" customHeight="1" x14ac:dyDescent="0.2">
      <c r="A434" s="2"/>
      <c r="B434" s="2"/>
      <c r="C434" s="3"/>
      <c r="D434" s="4"/>
      <c r="E434" s="2"/>
      <c r="F434" s="2"/>
      <c r="G434" s="6"/>
      <c r="H434" s="2"/>
      <c r="I434" s="2"/>
      <c r="J434" s="2"/>
      <c r="K434" s="2"/>
      <c r="L434" s="2"/>
      <c r="M434" s="2"/>
      <c r="N434" s="2"/>
      <c r="O434" s="2"/>
      <c r="P434" s="2"/>
      <c r="Q434" s="2"/>
      <c r="R434" s="2"/>
      <c r="S434" s="2"/>
      <c r="T434" s="2"/>
      <c r="U434" s="2"/>
      <c r="V434" s="2"/>
      <c r="W434" s="2"/>
    </row>
    <row r="435" spans="1:23" ht="15.75" customHeight="1" x14ac:dyDescent="0.2">
      <c r="A435" s="2"/>
      <c r="B435" s="2"/>
      <c r="C435" s="3"/>
      <c r="D435" s="4"/>
      <c r="E435" s="2"/>
      <c r="F435" s="2"/>
      <c r="G435" s="6"/>
      <c r="H435" s="2"/>
      <c r="I435" s="2"/>
      <c r="J435" s="2"/>
      <c r="K435" s="2"/>
      <c r="L435" s="2"/>
      <c r="M435" s="2"/>
      <c r="N435" s="2"/>
      <c r="O435" s="2"/>
      <c r="P435" s="2"/>
      <c r="Q435" s="2"/>
      <c r="R435" s="2"/>
      <c r="S435" s="2"/>
      <c r="T435" s="2"/>
      <c r="U435" s="2"/>
      <c r="V435" s="2"/>
      <c r="W435" s="2"/>
    </row>
    <row r="436" spans="1:23" ht="15.75" customHeight="1" x14ac:dyDescent="0.2">
      <c r="A436" s="2"/>
      <c r="B436" s="2"/>
      <c r="C436" s="3"/>
      <c r="D436" s="4"/>
      <c r="E436" s="2"/>
      <c r="F436" s="2"/>
      <c r="G436" s="6"/>
      <c r="H436" s="2"/>
      <c r="I436" s="2"/>
      <c r="J436" s="2"/>
      <c r="K436" s="2"/>
      <c r="L436" s="2"/>
      <c r="M436" s="2"/>
      <c r="N436" s="2"/>
      <c r="O436" s="2"/>
      <c r="P436" s="2"/>
      <c r="Q436" s="2"/>
      <c r="R436" s="2"/>
      <c r="S436" s="2"/>
      <c r="T436" s="2"/>
      <c r="U436" s="2"/>
      <c r="V436" s="2"/>
      <c r="W436" s="2"/>
    </row>
    <row r="437" spans="1:23" ht="15.75" customHeight="1" x14ac:dyDescent="0.2">
      <c r="A437" s="2"/>
      <c r="B437" s="2"/>
      <c r="C437" s="3"/>
      <c r="D437" s="4"/>
      <c r="E437" s="2"/>
      <c r="F437" s="2"/>
      <c r="G437" s="6"/>
      <c r="H437" s="2"/>
      <c r="I437" s="2"/>
      <c r="J437" s="2"/>
      <c r="K437" s="2"/>
      <c r="L437" s="2"/>
      <c r="M437" s="2"/>
      <c r="N437" s="2"/>
      <c r="O437" s="2"/>
      <c r="P437" s="2"/>
      <c r="Q437" s="2"/>
      <c r="R437" s="2"/>
      <c r="S437" s="2"/>
      <c r="T437" s="2"/>
      <c r="U437" s="2"/>
      <c r="V437" s="2"/>
      <c r="W437" s="2"/>
    </row>
    <row r="438" spans="1:23" ht="15.75" customHeight="1" x14ac:dyDescent="0.2">
      <c r="A438" s="2"/>
      <c r="B438" s="2"/>
      <c r="C438" s="3"/>
      <c r="D438" s="4"/>
      <c r="E438" s="2"/>
      <c r="F438" s="2"/>
      <c r="G438" s="6"/>
      <c r="H438" s="2"/>
      <c r="I438" s="2"/>
      <c r="J438" s="2"/>
      <c r="K438" s="2"/>
      <c r="L438" s="2"/>
      <c r="M438" s="2"/>
      <c r="N438" s="2"/>
      <c r="O438" s="2"/>
      <c r="P438" s="2"/>
      <c r="Q438" s="2"/>
      <c r="R438" s="2"/>
      <c r="S438" s="2"/>
      <c r="T438" s="2"/>
      <c r="U438" s="2"/>
      <c r="V438" s="2"/>
      <c r="W438" s="2"/>
    </row>
    <row r="439" spans="1:23" ht="15.75" customHeight="1" x14ac:dyDescent="0.2">
      <c r="A439" s="2"/>
      <c r="B439" s="2"/>
      <c r="C439" s="3"/>
      <c r="D439" s="4"/>
      <c r="E439" s="2"/>
      <c r="F439" s="2"/>
      <c r="G439" s="6"/>
      <c r="H439" s="2"/>
      <c r="I439" s="2"/>
      <c r="J439" s="2"/>
      <c r="K439" s="2"/>
      <c r="L439" s="2"/>
      <c r="M439" s="2"/>
      <c r="N439" s="2"/>
      <c r="O439" s="2"/>
      <c r="P439" s="2"/>
      <c r="Q439" s="2"/>
      <c r="R439" s="2"/>
      <c r="S439" s="2"/>
      <c r="T439" s="2"/>
      <c r="U439" s="2"/>
      <c r="V439" s="2"/>
      <c r="W439" s="2"/>
    </row>
    <row r="440" spans="1:23" ht="15.75" customHeight="1" x14ac:dyDescent="0.2">
      <c r="A440" s="2"/>
      <c r="B440" s="2"/>
      <c r="C440" s="3"/>
      <c r="D440" s="4"/>
      <c r="E440" s="2"/>
      <c r="F440" s="2"/>
      <c r="G440" s="6"/>
      <c r="H440" s="2"/>
      <c r="I440" s="2"/>
      <c r="J440" s="2"/>
      <c r="K440" s="2"/>
      <c r="L440" s="2"/>
      <c r="M440" s="2"/>
      <c r="N440" s="2"/>
      <c r="O440" s="2"/>
      <c r="P440" s="2"/>
      <c r="Q440" s="2"/>
      <c r="R440" s="2"/>
      <c r="S440" s="2"/>
      <c r="T440" s="2"/>
      <c r="U440" s="2"/>
      <c r="V440" s="2"/>
      <c r="W440" s="2"/>
    </row>
    <row r="441" spans="1:23" ht="15.75" customHeight="1" x14ac:dyDescent="0.2">
      <c r="A441" s="2"/>
      <c r="B441" s="2"/>
      <c r="C441" s="3"/>
      <c r="D441" s="4"/>
      <c r="E441" s="2"/>
      <c r="F441" s="2"/>
      <c r="G441" s="6"/>
      <c r="H441" s="2"/>
      <c r="I441" s="2"/>
      <c r="J441" s="2"/>
      <c r="K441" s="2"/>
      <c r="L441" s="2"/>
      <c r="M441" s="2"/>
      <c r="N441" s="2"/>
      <c r="O441" s="2"/>
      <c r="P441" s="2"/>
      <c r="Q441" s="2"/>
      <c r="R441" s="2"/>
      <c r="S441" s="2"/>
      <c r="T441" s="2"/>
      <c r="U441" s="2"/>
      <c r="V441" s="2"/>
      <c r="W441" s="2"/>
    </row>
    <row r="442" spans="1:23" ht="15.75" customHeight="1" x14ac:dyDescent="0.2">
      <c r="A442" s="2"/>
      <c r="B442" s="2"/>
      <c r="C442" s="3"/>
      <c r="D442" s="4"/>
      <c r="E442" s="2"/>
      <c r="F442" s="2"/>
      <c r="G442" s="6"/>
      <c r="H442" s="2"/>
      <c r="I442" s="2"/>
      <c r="J442" s="2"/>
      <c r="K442" s="2"/>
      <c r="L442" s="2"/>
      <c r="M442" s="2"/>
      <c r="N442" s="2"/>
      <c r="O442" s="2"/>
      <c r="P442" s="2"/>
      <c r="Q442" s="2"/>
      <c r="R442" s="2"/>
      <c r="S442" s="2"/>
      <c r="T442" s="2"/>
      <c r="U442" s="2"/>
      <c r="V442" s="2"/>
      <c r="W442" s="2"/>
    </row>
    <row r="443" spans="1:23" ht="15.75" customHeight="1" x14ac:dyDescent="0.2">
      <c r="A443" s="2"/>
      <c r="B443" s="2"/>
      <c r="C443" s="3"/>
      <c r="D443" s="4"/>
      <c r="E443" s="2"/>
      <c r="F443" s="2"/>
      <c r="G443" s="6"/>
      <c r="H443" s="2"/>
      <c r="I443" s="2"/>
      <c r="J443" s="2"/>
      <c r="K443" s="2"/>
      <c r="L443" s="2"/>
      <c r="M443" s="2"/>
      <c r="N443" s="2"/>
      <c r="O443" s="2"/>
      <c r="P443" s="2"/>
      <c r="Q443" s="2"/>
      <c r="R443" s="2"/>
      <c r="S443" s="2"/>
      <c r="T443" s="2"/>
      <c r="U443" s="2"/>
      <c r="V443" s="2"/>
      <c r="W443" s="2"/>
    </row>
    <row r="444" spans="1:23" ht="15.75" customHeight="1" x14ac:dyDescent="0.2">
      <c r="A444" s="2"/>
      <c r="B444" s="2"/>
      <c r="C444" s="3"/>
      <c r="D444" s="4"/>
      <c r="E444" s="2"/>
      <c r="F444" s="2"/>
      <c r="G444" s="6"/>
      <c r="H444" s="2"/>
      <c r="I444" s="2"/>
      <c r="J444" s="2"/>
      <c r="K444" s="2"/>
      <c r="L444" s="2"/>
      <c r="M444" s="2"/>
      <c r="N444" s="2"/>
      <c r="O444" s="2"/>
      <c r="P444" s="2"/>
      <c r="Q444" s="2"/>
      <c r="R444" s="2"/>
      <c r="S444" s="2"/>
      <c r="T444" s="2"/>
      <c r="U444" s="2"/>
      <c r="V444" s="2"/>
      <c r="W444" s="2"/>
    </row>
    <row r="445" spans="1:23" ht="15.75" customHeight="1" x14ac:dyDescent="0.2">
      <c r="A445" s="2"/>
      <c r="B445" s="2"/>
      <c r="C445" s="3"/>
      <c r="D445" s="4"/>
      <c r="E445" s="2"/>
      <c r="F445" s="2"/>
      <c r="G445" s="6"/>
      <c r="H445" s="2"/>
      <c r="I445" s="2"/>
      <c r="J445" s="2"/>
      <c r="K445" s="2"/>
      <c r="L445" s="2"/>
      <c r="M445" s="2"/>
      <c r="N445" s="2"/>
      <c r="O445" s="2"/>
      <c r="P445" s="2"/>
      <c r="Q445" s="2"/>
      <c r="R445" s="2"/>
      <c r="S445" s="2"/>
      <c r="T445" s="2"/>
      <c r="U445" s="2"/>
      <c r="V445" s="2"/>
      <c r="W445" s="2"/>
    </row>
    <row r="446" spans="1:23" ht="15.75" customHeight="1" x14ac:dyDescent="0.2">
      <c r="A446" s="2"/>
      <c r="B446" s="2"/>
      <c r="C446" s="3"/>
      <c r="D446" s="4"/>
      <c r="E446" s="2"/>
      <c r="F446" s="2"/>
      <c r="G446" s="6"/>
      <c r="H446" s="2"/>
      <c r="I446" s="2"/>
      <c r="J446" s="2"/>
      <c r="K446" s="2"/>
      <c r="L446" s="2"/>
      <c r="M446" s="2"/>
      <c r="N446" s="2"/>
      <c r="O446" s="2"/>
      <c r="P446" s="2"/>
      <c r="Q446" s="2"/>
      <c r="R446" s="2"/>
      <c r="S446" s="2"/>
      <c r="T446" s="2"/>
      <c r="U446" s="2"/>
      <c r="V446" s="2"/>
      <c r="W446" s="2"/>
    </row>
    <row r="447" spans="1:23" ht="15.75" customHeight="1" x14ac:dyDescent="0.2">
      <c r="A447" s="2"/>
      <c r="B447" s="2"/>
      <c r="C447" s="3"/>
      <c r="D447" s="4"/>
      <c r="E447" s="2"/>
      <c r="F447" s="2"/>
      <c r="G447" s="6"/>
      <c r="H447" s="2"/>
      <c r="I447" s="2"/>
      <c r="J447" s="2"/>
      <c r="K447" s="2"/>
      <c r="L447" s="2"/>
      <c r="M447" s="2"/>
      <c r="N447" s="2"/>
      <c r="O447" s="2"/>
      <c r="P447" s="2"/>
      <c r="Q447" s="2"/>
      <c r="R447" s="2"/>
      <c r="S447" s="2"/>
      <c r="T447" s="2"/>
      <c r="U447" s="2"/>
      <c r="V447" s="2"/>
      <c r="W447" s="2"/>
    </row>
    <row r="448" spans="1:23" ht="15.75" customHeight="1" x14ac:dyDescent="0.2">
      <c r="A448" s="2"/>
      <c r="B448" s="2"/>
      <c r="C448" s="3"/>
      <c r="D448" s="4"/>
      <c r="E448" s="2"/>
      <c r="F448" s="2"/>
      <c r="G448" s="6"/>
      <c r="H448" s="2"/>
      <c r="I448" s="2"/>
      <c r="J448" s="2"/>
      <c r="K448" s="2"/>
      <c r="L448" s="2"/>
      <c r="M448" s="2"/>
      <c r="N448" s="2"/>
      <c r="O448" s="2"/>
      <c r="P448" s="2"/>
      <c r="Q448" s="2"/>
      <c r="R448" s="2"/>
      <c r="S448" s="2"/>
      <c r="T448" s="2"/>
      <c r="U448" s="2"/>
      <c r="V448" s="2"/>
      <c r="W448" s="2"/>
    </row>
    <row r="449" spans="1:23" ht="15.75" customHeight="1" x14ac:dyDescent="0.2">
      <c r="A449" s="2"/>
      <c r="B449" s="2"/>
      <c r="C449" s="3"/>
      <c r="D449" s="4"/>
      <c r="E449" s="2"/>
      <c r="F449" s="2"/>
      <c r="G449" s="6"/>
      <c r="H449" s="2"/>
      <c r="I449" s="2"/>
      <c r="J449" s="2"/>
      <c r="K449" s="2"/>
      <c r="L449" s="2"/>
      <c r="M449" s="2"/>
      <c r="N449" s="2"/>
      <c r="O449" s="2"/>
      <c r="P449" s="2"/>
      <c r="Q449" s="2"/>
      <c r="R449" s="2"/>
      <c r="S449" s="2"/>
      <c r="T449" s="2"/>
      <c r="U449" s="2"/>
      <c r="V449" s="2"/>
      <c r="W449" s="2"/>
    </row>
    <row r="450" spans="1:23" ht="15.75" customHeight="1" x14ac:dyDescent="0.2">
      <c r="A450" s="2"/>
      <c r="B450" s="2"/>
      <c r="C450" s="3"/>
      <c r="D450" s="4"/>
      <c r="E450" s="2"/>
      <c r="F450" s="2"/>
      <c r="G450" s="6"/>
      <c r="H450" s="2"/>
      <c r="I450" s="2"/>
      <c r="J450" s="2"/>
      <c r="K450" s="2"/>
      <c r="L450" s="2"/>
      <c r="M450" s="2"/>
      <c r="N450" s="2"/>
      <c r="O450" s="2"/>
      <c r="P450" s="2"/>
      <c r="Q450" s="2"/>
      <c r="R450" s="2"/>
      <c r="S450" s="2"/>
      <c r="T450" s="2"/>
      <c r="U450" s="2"/>
      <c r="V450" s="2"/>
      <c r="W450" s="2"/>
    </row>
    <row r="451" spans="1:23" ht="15.75" customHeight="1" x14ac:dyDescent="0.2">
      <c r="A451" s="2"/>
      <c r="B451" s="2"/>
      <c r="C451" s="3"/>
      <c r="D451" s="4"/>
      <c r="E451" s="2"/>
      <c r="F451" s="2"/>
      <c r="G451" s="6"/>
      <c r="H451" s="2"/>
      <c r="I451" s="2"/>
      <c r="J451" s="2"/>
      <c r="K451" s="2"/>
      <c r="L451" s="2"/>
      <c r="M451" s="2"/>
      <c r="N451" s="2"/>
      <c r="O451" s="2"/>
      <c r="P451" s="2"/>
      <c r="Q451" s="2"/>
      <c r="R451" s="2"/>
      <c r="S451" s="2"/>
      <c r="T451" s="2"/>
      <c r="U451" s="2"/>
      <c r="V451" s="2"/>
      <c r="W451" s="2"/>
    </row>
    <row r="452" spans="1:23" ht="15.75" customHeight="1" x14ac:dyDescent="0.2">
      <c r="A452" s="2"/>
      <c r="B452" s="2"/>
      <c r="C452" s="3"/>
      <c r="D452" s="4"/>
      <c r="E452" s="2"/>
      <c r="F452" s="2"/>
      <c r="G452" s="6"/>
      <c r="H452" s="2"/>
      <c r="I452" s="2"/>
      <c r="J452" s="2"/>
      <c r="K452" s="2"/>
      <c r="L452" s="2"/>
      <c r="M452" s="2"/>
      <c r="N452" s="2"/>
      <c r="O452" s="2"/>
      <c r="P452" s="2"/>
      <c r="Q452" s="2"/>
      <c r="R452" s="2"/>
      <c r="S452" s="2"/>
      <c r="T452" s="2"/>
      <c r="U452" s="2"/>
      <c r="V452" s="2"/>
      <c r="W452" s="2"/>
    </row>
    <row r="453" spans="1:23" ht="15.75" customHeight="1" x14ac:dyDescent="0.2">
      <c r="A453" s="2"/>
      <c r="B453" s="2"/>
      <c r="C453" s="3"/>
      <c r="D453" s="4"/>
      <c r="E453" s="2"/>
      <c r="F453" s="2"/>
      <c r="G453" s="6"/>
      <c r="H453" s="2"/>
      <c r="I453" s="2"/>
      <c r="J453" s="2"/>
      <c r="K453" s="2"/>
      <c r="L453" s="2"/>
      <c r="M453" s="2"/>
      <c r="N453" s="2"/>
      <c r="O453" s="2"/>
      <c r="P453" s="2"/>
      <c r="Q453" s="2"/>
      <c r="R453" s="2"/>
      <c r="S453" s="2"/>
      <c r="T453" s="2"/>
      <c r="U453" s="2"/>
      <c r="V453" s="2"/>
      <c r="W453" s="2"/>
    </row>
    <row r="454" spans="1:23" ht="15.75" customHeight="1" x14ac:dyDescent="0.2">
      <c r="A454" s="2"/>
      <c r="B454" s="2"/>
      <c r="C454" s="3"/>
      <c r="D454" s="4"/>
      <c r="E454" s="2"/>
      <c r="F454" s="2"/>
      <c r="G454" s="6"/>
      <c r="H454" s="2"/>
      <c r="I454" s="2"/>
      <c r="J454" s="2"/>
      <c r="K454" s="2"/>
      <c r="L454" s="2"/>
      <c r="M454" s="2"/>
      <c r="N454" s="2"/>
      <c r="O454" s="2"/>
      <c r="P454" s="2"/>
      <c r="Q454" s="2"/>
      <c r="R454" s="2"/>
      <c r="S454" s="2"/>
      <c r="T454" s="2"/>
      <c r="U454" s="2"/>
      <c r="V454" s="2"/>
      <c r="W454" s="2"/>
    </row>
    <row r="455" spans="1:23" ht="15.75" customHeight="1" x14ac:dyDescent="0.2">
      <c r="A455" s="2"/>
      <c r="B455" s="2"/>
      <c r="C455" s="3"/>
      <c r="D455" s="4"/>
      <c r="E455" s="2"/>
      <c r="F455" s="2"/>
      <c r="G455" s="6"/>
      <c r="H455" s="2"/>
      <c r="I455" s="2"/>
      <c r="J455" s="2"/>
      <c r="K455" s="2"/>
      <c r="L455" s="2"/>
      <c r="M455" s="2"/>
      <c r="N455" s="2"/>
      <c r="O455" s="2"/>
      <c r="P455" s="2"/>
      <c r="Q455" s="2"/>
      <c r="R455" s="2"/>
      <c r="S455" s="2"/>
      <c r="T455" s="2"/>
      <c r="U455" s="2"/>
      <c r="V455" s="2"/>
      <c r="W455" s="2"/>
    </row>
    <row r="456" spans="1:23" ht="15.75" customHeight="1" x14ac:dyDescent="0.2">
      <c r="A456" s="2"/>
      <c r="B456" s="2"/>
      <c r="C456" s="3"/>
      <c r="D456" s="4"/>
      <c r="E456" s="2"/>
      <c r="F456" s="2"/>
      <c r="G456" s="6"/>
      <c r="H456" s="2"/>
      <c r="I456" s="2"/>
      <c r="J456" s="2"/>
      <c r="K456" s="2"/>
      <c r="L456" s="2"/>
      <c r="M456" s="2"/>
      <c r="N456" s="2"/>
      <c r="O456" s="2"/>
      <c r="P456" s="2"/>
      <c r="Q456" s="2"/>
      <c r="R456" s="2"/>
      <c r="S456" s="2"/>
      <c r="T456" s="2"/>
      <c r="U456" s="2"/>
      <c r="V456" s="2"/>
      <c r="W456" s="2"/>
    </row>
    <row r="457" spans="1:23" ht="15.75" customHeight="1" x14ac:dyDescent="0.2">
      <c r="A457" s="2"/>
      <c r="B457" s="2"/>
      <c r="C457" s="3"/>
      <c r="D457" s="4"/>
      <c r="E457" s="2"/>
      <c r="F457" s="2"/>
      <c r="G457" s="6"/>
      <c r="H457" s="2"/>
      <c r="I457" s="2"/>
      <c r="J457" s="2"/>
      <c r="K457" s="2"/>
      <c r="L457" s="2"/>
      <c r="M457" s="2"/>
      <c r="N457" s="2"/>
      <c r="O457" s="2"/>
      <c r="P457" s="2"/>
      <c r="Q457" s="2"/>
      <c r="R457" s="2"/>
      <c r="S457" s="2"/>
      <c r="T457" s="2"/>
      <c r="U457" s="2"/>
      <c r="V457" s="2"/>
      <c r="W457" s="2"/>
    </row>
    <row r="458" spans="1:23" ht="15.75" customHeight="1" x14ac:dyDescent="0.2">
      <c r="A458" s="2"/>
      <c r="B458" s="2"/>
      <c r="C458" s="3"/>
      <c r="D458" s="4"/>
      <c r="E458" s="2"/>
      <c r="F458" s="2"/>
      <c r="G458" s="6"/>
      <c r="H458" s="2"/>
      <c r="I458" s="2"/>
      <c r="J458" s="2"/>
      <c r="K458" s="2"/>
      <c r="L458" s="2"/>
      <c r="M458" s="2"/>
      <c r="N458" s="2"/>
      <c r="O458" s="2"/>
      <c r="P458" s="2"/>
      <c r="Q458" s="2"/>
      <c r="R458" s="2"/>
      <c r="S458" s="2"/>
      <c r="T458" s="2"/>
      <c r="U458" s="2"/>
      <c r="V458" s="2"/>
      <c r="W458" s="2"/>
    </row>
    <row r="459" spans="1:23" ht="15.75" customHeight="1" x14ac:dyDescent="0.2">
      <c r="A459" s="2"/>
      <c r="B459" s="2"/>
      <c r="C459" s="3"/>
      <c r="D459" s="4"/>
      <c r="E459" s="2"/>
      <c r="F459" s="2"/>
      <c r="G459" s="6"/>
      <c r="H459" s="2"/>
      <c r="I459" s="2"/>
      <c r="J459" s="2"/>
      <c r="K459" s="2"/>
      <c r="L459" s="2"/>
      <c r="M459" s="2"/>
      <c r="N459" s="2"/>
      <c r="O459" s="2"/>
      <c r="P459" s="2"/>
      <c r="Q459" s="2"/>
      <c r="R459" s="2"/>
      <c r="S459" s="2"/>
      <c r="T459" s="2"/>
      <c r="U459" s="2"/>
      <c r="V459" s="2"/>
      <c r="W459" s="2"/>
    </row>
    <row r="460" spans="1:23" ht="15.75" customHeight="1" x14ac:dyDescent="0.2">
      <c r="A460" s="2"/>
      <c r="B460" s="2"/>
      <c r="C460" s="3"/>
      <c r="D460" s="4"/>
      <c r="E460" s="2"/>
      <c r="F460" s="2"/>
      <c r="G460" s="6"/>
      <c r="H460" s="2"/>
      <c r="I460" s="2"/>
      <c r="J460" s="2"/>
      <c r="K460" s="2"/>
      <c r="L460" s="2"/>
      <c r="M460" s="2"/>
      <c r="N460" s="2"/>
      <c r="O460" s="2"/>
      <c r="P460" s="2"/>
      <c r="Q460" s="2"/>
      <c r="R460" s="2"/>
      <c r="S460" s="2"/>
      <c r="T460" s="2"/>
      <c r="U460" s="2"/>
      <c r="V460" s="2"/>
      <c r="W460" s="2"/>
    </row>
    <row r="461" spans="1:23" ht="15.75" customHeight="1" x14ac:dyDescent="0.2">
      <c r="A461" s="2"/>
      <c r="B461" s="2"/>
      <c r="C461" s="3"/>
      <c r="D461" s="4"/>
      <c r="E461" s="2"/>
      <c r="F461" s="2"/>
      <c r="G461" s="6"/>
      <c r="H461" s="2"/>
      <c r="I461" s="2"/>
      <c r="J461" s="2"/>
      <c r="K461" s="2"/>
      <c r="L461" s="2"/>
      <c r="M461" s="2"/>
      <c r="N461" s="2"/>
      <c r="O461" s="2"/>
      <c r="P461" s="2"/>
      <c r="Q461" s="2"/>
      <c r="R461" s="2"/>
      <c r="S461" s="2"/>
      <c r="T461" s="2"/>
      <c r="U461" s="2"/>
      <c r="V461" s="2"/>
      <c r="W461" s="2"/>
    </row>
    <row r="462" spans="1:23" ht="15.75" customHeight="1" x14ac:dyDescent="0.2">
      <c r="A462" s="2"/>
      <c r="B462" s="2"/>
      <c r="C462" s="3"/>
      <c r="D462" s="4"/>
      <c r="E462" s="2"/>
      <c r="F462" s="2"/>
      <c r="G462" s="6"/>
      <c r="H462" s="2"/>
      <c r="I462" s="2"/>
      <c r="J462" s="2"/>
      <c r="K462" s="2"/>
      <c r="L462" s="2"/>
      <c r="M462" s="2"/>
      <c r="N462" s="2"/>
      <c r="O462" s="2"/>
      <c r="P462" s="2"/>
      <c r="Q462" s="2"/>
      <c r="R462" s="2"/>
      <c r="S462" s="2"/>
      <c r="T462" s="2"/>
      <c r="U462" s="2"/>
      <c r="V462" s="2"/>
      <c r="W462" s="2"/>
    </row>
    <row r="463" spans="1:23" ht="15.75" customHeight="1" x14ac:dyDescent="0.2">
      <c r="A463" s="2"/>
      <c r="B463" s="2"/>
      <c r="C463" s="3"/>
      <c r="D463" s="4"/>
      <c r="E463" s="2"/>
      <c r="F463" s="2"/>
      <c r="G463" s="6"/>
      <c r="H463" s="2"/>
      <c r="I463" s="2"/>
      <c r="J463" s="2"/>
      <c r="K463" s="2"/>
      <c r="L463" s="2"/>
      <c r="M463" s="2"/>
      <c r="N463" s="2"/>
      <c r="O463" s="2"/>
      <c r="P463" s="2"/>
      <c r="Q463" s="2"/>
      <c r="R463" s="2"/>
      <c r="S463" s="2"/>
      <c r="T463" s="2"/>
      <c r="U463" s="2"/>
      <c r="V463" s="2"/>
      <c r="W463" s="2"/>
    </row>
    <row r="464" spans="1:23" ht="15.75" customHeight="1" x14ac:dyDescent="0.2">
      <c r="A464" s="2"/>
      <c r="B464" s="2"/>
      <c r="C464" s="3"/>
      <c r="D464" s="4"/>
      <c r="E464" s="2"/>
      <c r="F464" s="2"/>
      <c r="G464" s="6"/>
      <c r="H464" s="2"/>
      <c r="I464" s="2"/>
      <c r="J464" s="2"/>
      <c r="K464" s="2"/>
      <c r="L464" s="2"/>
      <c r="M464" s="2"/>
      <c r="N464" s="2"/>
      <c r="O464" s="2"/>
      <c r="P464" s="2"/>
      <c r="Q464" s="2"/>
      <c r="R464" s="2"/>
      <c r="S464" s="2"/>
      <c r="T464" s="2"/>
      <c r="U464" s="2"/>
      <c r="V464" s="2"/>
      <c r="W464" s="2"/>
    </row>
    <row r="465" spans="1:23" ht="15.75" customHeight="1" x14ac:dyDescent="0.2">
      <c r="A465" s="2"/>
      <c r="B465" s="2"/>
      <c r="C465" s="3"/>
      <c r="D465" s="4"/>
      <c r="E465" s="2"/>
      <c r="F465" s="2"/>
      <c r="G465" s="6"/>
      <c r="H465" s="2"/>
      <c r="I465" s="2"/>
      <c r="J465" s="2"/>
      <c r="K465" s="2"/>
      <c r="L465" s="2"/>
      <c r="M465" s="2"/>
      <c r="N465" s="2"/>
      <c r="O465" s="2"/>
      <c r="P465" s="2"/>
      <c r="Q465" s="2"/>
      <c r="R465" s="2"/>
      <c r="S465" s="2"/>
      <c r="T465" s="2"/>
      <c r="U465" s="2"/>
      <c r="V465" s="2"/>
      <c r="W465" s="2"/>
    </row>
    <row r="466" spans="1:23" ht="15.75" customHeight="1" x14ac:dyDescent="0.2">
      <c r="A466" s="2"/>
      <c r="B466" s="2"/>
      <c r="C466" s="3"/>
      <c r="D466" s="4"/>
      <c r="E466" s="2"/>
      <c r="F466" s="2"/>
      <c r="G466" s="6"/>
      <c r="H466" s="2"/>
      <c r="I466" s="2"/>
      <c r="J466" s="2"/>
      <c r="K466" s="2"/>
      <c r="L466" s="2"/>
      <c r="M466" s="2"/>
      <c r="N466" s="2"/>
      <c r="O466" s="2"/>
      <c r="P466" s="2"/>
      <c r="Q466" s="2"/>
      <c r="R466" s="2"/>
      <c r="S466" s="2"/>
      <c r="T466" s="2"/>
      <c r="U466" s="2"/>
      <c r="V466" s="2"/>
      <c r="W466" s="2"/>
    </row>
    <row r="467" spans="1:23" ht="15.75" customHeight="1" x14ac:dyDescent="0.2">
      <c r="A467" s="2"/>
      <c r="B467" s="2"/>
      <c r="C467" s="3"/>
      <c r="D467" s="4"/>
      <c r="E467" s="2"/>
      <c r="F467" s="2"/>
      <c r="G467" s="6"/>
      <c r="H467" s="2"/>
      <c r="I467" s="2"/>
      <c r="J467" s="2"/>
      <c r="K467" s="2"/>
      <c r="L467" s="2"/>
      <c r="M467" s="2"/>
      <c r="N467" s="2"/>
      <c r="O467" s="2"/>
      <c r="P467" s="2"/>
      <c r="Q467" s="2"/>
      <c r="R467" s="2"/>
      <c r="S467" s="2"/>
      <c r="T467" s="2"/>
      <c r="U467" s="2"/>
      <c r="V467" s="2"/>
      <c r="W467" s="2"/>
    </row>
    <row r="468" spans="1:23" ht="15.75" customHeight="1" x14ac:dyDescent="0.2">
      <c r="A468" s="2"/>
      <c r="B468" s="2"/>
      <c r="C468" s="3"/>
      <c r="D468" s="4"/>
      <c r="E468" s="2"/>
      <c r="F468" s="2"/>
      <c r="G468" s="6"/>
      <c r="H468" s="2"/>
      <c r="I468" s="2"/>
      <c r="J468" s="2"/>
      <c r="K468" s="2"/>
      <c r="L468" s="2"/>
      <c r="M468" s="2"/>
      <c r="N468" s="2"/>
      <c r="O468" s="2"/>
      <c r="P468" s="2"/>
      <c r="Q468" s="2"/>
      <c r="R468" s="2"/>
      <c r="S468" s="2"/>
      <c r="T468" s="2"/>
      <c r="U468" s="2"/>
      <c r="V468" s="2"/>
      <c r="W468" s="2"/>
    </row>
    <row r="469" spans="1:23" ht="15.75" customHeight="1" x14ac:dyDescent="0.2">
      <c r="A469" s="2"/>
      <c r="B469" s="2"/>
      <c r="C469" s="3"/>
      <c r="D469" s="4"/>
      <c r="E469" s="2"/>
      <c r="F469" s="2"/>
      <c r="G469" s="6"/>
      <c r="H469" s="2"/>
      <c r="I469" s="2"/>
      <c r="J469" s="2"/>
      <c r="K469" s="2"/>
      <c r="L469" s="2"/>
      <c r="M469" s="2"/>
      <c r="N469" s="2"/>
      <c r="O469" s="2"/>
      <c r="P469" s="2"/>
      <c r="Q469" s="2"/>
      <c r="R469" s="2"/>
      <c r="S469" s="2"/>
      <c r="T469" s="2"/>
      <c r="U469" s="2"/>
      <c r="V469" s="2"/>
      <c r="W469" s="2"/>
    </row>
    <row r="470" spans="1:23" ht="15.75" customHeight="1" x14ac:dyDescent="0.2">
      <c r="A470" s="2"/>
      <c r="B470" s="2"/>
      <c r="C470" s="3"/>
      <c r="D470" s="4"/>
      <c r="E470" s="2"/>
      <c r="F470" s="2"/>
      <c r="G470" s="6"/>
      <c r="H470" s="2"/>
      <c r="I470" s="2"/>
      <c r="J470" s="2"/>
      <c r="K470" s="2"/>
      <c r="L470" s="2"/>
      <c r="M470" s="2"/>
      <c r="N470" s="2"/>
      <c r="O470" s="2"/>
      <c r="P470" s="2"/>
      <c r="Q470" s="2"/>
      <c r="R470" s="2"/>
      <c r="S470" s="2"/>
      <c r="T470" s="2"/>
      <c r="U470" s="2"/>
      <c r="V470" s="2"/>
      <c r="W470" s="2"/>
    </row>
    <row r="471" spans="1:23" ht="15.75" customHeight="1" x14ac:dyDescent="0.2">
      <c r="A471" s="2"/>
      <c r="B471" s="2"/>
      <c r="C471" s="3"/>
      <c r="D471" s="4"/>
      <c r="E471" s="2"/>
      <c r="F471" s="2"/>
      <c r="G471" s="6"/>
      <c r="H471" s="2"/>
      <c r="I471" s="2"/>
      <c r="J471" s="2"/>
      <c r="K471" s="2"/>
      <c r="L471" s="2"/>
      <c r="M471" s="2"/>
      <c r="N471" s="2"/>
      <c r="O471" s="2"/>
      <c r="P471" s="2"/>
      <c r="Q471" s="2"/>
      <c r="R471" s="2"/>
      <c r="S471" s="2"/>
      <c r="T471" s="2"/>
      <c r="U471" s="2"/>
      <c r="V471" s="2"/>
      <c r="W471" s="2"/>
    </row>
    <row r="472" spans="1:23" ht="15.75" customHeight="1" x14ac:dyDescent="0.2">
      <c r="A472" s="2"/>
      <c r="B472" s="2"/>
      <c r="C472" s="3"/>
      <c r="D472" s="4"/>
      <c r="E472" s="2"/>
      <c r="F472" s="2"/>
      <c r="G472" s="6"/>
      <c r="H472" s="2"/>
      <c r="I472" s="2"/>
      <c r="J472" s="2"/>
      <c r="K472" s="2"/>
      <c r="L472" s="2"/>
      <c r="M472" s="2"/>
      <c r="N472" s="2"/>
      <c r="O472" s="2"/>
      <c r="P472" s="2"/>
      <c r="Q472" s="2"/>
      <c r="R472" s="2"/>
      <c r="S472" s="2"/>
      <c r="T472" s="2"/>
      <c r="U472" s="2"/>
      <c r="V472" s="2"/>
      <c r="W472" s="2"/>
    </row>
    <row r="473" spans="1:23" ht="15.75" customHeight="1" x14ac:dyDescent="0.2">
      <c r="A473" s="2"/>
      <c r="B473" s="2"/>
      <c r="C473" s="3"/>
      <c r="D473" s="4"/>
      <c r="E473" s="2"/>
      <c r="F473" s="2"/>
      <c r="G473" s="6"/>
      <c r="H473" s="2"/>
      <c r="I473" s="2"/>
      <c r="J473" s="2"/>
      <c r="K473" s="2"/>
      <c r="L473" s="2"/>
      <c r="M473" s="2"/>
      <c r="N473" s="2"/>
      <c r="O473" s="2"/>
      <c r="P473" s="2"/>
      <c r="Q473" s="2"/>
      <c r="R473" s="2"/>
      <c r="S473" s="2"/>
      <c r="T473" s="2"/>
      <c r="U473" s="2"/>
      <c r="V473" s="2"/>
      <c r="W473" s="2"/>
    </row>
    <row r="474" spans="1:23" ht="15.75" customHeight="1" x14ac:dyDescent="0.2">
      <c r="A474" s="2"/>
      <c r="B474" s="2"/>
      <c r="C474" s="3"/>
      <c r="D474" s="4"/>
      <c r="E474" s="2"/>
      <c r="F474" s="2"/>
      <c r="G474" s="6"/>
      <c r="H474" s="2"/>
      <c r="I474" s="2"/>
      <c r="J474" s="2"/>
      <c r="K474" s="2"/>
      <c r="L474" s="2"/>
      <c r="M474" s="2"/>
      <c r="N474" s="2"/>
      <c r="O474" s="2"/>
      <c r="P474" s="2"/>
      <c r="Q474" s="2"/>
      <c r="R474" s="2"/>
      <c r="S474" s="2"/>
      <c r="T474" s="2"/>
      <c r="U474" s="2"/>
      <c r="V474" s="2"/>
      <c r="W474" s="2"/>
    </row>
    <row r="475" spans="1:23" ht="15.75" customHeight="1" x14ac:dyDescent="0.2">
      <c r="A475" s="2"/>
      <c r="B475" s="2"/>
      <c r="C475" s="3"/>
      <c r="D475" s="4"/>
      <c r="E475" s="2"/>
      <c r="F475" s="2"/>
      <c r="G475" s="6"/>
      <c r="H475" s="2"/>
      <c r="I475" s="2"/>
      <c r="J475" s="2"/>
      <c r="K475" s="2"/>
      <c r="L475" s="2"/>
      <c r="M475" s="2"/>
      <c r="N475" s="2"/>
      <c r="O475" s="2"/>
      <c r="P475" s="2"/>
      <c r="Q475" s="2"/>
      <c r="R475" s="2"/>
      <c r="S475" s="2"/>
      <c r="T475" s="2"/>
      <c r="U475" s="2"/>
      <c r="V475" s="2"/>
      <c r="W475" s="2"/>
    </row>
    <row r="476" spans="1:23" ht="15.75" customHeight="1" x14ac:dyDescent="0.2">
      <c r="A476" s="2"/>
      <c r="B476" s="2"/>
      <c r="C476" s="3"/>
      <c r="D476" s="4"/>
      <c r="E476" s="2"/>
      <c r="F476" s="2"/>
      <c r="G476" s="6"/>
      <c r="H476" s="2"/>
      <c r="I476" s="2"/>
      <c r="J476" s="2"/>
      <c r="K476" s="2"/>
      <c r="L476" s="2"/>
      <c r="M476" s="2"/>
      <c r="N476" s="2"/>
      <c r="O476" s="2"/>
      <c r="P476" s="2"/>
      <c r="Q476" s="2"/>
      <c r="R476" s="2"/>
      <c r="S476" s="2"/>
      <c r="T476" s="2"/>
      <c r="U476" s="2"/>
      <c r="V476" s="2"/>
      <c r="W476" s="2"/>
    </row>
    <row r="477" spans="1:23" ht="15.75" customHeight="1" x14ac:dyDescent="0.2">
      <c r="A477" s="2"/>
      <c r="B477" s="2"/>
      <c r="C477" s="3"/>
      <c r="D477" s="4"/>
      <c r="E477" s="2"/>
      <c r="F477" s="2"/>
      <c r="G477" s="6"/>
      <c r="H477" s="2"/>
      <c r="I477" s="2"/>
      <c r="J477" s="2"/>
      <c r="K477" s="2"/>
      <c r="L477" s="2"/>
      <c r="M477" s="2"/>
      <c r="N477" s="2"/>
      <c r="O477" s="2"/>
      <c r="P477" s="2"/>
      <c r="Q477" s="2"/>
      <c r="R477" s="2"/>
      <c r="S477" s="2"/>
      <c r="T477" s="2"/>
      <c r="U477" s="2"/>
      <c r="V477" s="2"/>
      <c r="W477" s="2"/>
    </row>
    <row r="478" spans="1:23" ht="15.75" customHeight="1" x14ac:dyDescent="0.2">
      <c r="A478" s="2"/>
      <c r="B478" s="2"/>
      <c r="C478" s="3"/>
      <c r="D478" s="4"/>
      <c r="E478" s="2"/>
      <c r="F478" s="2"/>
      <c r="G478" s="6"/>
      <c r="H478" s="2"/>
      <c r="I478" s="2"/>
      <c r="J478" s="2"/>
      <c r="K478" s="2"/>
      <c r="L478" s="2"/>
      <c r="M478" s="2"/>
      <c r="N478" s="2"/>
      <c r="O478" s="2"/>
      <c r="P478" s="2"/>
      <c r="Q478" s="2"/>
      <c r="R478" s="2"/>
      <c r="S478" s="2"/>
      <c r="T478" s="2"/>
      <c r="U478" s="2"/>
      <c r="V478" s="2"/>
      <c r="W478" s="2"/>
    </row>
    <row r="479" spans="1:23" ht="15.75" customHeight="1" x14ac:dyDescent="0.2">
      <c r="A479" s="2"/>
      <c r="B479" s="2"/>
      <c r="C479" s="3"/>
      <c r="D479" s="4"/>
      <c r="E479" s="2"/>
      <c r="F479" s="2"/>
      <c r="G479" s="6"/>
      <c r="H479" s="2"/>
      <c r="I479" s="2"/>
      <c r="J479" s="2"/>
      <c r="K479" s="2"/>
      <c r="L479" s="2"/>
      <c r="M479" s="2"/>
      <c r="N479" s="2"/>
      <c r="O479" s="2"/>
      <c r="P479" s="2"/>
      <c r="Q479" s="2"/>
      <c r="R479" s="2"/>
      <c r="S479" s="2"/>
      <c r="T479" s="2"/>
      <c r="U479" s="2"/>
      <c r="V479" s="2"/>
      <c r="W479" s="2"/>
    </row>
    <row r="480" spans="1:23" ht="15.75" customHeight="1" x14ac:dyDescent="0.2">
      <c r="A480" s="2"/>
      <c r="B480" s="2"/>
      <c r="C480" s="3"/>
      <c r="D480" s="4"/>
      <c r="E480" s="2"/>
      <c r="F480" s="2"/>
      <c r="G480" s="6"/>
      <c r="H480" s="2"/>
      <c r="I480" s="2"/>
      <c r="J480" s="2"/>
      <c r="K480" s="2"/>
      <c r="L480" s="2"/>
      <c r="M480" s="2"/>
      <c r="N480" s="2"/>
      <c r="O480" s="2"/>
      <c r="P480" s="2"/>
      <c r="Q480" s="2"/>
      <c r="R480" s="2"/>
      <c r="S480" s="2"/>
      <c r="T480" s="2"/>
      <c r="U480" s="2"/>
      <c r="V480" s="2"/>
      <c r="W480" s="2"/>
    </row>
    <row r="481" spans="1:23" ht="15.75" customHeight="1" x14ac:dyDescent="0.2">
      <c r="A481" s="2"/>
      <c r="B481" s="2"/>
      <c r="C481" s="3"/>
      <c r="D481" s="4"/>
      <c r="E481" s="2"/>
      <c r="F481" s="2"/>
      <c r="G481" s="6"/>
      <c r="H481" s="2"/>
      <c r="I481" s="2"/>
      <c r="J481" s="2"/>
      <c r="K481" s="2"/>
      <c r="L481" s="2"/>
      <c r="M481" s="2"/>
      <c r="N481" s="2"/>
      <c r="O481" s="2"/>
      <c r="P481" s="2"/>
      <c r="Q481" s="2"/>
      <c r="R481" s="2"/>
      <c r="S481" s="2"/>
      <c r="T481" s="2"/>
      <c r="U481" s="2"/>
      <c r="V481" s="2"/>
      <c r="W481" s="2"/>
    </row>
    <row r="482" spans="1:23" ht="15.75" customHeight="1" x14ac:dyDescent="0.2">
      <c r="A482" s="2"/>
      <c r="B482" s="2"/>
      <c r="C482" s="3"/>
      <c r="D482" s="4"/>
      <c r="E482" s="2"/>
      <c r="F482" s="2"/>
      <c r="G482" s="6"/>
      <c r="H482" s="2"/>
      <c r="I482" s="2"/>
      <c r="J482" s="2"/>
      <c r="K482" s="2"/>
      <c r="L482" s="2"/>
      <c r="M482" s="2"/>
      <c r="N482" s="2"/>
      <c r="O482" s="2"/>
      <c r="P482" s="2"/>
      <c r="Q482" s="2"/>
      <c r="R482" s="2"/>
      <c r="S482" s="2"/>
      <c r="T482" s="2"/>
      <c r="U482" s="2"/>
      <c r="V482" s="2"/>
      <c r="W482" s="2"/>
    </row>
    <row r="483" spans="1:23" ht="15.75" customHeight="1" x14ac:dyDescent="0.2">
      <c r="A483" s="2"/>
      <c r="B483" s="2"/>
      <c r="C483" s="3"/>
      <c r="D483" s="4"/>
      <c r="E483" s="2"/>
      <c r="F483" s="2"/>
      <c r="G483" s="6"/>
      <c r="H483" s="2"/>
      <c r="I483" s="2"/>
      <c r="J483" s="2"/>
      <c r="K483" s="2"/>
      <c r="L483" s="2"/>
      <c r="M483" s="2"/>
      <c r="N483" s="2"/>
      <c r="O483" s="2"/>
      <c r="P483" s="2"/>
      <c r="Q483" s="2"/>
      <c r="R483" s="2"/>
      <c r="S483" s="2"/>
      <c r="T483" s="2"/>
      <c r="U483" s="2"/>
      <c r="V483" s="2"/>
      <c r="W483" s="2"/>
    </row>
    <row r="484" spans="1:23" ht="15.75" customHeight="1" x14ac:dyDescent="0.2">
      <c r="A484" s="2"/>
      <c r="B484" s="2"/>
      <c r="C484" s="3"/>
      <c r="D484" s="4"/>
      <c r="E484" s="2"/>
      <c r="F484" s="2"/>
      <c r="G484" s="6"/>
      <c r="H484" s="2"/>
      <c r="I484" s="2"/>
      <c r="J484" s="2"/>
      <c r="K484" s="2"/>
      <c r="L484" s="2"/>
      <c r="M484" s="2"/>
      <c r="N484" s="2"/>
      <c r="O484" s="2"/>
      <c r="P484" s="2"/>
      <c r="Q484" s="2"/>
      <c r="R484" s="2"/>
      <c r="S484" s="2"/>
      <c r="T484" s="2"/>
      <c r="U484" s="2"/>
      <c r="V484" s="2"/>
      <c r="W484" s="2"/>
    </row>
    <row r="485" spans="1:23" ht="15.75" customHeight="1" x14ac:dyDescent="0.2">
      <c r="A485" s="2"/>
      <c r="B485" s="2"/>
      <c r="C485" s="3"/>
      <c r="D485" s="4"/>
      <c r="E485" s="2"/>
      <c r="F485" s="2"/>
      <c r="G485" s="6"/>
      <c r="H485" s="2"/>
      <c r="I485" s="2"/>
      <c r="J485" s="2"/>
      <c r="K485" s="2"/>
      <c r="L485" s="2"/>
      <c r="M485" s="2"/>
      <c r="N485" s="2"/>
      <c r="O485" s="2"/>
      <c r="P485" s="2"/>
      <c r="Q485" s="2"/>
      <c r="R485" s="2"/>
      <c r="S485" s="2"/>
      <c r="T485" s="2"/>
      <c r="U485" s="2"/>
      <c r="V485" s="2"/>
      <c r="W485" s="2"/>
    </row>
    <row r="486" spans="1:23" ht="15.75" customHeight="1" x14ac:dyDescent="0.2">
      <c r="A486" s="2"/>
      <c r="B486" s="2"/>
      <c r="C486" s="3"/>
      <c r="D486" s="4"/>
      <c r="E486" s="2"/>
      <c r="F486" s="2"/>
      <c r="G486" s="6"/>
      <c r="H486" s="2"/>
      <c r="I486" s="2"/>
      <c r="J486" s="2"/>
      <c r="K486" s="2"/>
      <c r="L486" s="2"/>
      <c r="M486" s="2"/>
      <c r="N486" s="2"/>
      <c r="O486" s="2"/>
      <c r="P486" s="2"/>
      <c r="Q486" s="2"/>
      <c r="R486" s="2"/>
      <c r="S486" s="2"/>
      <c r="T486" s="2"/>
      <c r="U486" s="2"/>
      <c r="V486" s="2"/>
      <c r="W486" s="2"/>
    </row>
    <row r="487" spans="1:23" ht="15.75" customHeight="1" x14ac:dyDescent="0.2">
      <c r="A487" s="2"/>
      <c r="B487" s="2"/>
      <c r="C487" s="3"/>
      <c r="D487" s="4"/>
      <c r="E487" s="2"/>
      <c r="F487" s="2"/>
      <c r="G487" s="6"/>
      <c r="H487" s="2"/>
      <c r="I487" s="2"/>
      <c r="J487" s="2"/>
      <c r="K487" s="2"/>
      <c r="L487" s="2"/>
      <c r="M487" s="2"/>
      <c r="N487" s="2"/>
      <c r="O487" s="2"/>
      <c r="P487" s="2"/>
      <c r="Q487" s="2"/>
      <c r="R487" s="2"/>
      <c r="S487" s="2"/>
      <c r="T487" s="2"/>
      <c r="U487" s="2"/>
      <c r="V487" s="2"/>
      <c r="W487" s="2"/>
    </row>
    <row r="488" spans="1:23" ht="15.75" customHeight="1" x14ac:dyDescent="0.2">
      <c r="A488" s="2"/>
      <c r="B488" s="2"/>
      <c r="C488" s="3"/>
      <c r="D488" s="4"/>
      <c r="E488" s="2"/>
      <c r="F488" s="2"/>
      <c r="G488" s="6"/>
      <c r="H488" s="2"/>
      <c r="I488" s="2"/>
      <c r="J488" s="2"/>
      <c r="K488" s="2"/>
      <c r="L488" s="2"/>
      <c r="M488" s="2"/>
      <c r="N488" s="2"/>
      <c r="O488" s="2"/>
      <c r="P488" s="2"/>
      <c r="Q488" s="2"/>
      <c r="R488" s="2"/>
      <c r="S488" s="2"/>
      <c r="T488" s="2"/>
      <c r="U488" s="2"/>
      <c r="V488" s="2"/>
      <c r="W488" s="2"/>
    </row>
    <row r="489" spans="1:23" ht="15.75" customHeight="1" x14ac:dyDescent="0.2">
      <c r="A489" s="2"/>
      <c r="B489" s="2"/>
      <c r="C489" s="3"/>
      <c r="D489" s="4"/>
      <c r="E489" s="2"/>
      <c r="F489" s="2"/>
      <c r="G489" s="6"/>
      <c r="H489" s="2"/>
      <c r="I489" s="2"/>
      <c r="J489" s="2"/>
      <c r="K489" s="2"/>
      <c r="L489" s="2"/>
      <c r="M489" s="2"/>
      <c r="N489" s="2"/>
      <c r="O489" s="2"/>
      <c r="P489" s="2"/>
      <c r="Q489" s="2"/>
      <c r="R489" s="2"/>
      <c r="S489" s="2"/>
      <c r="T489" s="2"/>
      <c r="U489" s="2"/>
      <c r="V489" s="2"/>
      <c r="W489" s="2"/>
    </row>
    <row r="490" spans="1:23" ht="15.75" customHeight="1" x14ac:dyDescent="0.2">
      <c r="A490" s="2"/>
      <c r="B490" s="2"/>
      <c r="C490" s="3"/>
      <c r="D490" s="4"/>
      <c r="E490" s="2"/>
      <c r="F490" s="2"/>
      <c r="G490" s="6"/>
      <c r="H490" s="2"/>
      <c r="I490" s="2"/>
      <c r="J490" s="2"/>
      <c r="K490" s="2"/>
      <c r="L490" s="2"/>
      <c r="M490" s="2"/>
      <c r="N490" s="2"/>
      <c r="O490" s="2"/>
      <c r="P490" s="2"/>
      <c r="Q490" s="2"/>
      <c r="R490" s="2"/>
      <c r="S490" s="2"/>
      <c r="T490" s="2"/>
      <c r="U490" s="2"/>
      <c r="V490" s="2"/>
      <c r="W490" s="2"/>
    </row>
    <row r="491" spans="1:23" ht="15.75" customHeight="1" x14ac:dyDescent="0.2">
      <c r="A491" s="2"/>
      <c r="B491" s="2"/>
      <c r="C491" s="3"/>
      <c r="D491" s="4"/>
      <c r="E491" s="2"/>
      <c r="F491" s="2"/>
      <c r="G491" s="6"/>
      <c r="H491" s="2"/>
      <c r="I491" s="2"/>
      <c r="J491" s="2"/>
      <c r="K491" s="2"/>
      <c r="L491" s="2"/>
      <c r="M491" s="2"/>
      <c r="N491" s="2"/>
      <c r="O491" s="2"/>
      <c r="P491" s="2"/>
      <c r="Q491" s="2"/>
      <c r="R491" s="2"/>
      <c r="S491" s="2"/>
      <c r="T491" s="2"/>
      <c r="U491" s="2"/>
      <c r="V491" s="2"/>
      <c r="W491" s="2"/>
    </row>
    <row r="492" spans="1:23" ht="15.75" customHeight="1" x14ac:dyDescent="0.2">
      <c r="A492" s="2"/>
      <c r="B492" s="2"/>
      <c r="C492" s="3"/>
      <c r="D492" s="4"/>
      <c r="E492" s="2"/>
      <c r="F492" s="2"/>
      <c r="G492" s="6"/>
      <c r="H492" s="2"/>
      <c r="I492" s="2"/>
      <c r="J492" s="2"/>
      <c r="K492" s="2"/>
      <c r="L492" s="2"/>
      <c r="M492" s="2"/>
      <c r="N492" s="2"/>
      <c r="O492" s="2"/>
      <c r="P492" s="2"/>
      <c r="Q492" s="2"/>
      <c r="R492" s="2"/>
      <c r="S492" s="2"/>
      <c r="T492" s="2"/>
      <c r="U492" s="2"/>
      <c r="V492" s="2"/>
      <c r="W492" s="2"/>
    </row>
    <row r="493" spans="1:23" ht="15.75" customHeight="1" x14ac:dyDescent="0.2">
      <c r="A493" s="2"/>
      <c r="B493" s="2"/>
      <c r="C493" s="3"/>
      <c r="D493" s="4"/>
      <c r="E493" s="2"/>
      <c r="F493" s="2"/>
      <c r="G493" s="6"/>
      <c r="H493" s="2"/>
      <c r="I493" s="2"/>
      <c r="J493" s="2"/>
      <c r="K493" s="2"/>
      <c r="L493" s="2"/>
      <c r="M493" s="2"/>
      <c r="N493" s="2"/>
      <c r="O493" s="2"/>
      <c r="P493" s="2"/>
      <c r="Q493" s="2"/>
      <c r="R493" s="2"/>
      <c r="S493" s="2"/>
      <c r="T493" s="2"/>
      <c r="U493" s="2"/>
      <c r="V493" s="2"/>
      <c r="W493" s="2"/>
    </row>
    <row r="494" spans="1:23" ht="15.75" customHeight="1" x14ac:dyDescent="0.2">
      <c r="A494" s="2"/>
      <c r="B494" s="2"/>
      <c r="C494" s="3"/>
      <c r="D494" s="4"/>
      <c r="E494" s="2"/>
      <c r="F494" s="2"/>
      <c r="G494" s="6"/>
      <c r="H494" s="2"/>
      <c r="I494" s="2"/>
      <c r="J494" s="2"/>
      <c r="K494" s="2"/>
      <c r="L494" s="2"/>
      <c r="M494" s="2"/>
      <c r="N494" s="2"/>
      <c r="O494" s="2"/>
      <c r="P494" s="2"/>
      <c r="Q494" s="2"/>
      <c r="R494" s="2"/>
      <c r="S494" s="2"/>
      <c r="T494" s="2"/>
      <c r="U494" s="2"/>
      <c r="V494" s="2"/>
      <c r="W494" s="2"/>
    </row>
    <row r="495" spans="1:23" ht="15.75" customHeight="1" x14ac:dyDescent="0.2">
      <c r="A495" s="2"/>
      <c r="B495" s="2"/>
      <c r="C495" s="3"/>
      <c r="D495" s="4"/>
      <c r="E495" s="2"/>
      <c r="F495" s="2"/>
      <c r="G495" s="6"/>
      <c r="H495" s="2"/>
      <c r="I495" s="2"/>
      <c r="J495" s="2"/>
      <c r="K495" s="2"/>
      <c r="L495" s="2"/>
      <c r="M495" s="2"/>
      <c r="N495" s="2"/>
      <c r="O495" s="2"/>
      <c r="P495" s="2"/>
      <c r="Q495" s="2"/>
      <c r="R495" s="2"/>
      <c r="S495" s="2"/>
      <c r="T495" s="2"/>
      <c r="U495" s="2"/>
      <c r="V495" s="2"/>
      <c r="W495" s="2"/>
    </row>
    <row r="496" spans="1:23" ht="15.75" customHeight="1" x14ac:dyDescent="0.2">
      <c r="A496" s="2"/>
      <c r="B496" s="2"/>
      <c r="C496" s="3"/>
      <c r="D496" s="4"/>
      <c r="E496" s="2"/>
      <c r="F496" s="2"/>
      <c r="G496" s="6"/>
      <c r="H496" s="2"/>
      <c r="I496" s="2"/>
      <c r="J496" s="2"/>
      <c r="K496" s="2"/>
      <c r="L496" s="2"/>
      <c r="M496" s="2"/>
      <c r="N496" s="2"/>
      <c r="O496" s="2"/>
      <c r="P496" s="2"/>
      <c r="Q496" s="2"/>
      <c r="R496" s="2"/>
      <c r="S496" s="2"/>
      <c r="T496" s="2"/>
      <c r="U496" s="2"/>
      <c r="V496" s="2"/>
      <c r="W496" s="2"/>
    </row>
    <row r="497" spans="1:23" ht="15.75" customHeight="1" x14ac:dyDescent="0.2">
      <c r="A497" s="2"/>
      <c r="B497" s="2"/>
      <c r="C497" s="3"/>
      <c r="D497" s="4"/>
      <c r="E497" s="2"/>
      <c r="F497" s="2"/>
      <c r="G497" s="6"/>
      <c r="H497" s="2"/>
      <c r="I497" s="2"/>
      <c r="J497" s="2"/>
      <c r="K497" s="2"/>
      <c r="L497" s="2"/>
      <c r="M497" s="2"/>
      <c r="N497" s="2"/>
      <c r="O497" s="2"/>
      <c r="P497" s="2"/>
      <c r="Q497" s="2"/>
      <c r="R497" s="2"/>
      <c r="S497" s="2"/>
      <c r="T497" s="2"/>
      <c r="U497" s="2"/>
      <c r="V497" s="2"/>
      <c r="W497" s="2"/>
    </row>
    <row r="498" spans="1:23" ht="15.75" customHeight="1" x14ac:dyDescent="0.2">
      <c r="A498" s="2"/>
      <c r="B498" s="2"/>
      <c r="C498" s="3"/>
      <c r="D498" s="4"/>
      <c r="E498" s="2"/>
      <c r="F498" s="2"/>
      <c r="G498" s="6"/>
      <c r="H498" s="2"/>
      <c r="I498" s="2"/>
      <c r="J498" s="2"/>
      <c r="K498" s="2"/>
      <c r="L498" s="2"/>
      <c r="M498" s="2"/>
      <c r="N498" s="2"/>
      <c r="O498" s="2"/>
      <c r="P498" s="2"/>
      <c r="Q498" s="2"/>
      <c r="R498" s="2"/>
      <c r="S498" s="2"/>
      <c r="T498" s="2"/>
      <c r="U498" s="2"/>
      <c r="V498" s="2"/>
      <c r="W498" s="2"/>
    </row>
    <row r="499" spans="1:23" ht="15.75" customHeight="1" x14ac:dyDescent="0.2">
      <c r="A499" s="2"/>
      <c r="B499" s="2"/>
      <c r="C499" s="3"/>
      <c r="D499" s="4"/>
      <c r="E499" s="2"/>
      <c r="F499" s="2"/>
      <c r="G499" s="6"/>
      <c r="H499" s="2"/>
      <c r="I499" s="2"/>
      <c r="J499" s="2"/>
      <c r="K499" s="2"/>
      <c r="L499" s="2"/>
      <c r="M499" s="2"/>
      <c r="N499" s="2"/>
      <c r="O499" s="2"/>
      <c r="P499" s="2"/>
      <c r="Q499" s="2"/>
      <c r="R499" s="2"/>
      <c r="S499" s="2"/>
      <c r="T499" s="2"/>
      <c r="U499" s="2"/>
      <c r="V499" s="2"/>
      <c r="W499" s="2"/>
    </row>
    <row r="500" spans="1:23" ht="15.75" customHeight="1" x14ac:dyDescent="0.2">
      <c r="A500" s="2"/>
      <c r="B500" s="2"/>
      <c r="C500" s="3"/>
      <c r="D500" s="4"/>
      <c r="E500" s="2"/>
      <c r="F500" s="2"/>
      <c r="G500" s="6"/>
      <c r="H500" s="2"/>
      <c r="I500" s="2"/>
      <c r="J500" s="2"/>
      <c r="K500" s="2"/>
      <c r="L500" s="2"/>
      <c r="M500" s="2"/>
      <c r="N500" s="2"/>
      <c r="O500" s="2"/>
      <c r="P500" s="2"/>
      <c r="Q500" s="2"/>
      <c r="R500" s="2"/>
      <c r="S500" s="2"/>
      <c r="T500" s="2"/>
      <c r="U500" s="2"/>
      <c r="V500" s="2"/>
      <c r="W500" s="2"/>
    </row>
    <row r="501" spans="1:23" ht="15.75" customHeight="1" x14ac:dyDescent="0.2">
      <c r="A501" s="2"/>
      <c r="B501" s="2"/>
      <c r="C501" s="3"/>
      <c r="D501" s="4"/>
      <c r="E501" s="2"/>
      <c r="F501" s="2"/>
      <c r="G501" s="6"/>
      <c r="H501" s="2"/>
      <c r="I501" s="2"/>
      <c r="J501" s="2"/>
      <c r="K501" s="2"/>
      <c r="L501" s="2"/>
      <c r="M501" s="2"/>
      <c r="N501" s="2"/>
      <c r="O501" s="2"/>
      <c r="P501" s="2"/>
      <c r="Q501" s="2"/>
      <c r="R501" s="2"/>
      <c r="S501" s="2"/>
      <c r="T501" s="2"/>
      <c r="U501" s="2"/>
      <c r="V501" s="2"/>
      <c r="W501" s="2"/>
    </row>
    <row r="502" spans="1:23" ht="15.75" customHeight="1" x14ac:dyDescent="0.2">
      <c r="A502" s="2"/>
      <c r="B502" s="2"/>
      <c r="C502" s="3"/>
      <c r="D502" s="4"/>
      <c r="E502" s="2"/>
      <c r="F502" s="2"/>
      <c r="G502" s="6"/>
      <c r="H502" s="2"/>
      <c r="I502" s="2"/>
      <c r="J502" s="2"/>
      <c r="K502" s="2"/>
      <c r="L502" s="2"/>
      <c r="M502" s="2"/>
      <c r="N502" s="2"/>
      <c r="O502" s="2"/>
      <c r="P502" s="2"/>
      <c r="Q502" s="2"/>
      <c r="R502" s="2"/>
      <c r="S502" s="2"/>
      <c r="T502" s="2"/>
      <c r="U502" s="2"/>
      <c r="V502" s="2"/>
      <c r="W502" s="2"/>
    </row>
    <row r="503" spans="1:23" ht="15.75" customHeight="1" x14ac:dyDescent="0.2">
      <c r="A503" s="2"/>
      <c r="B503" s="2"/>
      <c r="C503" s="3"/>
      <c r="D503" s="4"/>
      <c r="E503" s="2"/>
      <c r="F503" s="2"/>
      <c r="G503" s="6"/>
      <c r="H503" s="2"/>
      <c r="I503" s="2"/>
      <c r="J503" s="2"/>
      <c r="K503" s="2"/>
      <c r="L503" s="2"/>
      <c r="M503" s="2"/>
      <c r="N503" s="2"/>
      <c r="O503" s="2"/>
      <c r="P503" s="2"/>
      <c r="Q503" s="2"/>
      <c r="R503" s="2"/>
      <c r="S503" s="2"/>
      <c r="T503" s="2"/>
      <c r="U503" s="2"/>
      <c r="V503" s="2"/>
      <c r="W503" s="2"/>
    </row>
    <row r="504" spans="1:23" ht="15.75" customHeight="1" x14ac:dyDescent="0.2">
      <c r="A504" s="2"/>
      <c r="B504" s="2"/>
      <c r="C504" s="3"/>
      <c r="D504" s="4"/>
      <c r="E504" s="2"/>
      <c r="F504" s="2"/>
      <c r="G504" s="6"/>
      <c r="H504" s="2"/>
      <c r="I504" s="2"/>
      <c r="J504" s="2"/>
      <c r="K504" s="2"/>
      <c r="L504" s="2"/>
      <c r="M504" s="2"/>
      <c r="N504" s="2"/>
      <c r="O504" s="2"/>
      <c r="P504" s="2"/>
      <c r="Q504" s="2"/>
      <c r="R504" s="2"/>
      <c r="S504" s="2"/>
      <c r="T504" s="2"/>
      <c r="U504" s="2"/>
      <c r="V504" s="2"/>
      <c r="W504" s="2"/>
    </row>
    <row r="505" spans="1:23" ht="15.75" customHeight="1" x14ac:dyDescent="0.2">
      <c r="A505" s="2"/>
      <c r="B505" s="2"/>
      <c r="C505" s="3"/>
      <c r="D505" s="4"/>
      <c r="E505" s="2"/>
      <c r="F505" s="2"/>
      <c r="G505" s="6"/>
      <c r="H505" s="2"/>
      <c r="I505" s="2"/>
      <c r="J505" s="2"/>
      <c r="K505" s="2"/>
      <c r="L505" s="2"/>
      <c r="M505" s="2"/>
      <c r="N505" s="2"/>
      <c r="O505" s="2"/>
      <c r="P505" s="2"/>
      <c r="Q505" s="2"/>
      <c r="R505" s="2"/>
      <c r="S505" s="2"/>
      <c r="T505" s="2"/>
      <c r="U505" s="2"/>
      <c r="V505" s="2"/>
      <c r="W505" s="2"/>
    </row>
    <row r="506" spans="1:23" ht="15.75" customHeight="1" x14ac:dyDescent="0.2">
      <c r="A506" s="2"/>
      <c r="B506" s="2"/>
      <c r="C506" s="3"/>
      <c r="D506" s="4"/>
      <c r="E506" s="2"/>
      <c r="F506" s="2"/>
      <c r="G506" s="6"/>
      <c r="H506" s="2"/>
      <c r="I506" s="2"/>
      <c r="J506" s="2"/>
      <c r="K506" s="2"/>
      <c r="L506" s="2"/>
      <c r="M506" s="2"/>
      <c r="N506" s="2"/>
      <c r="O506" s="2"/>
      <c r="P506" s="2"/>
      <c r="Q506" s="2"/>
      <c r="R506" s="2"/>
      <c r="S506" s="2"/>
      <c r="T506" s="2"/>
      <c r="U506" s="2"/>
      <c r="V506" s="2"/>
      <c r="W506" s="2"/>
    </row>
    <row r="507" spans="1:23" ht="15.75" customHeight="1" x14ac:dyDescent="0.2">
      <c r="A507" s="2"/>
      <c r="B507" s="2"/>
      <c r="C507" s="3"/>
      <c r="D507" s="4"/>
      <c r="E507" s="2"/>
      <c r="F507" s="2"/>
      <c r="G507" s="6"/>
      <c r="H507" s="2"/>
      <c r="I507" s="2"/>
      <c r="J507" s="2"/>
      <c r="K507" s="2"/>
      <c r="L507" s="2"/>
      <c r="M507" s="2"/>
      <c r="N507" s="2"/>
      <c r="O507" s="2"/>
      <c r="P507" s="2"/>
      <c r="Q507" s="2"/>
      <c r="R507" s="2"/>
      <c r="S507" s="2"/>
      <c r="T507" s="2"/>
      <c r="U507" s="2"/>
      <c r="V507" s="2"/>
      <c r="W507" s="2"/>
    </row>
    <row r="508" spans="1:23" ht="15.75" customHeight="1" x14ac:dyDescent="0.2">
      <c r="A508" s="2"/>
      <c r="B508" s="2"/>
      <c r="C508" s="3"/>
      <c r="D508" s="4"/>
      <c r="E508" s="2"/>
      <c r="F508" s="2"/>
      <c r="G508" s="6"/>
      <c r="H508" s="2"/>
      <c r="I508" s="2"/>
      <c r="J508" s="2"/>
      <c r="K508" s="2"/>
      <c r="L508" s="2"/>
      <c r="M508" s="2"/>
      <c r="N508" s="2"/>
      <c r="O508" s="2"/>
      <c r="P508" s="2"/>
      <c r="Q508" s="2"/>
      <c r="R508" s="2"/>
      <c r="S508" s="2"/>
      <c r="T508" s="2"/>
      <c r="U508" s="2"/>
      <c r="V508" s="2"/>
      <c r="W508" s="2"/>
    </row>
    <row r="509" spans="1:23" ht="15.75" customHeight="1" x14ac:dyDescent="0.2">
      <c r="A509" s="2"/>
      <c r="B509" s="2"/>
      <c r="C509" s="3"/>
      <c r="D509" s="4"/>
      <c r="E509" s="2"/>
      <c r="F509" s="2"/>
      <c r="G509" s="6"/>
      <c r="H509" s="2"/>
      <c r="I509" s="2"/>
      <c r="J509" s="2"/>
      <c r="K509" s="2"/>
      <c r="L509" s="2"/>
      <c r="M509" s="2"/>
      <c r="N509" s="2"/>
      <c r="O509" s="2"/>
      <c r="P509" s="2"/>
      <c r="Q509" s="2"/>
      <c r="R509" s="2"/>
      <c r="S509" s="2"/>
      <c r="T509" s="2"/>
      <c r="U509" s="2"/>
      <c r="V509" s="2"/>
      <c r="W509" s="2"/>
    </row>
    <row r="510" spans="1:23" ht="15.75" customHeight="1" x14ac:dyDescent="0.2">
      <c r="A510" s="2"/>
      <c r="B510" s="2"/>
      <c r="C510" s="3"/>
      <c r="D510" s="4"/>
      <c r="E510" s="2"/>
      <c r="F510" s="2"/>
      <c r="G510" s="6"/>
      <c r="H510" s="2"/>
      <c r="I510" s="2"/>
      <c r="J510" s="2"/>
      <c r="K510" s="2"/>
      <c r="L510" s="2"/>
      <c r="M510" s="2"/>
      <c r="N510" s="2"/>
      <c r="O510" s="2"/>
      <c r="P510" s="2"/>
      <c r="Q510" s="2"/>
      <c r="R510" s="2"/>
      <c r="S510" s="2"/>
      <c r="T510" s="2"/>
      <c r="U510" s="2"/>
      <c r="V510" s="2"/>
      <c r="W510" s="2"/>
    </row>
    <row r="511" spans="1:23" ht="15.75" customHeight="1" x14ac:dyDescent="0.2">
      <c r="A511" s="2"/>
      <c r="B511" s="2"/>
      <c r="C511" s="3"/>
      <c r="D511" s="4"/>
      <c r="E511" s="2"/>
      <c r="F511" s="2"/>
      <c r="G511" s="6"/>
      <c r="H511" s="2"/>
      <c r="I511" s="2"/>
      <c r="J511" s="2"/>
      <c r="K511" s="2"/>
      <c r="L511" s="2"/>
      <c r="M511" s="2"/>
      <c r="N511" s="2"/>
      <c r="O511" s="2"/>
      <c r="P511" s="2"/>
      <c r="Q511" s="2"/>
      <c r="R511" s="2"/>
      <c r="S511" s="2"/>
      <c r="T511" s="2"/>
      <c r="U511" s="2"/>
      <c r="V511" s="2"/>
      <c r="W511" s="2"/>
    </row>
    <row r="512" spans="1:23" ht="15.75" customHeight="1" x14ac:dyDescent="0.2">
      <c r="A512" s="2"/>
      <c r="B512" s="2"/>
      <c r="C512" s="3"/>
      <c r="D512" s="4"/>
      <c r="E512" s="2"/>
      <c r="F512" s="2"/>
      <c r="G512" s="6"/>
      <c r="H512" s="2"/>
      <c r="I512" s="2"/>
      <c r="J512" s="2"/>
      <c r="K512" s="2"/>
      <c r="L512" s="2"/>
      <c r="M512" s="2"/>
      <c r="N512" s="2"/>
      <c r="O512" s="2"/>
      <c r="P512" s="2"/>
      <c r="Q512" s="2"/>
      <c r="R512" s="2"/>
      <c r="S512" s="2"/>
      <c r="T512" s="2"/>
      <c r="U512" s="2"/>
      <c r="V512" s="2"/>
      <c r="W512" s="2"/>
    </row>
    <row r="513" spans="1:23" ht="15.75" customHeight="1" x14ac:dyDescent="0.2">
      <c r="A513" s="2"/>
      <c r="B513" s="2"/>
      <c r="C513" s="3"/>
      <c r="D513" s="4"/>
      <c r="E513" s="2"/>
      <c r="F513" s="2"/>
      <c r="G513" s="6"/>
      <c r="H513" s="2"/>
      <c r="I513" s="2"/>
      <c r="J513" s="2"/>
      <c r="K513" s="2"/>
      <c r="L513" s="2"/>
      <c r="M513" s="2"/>
      <c r="N513" s="2"/>
      <c r="O513" s="2"/>
      <c r="P513" s="2"/>
      <c r="Q513" s="2"/>
      <c r="R513" s="2"/>
      <c r="S513" s="2"/>
      <c r="T513" s="2"/>
      <c r="U513" s="2"/>
      <c r="V513" s="2"/>
      <c r="W513" s="2"/>
    </row>
    <row r="514" spans="1:23" ht="15.75" customHeight="1" x14ac:dyDescent="0.2">
      <c r="A514" s="2"/>
      <c r="B514" s="2"/>
      <c r="C514" s="3"/>
      <c r="D514" s="4"/>
      <c r="E514" s="2"/>
      <c r="F514" s="2"/>
      <c r="G514" s="6"/>
      <c r="H514" s="2"/>
      <c r="I514" s="2"/>
      <c r="J514" s="2"/>
      <c r="K514" s="2"/>
      <c r="L514" s="2"/>
      <c r="M514" s="2"/>
      <c r="N514" s="2"/>
      <c r="O514" s="2"/>
      <c r="P514" s="2"/>
      <c r="Q514" s="2"/>
      <c r="R514" s="2"/>
      <c r="S514" s="2"/>
      <c r="T514" s="2"/>
      <c r="U514" s="2"/>
      <c r="V514" s="2"/>
      <c r="W514" s="2"/>
    </row>
    <row r="515" spans="1:23" ht="15.75" customHeight="1" x14ac:dyDescent="0.2">
      <c r="A515" s="2"/>
      <c r="B515" s="2"/>
      <c r="C515" s="3"/>
      <c r="D515" s="4"/>
      <c r="E515" s="2"/>
      <c r="F515" s="2"/>
      <c r="G515" s="6"/>
      <c r="H515" s="2"/>
      <c r="I515" s="2"/>
      <c r="J515" s="2"/>
      <c r="K515" s="2"/>
      <c r="L515" s="2"/>
      <c r="M515" s="2"/>
      <c r="N515" s="2"/>
      <c r="O515" s="2"/>
      <c r="P515" s="2"/>
      <c r="Q515" s="2"/>
      <c r="R515" s="2"/>
      <c r="S515" s="2"/>
      <c r="T515" s="2"/>
      <c r="U515" s="2"/>
      <c r="V515" s="2"/>
      <c r="W515" s="2"/>
    </row>
    <row r="516" spans="1:23" ht="15.75" customHeight="1" x14ac:dyDescent="0.2">
      <c r="A516" s="2"/>
      <c r="B516" s="2"/>
      <c r="C516" s="3"/>
      <c r="D516" s="4"/>
      <c r="E516" s="2"/>
      <c r="F516" s="2"/>
      <c r="G516" s="6"/>
      <c r="H516" s="2"/>
      <c r="I516" s="2"/>
      <c r="J516" s="2"/>
      <c r="K516" s="2"/>
      <c r="L516" s="2"/>
      <c r="M516" s="2"/>
      <c r="N516" s="2"/>
      <c r="O516" s="2"/>
      <c r="P516" s="2"/>
      <c r="Q516" s="2"/>
      <c r="R516" s="2"/>
      <c r="S516" s="2"/>
      <c r="T516" s="2"/>
      <c r="U516" s="2"/>
      <c r="V516" s="2"/>
      <c r="W516" s="2"/>
    </row>
    <row r="517" spans="1:23" ht="15.75" customHeight="1" x14ac:dyDescent="0.2">
      <c r="A517" s="2"/>
      <c r="B517" s="2"/>
      <c r="C517" s="3"/>
      <c r="D517" s="4"/>
      <c r="E517" s="2"/>
      <c r="F517" s="2"/>
      <c r="G517" s="6"/>
      <c r="H517" s="2"/>
      <c r="I517" s="2"/>
      <c r="J517" s="2"/>
      <c r="K517" s="2"/>
      <c r="L517" s="2"/>
      <c r="M517" s="2"/>
      <c r="N517" s="2"/>
      <c r="O517" s="2"/>
      <c r="P517" s="2"/>
      <c r="Q517" s="2"/>
      <c r="R517" s="2"/>
      <c r="S517" s="2"/>
      <c r="T517" s="2"/>
      <c r="U517" s="2"/>
      <c r="V517" s="2"/>
      <c r="W517" s="2"/>
    </row>
    <row r="518" spans="1:23" ht="15.75" customHeight="1" x14ac:dyDescent="0.2">
      <c r="A518" s="2"/>
      <c r="B518" s="2"/>
      <c r="C518" s="3"/>
      <c r="D518" s="4"/>
      <c r="E518" s="2"/>
      <c r="F518" s="2"/>
      <c r="G518" s="6"/>
      <c r="H518" s="2"/>
      <c r="I518" s="2"/>
      <c r="J518" s="2"/>
      <c r="K518" s="2"/>
      <c r="L518" s="2"/>
      <c r="M518" s="2"/>
      <c r="N518" s="2"/>
      <c r="O518" s="2"/>
      <c r="P518" s="2"/>
      <c r="Q518" s="2"/>
      <c r="R518" s="2"/>
      <c r="S518" s="2"/>
      <c r="T518" s="2"/>
      <c r="U518" s="2"/>
      <c r="V518" s="2"/>
      <c r="W518" s="2"/>
    </row>
    <row r="519" spans="1:23" ht="15.75" customHeight="1" x14ac:dyDescent="0.2">
      <c r="A519" s="2"/>
      <c r="B519" s="2"/>
      <c r="C519" s="3"/>
      <c r="D519" s="4"/>
      <c r="E519" s="2"/>
      <c r="F519" s="2"/>
      <c r="G519" s="6"/>
      <c r="H519" s="2"/>
      <c r="I519" s="2"/>
      <c r="J519" s="2"/>
      <c r="K519" s="2"/>
      <c r="L519" s="2"/>
      <c r="M519" s="2"/>
      <c r="N519" s="2"/>
      <c r="O519" s="2"/>
      <c r="P519" s="2"/>
      <c r="Q519" s="2"/>
      <c r="R519" s="2"/>
      <c r="S519" s="2"/>
      <c r="T519" s="2"/>
      <c r="U519" s="2"/>
      <c r="V519" s="2"/>
      <c r="W519" s="2"/>
    </row>
    <row r="520" spans="1:23" ht="15.75" customHeight="1" x14ac:dyDescent="0.2">
      <c r="A520" s="2"/>
      <c r="B520" s="2"/>
      <c r="C520" s="3"/>
      <c r="D520" s="4"/>
      <c r="E520" s="2"/>
      <c r="F520" s="2"/>
      <c r="G520" s="6"/>
      <c r="H520" s="2"/>
      <c r="I520" s="2"/>
      <c r="J520" s="2"/>
      <c r="K520" s="2"/>
      <c r="L520" s="2"/>
      <c r="M520" s="2"/>
      <c r="N520" s="2"/>
      <c r="O520" s="2"/>
      <c r="P520" s="2"/>
      <c r="Q520" s="2"/>
      <c r="R520" s="2"/>
      <c r="S520" s="2"/>
      <c r="T520" s="2"/>
      <c r="U520" s="2"/>
      <c r="V520" s="2"/>
      <c r="W520" s="2"/>
    </row>
    <row r="521" spans="1:23" ht="15.75" customHeight="1" x14ac:dyDescent="0.2">
      <c r="A521" s="2"/>
      <c r="B521" s="2"/>
      <c r="C521" s="3"/>
      <c r="D521" s="4"/>
      <c r="E521" s="2"/>
      <c r="F521" s="2"/>
      <c r="G521" s="6"/>
      <c r="H521" s="2"/>
      <c r="I521" s="2"/>
      <c r="J521" s="2"/>
      <c r="K521" s="2"/>
      <c r="L521" s="2"/>
      <c r="M521" s="2"/>
      <c r="N521" s="2"/>
      <c r="O521" s="2"/>
      <c r="P521" s="2"/>
      <c r="Q521" s="2"/>
      <c r="R521" s="2"/>
      <c r="S521" s="2"/>
      <c r="T521" s="2"/>
      <c r="U521" s="2"/>
      <c r="V521" s="2"/>
      <c r="W521" s="2"/>
    </row>
    <row r="522" spans="1:23" ht="15.75" customHeight="1" x14ac:dyDescent="0.2">
      <c r="A522" s="2"/>
      <c r="B522" s="2"/>
      <c r="C522" s="3"/>
      <c r="D522" s="4"/>
      <c r="E522" s="2"/>
      <c r="F522" s="2"/>
      <c r="G522" s="6"/>
      <c r="H522" s="2"/>
      <c r="I522" s="2"/>
      <c r="J522" s="2"/>
      <c r="K522" s="2"/>
      <c r="L522" s="2"/>
      <c r="M522" s="2"/>
      <c r="N522" s="2"/>
      <c r="O522" s="2"/>
      <c r="P522" s="2"/>
      <c r="Q522" s="2"/>
      <c r="R522" s="2"/>
      <c r="S522" s="2"/>
      <c r="T522" s="2"/>
      <c r="U522" s="2"/>
      <c r="V522" s="2"/>
      <c r="W522" s="2"/>
    </row>
    <row r="523" spans="1:23" ht="15.75" customHeight="1" x14ac:dyDescent="0.2">
      <c r="A523" s="2"/>
      <c r="B523" s="2"/>
      <c r="C523" s="3"/>
      <c r="D523" s="4"/>
      <c r="E523" s="2"/>
      <c r="F523" s="2"/>
      <c r="G523" s="6"/>
      <c r="H523" s="2"/>
      <c r="I523" s="2"/>
      <c r="J523" s="2"/>
      <c r="K523" s="2"/>
      <c r="L523" s="2"/>
      <c r="M523" s="2"/>
      <c r="N523" s="2"/>
      <c r="O523" s="2"/>
      <c r="P523" s="2"/>
      <c r="Q523" s="2"/>
      <c r="R523" s="2"/>
      <c r="S523" s="2"/>
      <c r="T523" s="2"/>
      <c r="U523" s="2"/>
      <c r="V523" s="2"/>
      <c r="W523" s="2"/>
    </row>
    <row r="524" spans="1:23" ht="15.75" customHeight="1" x14ac:dyDescent="0.2">
      <c r="A524" s="2"/>
      <c r="B524" s="2"/>
      <c r="C524" s="3"/>
      <c r="D524" s="4"/>
      <c r="E524" s="2"/>
      <c r="F524" s="2"/>
      <c r="G524" s="6"/>
      <c r="H524" s="2"/>
      <c r="I524" s="2"/>
      <c r="J524" s="2"/>
      <c r="K524" s="2"/>
      <c r="L524" s="2"/>
      <c r="M524" s="2"/>
      <c r="N524" s="2"/>
      <c r="O524" s="2"/>
      <c r="P524" s="2"/>
      <c r="Q524" s="2"/>
      <c r="R524" s="2"/>
      <c r="S524" s="2"/>
      <c r="T524" s="2"/>
      <c r="U524" s="2"/>
      <c r="V524" s="2"/>
      <c r="W524" s="2"/>
    </row>
    <row r="525" spans="1:23" ht="15.75" customHeight="1" x14ac:dyDescent="0.2">
      <c r="A525" s="2"/>
      <c r="B525" s="2"/>
      <c r="C525" s="3"/>
      <c r="D525" s="4"/>
      <c r="E525" s="2"/>
      <c r="F525" s="2"/>
      <c r="G525" s="6"/>
      <c r="H525" s="2"/>
      <c r="I525" s="2"/>
      <c r="J525" s="2"/>
      <c r="K525" s="2"/>
      <c r="L525" s="2"/>
      <c r="M525" s="2"/>
      <c r="N525" s="2"/>
      <c r="O525" s="2"/>
      <c r="P525" s="2"/>
      <c r="Q525" s="2"/>
      <c r="R525" s="2"/>
      <c r="S525" s="2"/>
      <c r="T525" s="2"/>
      <c r="U525" s="2"/>
      <c r="V525" s="2"/>
      <c r="W525" s="2"/>
    </row>
    <row r="526" spans="1:23" ht="15.75" customHeight="1" x14ac:dyDescent="0.2">
      <c r="A526" s="2"/>
      <c r="B526" s="2"/>
      <c r="C526" s="3"/>
      <c r="D526" s="4"/>
      <c r="E526" s="2"/>
      <c r="F526" s="2"/>
      <c r="G526" s="6"/>
      <c r="H526" s="2"/>
      <c r="I526" s="2"/>
      <c r="J526" s="2"/>
      <c r="K526" s="2"/>
      <c r="L526" s="2"/>
      <c r="M526" s="2"/>
      <c r="N526" s="2"/>
      <c r="O526" s="2"/>
      <c r="P526" s="2"/>
      <c r="Q526" s="2"/>
      <c r="R526" s="2"/>
      <c r="S526" s="2"/>
      <c r="T526" s="2"/>
      <c r="U526" s="2"/>
      <c r="V526" s="2"/>
      <c r="W526" s="2"/>
    </row>
    <row r="527" spans="1:23" ht="15.75" customHeight="1" x14ac:dyDescent="0.2">
      <c r="A527" s="2"/>
      <c r="B527" s="2"/>
      <c r="C527" s="3"/>
      <c r="D527" s="4"/>
      <c r="E527" s="2"/>
      <c r="F527" s="2"/>
      <c r="G527" s="6"/>
      <c r="H527" s="2"/>
      <c r="I527" s="2"/>
      <c r="J527" s="2"/>
      <c r="K527" s="2"/>
      <c r="L527" s="2"/>
      <c r="M527" s="2"/>
      <c r="N527" s="2"/>
      <c r="O527" s="2"/>
      <c r="P527" s="2"/>
      <c r="Q527" s="2"/>
      <c r="R527" s="2"/>
      <c r="S527" s="2"/>
      <c r="T527" s="2"/>
      <c r="U527" s="2"/>
      <c r="V527" s="2"/>
      <c r="W527" s="2"/>
    </row>
    <row r="528" spans="1:23" ht="15.75" customHeight="1" x14ac:dyDescent="0.2">
      <c r="A528" s="2"/>
      <c r="B528" s="2"/>
      <c r="C528" s="3"/>
      <c r="D528" s="4"/>
      <c r="E528" s="2"/>
      <c r="F528" s="2"/>
      <c r="G528" s="6"/>
      <c r="H528" s="2"/>
      <c r="I528" s="2"/>
      <c r="J528" s="2"/>
      <c r="K528" s="2"/>
      <c r="L528" s="2"/>
      <c r="M528" s="2"/>
      <c r="N528" s="2"/>
      <c r="O528" s="2"/>
      <c r="P528" s="2"/>
      <c r="Q528" s="2"/>
      <c r="R528" s="2"/>
      <c r="S528" s="2"/>
      <c r="T528" s="2"/>
      <c r="U528" s="2"/>
      <c r="V528" s="2"/>
      <c r="W528" s="2"/>
    </row>
    <row r="529" spans="1:23" ht="15.75" customHeight="1" x14ac:dyDescent="0.2">
      <c r="A529" s="2"/>
      <c r="B529" s="2"/>
      <c r="C529" s="3"/>
      <c r="D529" s="4"/>
      <c r="E529" s="2"/>
      <c r="F529" s="2"/>
      <c r="G529" s="6"/>
      <c r="H529" s="2"/>
      <c r="I529" s="2"/>
      <c r="J529" s="2"/>
      <c r="K529" s="2"/>
      <c r="L529" s="2"/>
      <c r="M529" s="2"/>
      <c r="N529" s="2"/>
      <c r="O529" s="2"/>
      <c r="P529" s="2"/>
      <c r="Q529" s="2"/>
      <c r="R529" s="2"/>
      <c r="S529" s="2"/>
      <c r="T529" s="2"/>
      <c r="U529" s="2"/>
      <c r="V529" s="2"/>
      <c r="W529" s="2"/>
    </row>
    <row r="530" spans="1:23" ht="15.75" customHeight="1" x14ac:dyDescent="0.2">
      <c r="A530" s="2"/>
      <c r="B530" s="2"/>
      <c r="C530" s="3"/>
      <c r="D530" s="4"/>
      <c r="E530" s="2"/>
      <c r="F530" s="2"/>
      <c r="G530" s="6"/>
      <c r="H530" s="2"/>
      <c r="I530" s="2"/>
      <c r="J530" s="2"/>
      <c r="K530" s="2"/>
      <c r="L530" s="2"/>
      <c r="M530" s="2"/>
      <c r="N530" s="2"/>
      <c r="O530" s="2"/>
      <c r="P530" s="2"/>
      <c r="Q530" s="2"/>
      <c r="R530" s="2"/>
      <c r="S530" s="2"/>
      <c r="T530" s="2"/>
      <c r="U530" s="2"/>
      <c r="V530" s="2"/>
      <c r="W530" s="2"/>
    </row>
    <row r="531" spans="1:23" ht="15.75" customHeight="1" x14ac:dyDescent="0.2">
      <c r="A531" s="2"/>
      <c r="B531" s="2"/>
      <c r="C531" s="3"/>
      <c r="D531" s="4"/>
      <c r="E531" s="2"/>
      <c r="F531" s="2"/>
      <c r="G531" s="6"/>
      <c r="H531" s="2"/>
      <c r="I531" s="2"/>
      <c r="J531" s="2"/>
      <c r="K531" s="2"/>
      <c r="L531" s="2"/>
      <c r="M531" s="2"/>
      <c r="N531" s="2"/>
      <c r="O531" s="2"/>
      <c r="P531" s="2"/>
      <c r="Q531" s="2"/>
      <c r="R531" s="2"/>
      <c r="S531" s="2"/>
      <c r="T531" s="2"/>
      <c r="U531" s="2"/>
      <c r="V531" s="2"/>
      <c r="W531" s="2"/>
    </row>
    <row r="532" spans="1:23" ht="15.75" customHeight="1" x14ac:dyDescent="0.2">
      <c r="A532" s="2"/>
      <c r="B532" s="2"/>
      <c r="C532" s="3"/>
      <c r="D532" s="4"/>
      <c r="E532" s="2"/>
      <c r="F532" s="2"/>
      <c r="G532" s="6"/>
      <c r="H532" s="2"/>
      <c r="I532" s="2"/>
      <c r="J532" s="2"/>
      <c r="K532" s="2"/>
      <c r="L532" s="2"/>
      <c r="M532" s="2"/>
      <c r="N532" s="2"/>
      <c r="O532" s="2"/>
      <c r="P532" s="2"/>
      <c r="Q532" s="2"/>
      <c r="R532" s="2"/>
      <c r="S532" s="2"/>
      <c r="T532" s="2"/>
      <c r="U532" s="2"/>
      <c r="V532" s="2"/>
      <c r="W532" s="2"/>
    </row>
    <row r="533" spans="1:23" ht="15.75" customHeight="1" x14ac:dyDescent="0.2">
      <c r="A533" s="2"/>
      <c r="B533" s="2"/>
      <c r="C533" s="3"/>
      <c r="D533" s="4"/>
      <c r="E533" s="2"/>
      <c r="F533" s="2"/>
      <c r="G533" s="6"/>
      <c r="H533" s="2"/>
      <c r="I533" s="2"/>
      <c r="J533" s="2"/>
      <c r="K533" s="2"/>
      <c r="L533" s="2"/>
      <c r="M533" s="2"/>
      <c r="N533" s="2"/>
      <c r="O533" s="2"/>
      <c r="P533" s="2"/>
      <c r="Q533" s="2"/>
      <c r="R533" s="2"/>
      <c r="S533" s="2"/>
      <c r="T533" s="2"/>
      <c r="U533" s="2"/>
      <c r="V533" s="2"/>
      <c r="W533" s="2"/>
    </row>
    <row r="534" spans="1:23" ht="15.75" customHeight="1" x14ac:dyDescent="0.2">
      <c r="A534" s="2"/>
      <c r="B534" s="2"/>
      <c r="C534" s="3"/>
      <c r="D534" s="4"/>
      <c r="E534" s="2"/>
      <c r="F534" s="2"/>
      <c r="G534" s="6"/>
      <c r="H534" s="2"/>
      <c r="I534" s="2"/>
      <c r="J534" s="2"/>
      <c r="K534" s="2"/>
      <c r="L534" s="2"/>
      <c r="M534" s="2"/>
      <c r="N534" s="2"/>
      <c r="O534" s="2"/>
      <c r="P534" s="2"/>
      <c r="Q534" s="2"/>
      <c r="R534" s="2"/>
      <c r="S534" s="2"/>
      <c r="T534" s="2"/>
      <c r="U534" s="2"/>
      <c r="V534" s="2"/>
      <c r="W534" s="2"/>
    </row>
    <row r="535" spans="1:23" ht="15.75" customHeight="1" x14ac:dyDescent="0.2">
      <c r="A535" s="2"/>
      <c r="B535" s="2"/>
      <c r="C535" s="3"/>
      <c r="D535" s="4"/>
      <c r="E535" s="2"/>
      <c r="F535" s="2"/>
      <c r="G535" s="6"/>
      <c r="H535" s="2"/>
      <c r="I535" s="2"/>
      <c r="J535" s="2"/>
      <c r="K535" s="2"/>
      <c r="L535" s="2"/>
      <c r="M535" s="2"/>
      <c r="N535" s="2"/>
      <c r="O535" s="2"/>
      <c r="P535" s="2"/>
      <c r="Q535" s="2"/>
      <c r="R535" s="2"/>
      <c r="S535" s="2"/>
      <c r="T535" s="2"/>
      <c r="U535" s="2"/>
      <c r="V535" s="2"/>
      <c r="W535" s="2"/>
    </row>
    <row r="536" spans="1:23" ht="15.75" customHeight="1" x14ac:dyDescent="0.2">
      <c r="A536" s="2"/>
      <c r="B536" s="2"/>
      <c r="C536" s="3"/>
      <c r="D536" s="4"/>
      <c r="E536" s="2"/>
      <c r="F536" s="2"/>
      <c r="G536" s="6"/>
      <c r="H536" s="2"/>
      <c r="I536" s="2"/>
      <c r="J536" s="2"/>
      <c r="K536" s="2"/>
      <c r="L536" s="2"/>
      <c r="M536" s="2"/>
      <c r="N536" s="2"/>
      <c r="O536" s="2"/>
      <c r="P536" s="2"/>
      <c r="Q536" s="2"/>
      <c r="R536" s="2"/>
      <c r="S536" s="2"/>
      <c r="T536" s="2"/>
      <c r="U536" s="2"/>
      <c r="V536" s="2"/>
      <c r="W536" s="2"/>
    </row>
    <row r="537" spans="1:23" ht="15.75" customHeight="1" x14ac:dyDescent="0.2">
      <c r="A537" s="2"/>
      <c r="B537" s="2"/>
      <c r="C537" s="3"/>
      <c r="D537" s="4"/>
      <c r="E537" s="2"/>
      <c r="F537" s="2"/>
      <c r="G537" s="6"/>
      <c r="H537" s="2"/>
      <c r="I537" s="2"/>
      <c r="J537" s="2"/>
      <c r="K537" s="2"/>
      <c r="L537" s="2"/>
      <c r="M537" s="2"/>
      <c r="N537" s="2"/>
      <c r="O537" s="2"/>
      <c r="P537" s="2"/>
      <c r="Q537" s="2"/>
      <c r="R537" s="2"/>
      <c r="S537" s="2"/>
      <c r="T537" s="2"/>
      <c r="U537" s="2"/>
      <c r="V537" s="2"/>
      <c r="W537" s="2"/>
    </row>
    <row r="538" spans="1:23" ht="15.75" customHeight="1" x14ac:dyDescent="0.2">
      <c r="A538" s="2"/>
      <c r="B538" s="2"/>
      <c r="C538" s="3"/>
      <c r="D538" s="4"/>
      <c r="E538" s="2"/>
      <c r="F538" s="2"/>
      <c r="G538" s="6"/>
      <c r="H538" s="2"/>
      <c r="I538" s="2"/>
      <c r="J538" s="2"/>
      <c r="K538" s="2"/>
      <c r="L538" s="2"/>
      <c r="M538" s="2"/>
      <c r="N538" s="2"/>
      <c r="O538" s="2"/>
      <c r="P538" s="2"/>
      <c r="Q538" s="2"/>
      <c r="R538" s="2"/>
      <c r="S538" s="2"/>
      <c r="T538" s="2"/>
      <c r="U538" s="2"/>
      <c r="V538" s="2"/>
      <c r="W538" s="2"/>
    </row>
    <row r="539" spans="1:23" ht="15.75" customHeight="1" x14ac:dyDescent="0.2">
      <c r="A539" s="2"/>
      <c r="B539" s="2"/>
      <c r="C539" s="3"/>
      <c r="D539" s="4"/>
      <c r="E539" s="2"/>
      <c r="F539" s="2"/>
      <c r="G539" s="6"/>
      <c r="H539" s="2"/>
      <c r="I539" s="2"/>
      <c r="J539" s="2"/>
      <c r="K539" s="2"/>
      <c r="L539" s="2"/>
      <c r="M539" s="2"/>
      <c r="N539" s="2"/>
      <c r="O539" s="2"/>
      <c r="P539" s="2"/>
      <c r="Q539" s="2"/>
      <c r="R539" s="2"/>
      <c r="S539" s="2"/>
      <c r="T539" s="2"/>
      <c r="U539" s="2"/>
      <c r="V539" s="2"/>
      <c r="W539" s="2"/>
    </row>
    <row r="540" spans="1:23" ht="15.75" customHeight="1" x14ac:dyDescent="0.2">
      <c r="A540" s="2"/>
      <c r="B540" s="2"/>
      <c r="C540" s="3"/>
      <c r="D540" s="4"/>
      <c r="E540" s="2"/>
      <c r="F540" s="2"/>
      <c r="G540" s="6"/>
      <c r="H540" s="2"/>
      <c r="I540" s="2"/>
      <c r="J540" s="2"/>
      <c r="K540" s="2"/>
      <c r="L540" s="2"/>
      <c r="M540" s="2"/>
      <c r="N540" s="2"/>
      <c r="O540" s="2"/>
      <c r="P540" s="2"/>
      <c r="Q540" s="2"/>
      <c r="R540" s="2"/>
      <c r="S540" s="2"/>
      <c r="T540" s="2"/>
      <c r="U540" s="2"/>
      <c r="V540" s="2"/>
      <c r="W540" s="2"/>
    </row>
    <row r="541" spans="1:23" ht="15.75" customHeight="1" x14ac:dyDescent="0.2">
      <c r="A541" s="2"/>
      <c r="B541" s="2"/>
      <c r="C541" s="3"/>
      <c r="D541" s="4"/>
      <c r="E541" s="2"/>
      <c r="F541" s="2"/>
      <c r="G541" s="6"/>
      <c r="H541" s="2"/>
      <c r="I541" s="2"/>
      <c r="J541" s="2"/>
      <c r="K541" s="2"/>
      <c r="L541" s="2"/>
      <c r="M541" s="2"/>
      <c r="N541" s="2"/>
      <c r="O541" s="2"/>
      <c r="P541" s="2"/>
      <c r="Q541" s="2"/>
      <c r="R541" s="2"/>
      <c r="S541" s="2"/>
      <c r="T541" s="2"/>
      <c r="U541" s="2"/>
      <c r="V541" s="2"/>
      <c r="W541" s="2"/>
    </row>
    <row r="542" spans="1:23" ht="15.75" customHeight="1" x14ac:dyDescent="0.2">
      <c r="A542" s="2"/>
      <c r="B542" s="2"/>
      <c r="C542" s="3"/>
      <c r="D542" s="4"/>
      <c r="E542" s="2"/>
      <c r="F542" s="2"/>
      <c r="G542" s="6"/>
      <c r="H542" s="2"/>
      <c r="I542" s="2"/>
      <c r="J542" s="2"/>
      <c r="K542" s="2"/>
      <c r="L542" s="2"/>
      <c r="M542" s="2"/>
      <c r="N542" s="2"/>
      <c r="O542" s="2"/>
      <c r="P542" s="2"/>
      <c r="Q542" s="2"/>
      <c r="R542" s="2"/>
      <c r="S542" s="2"/>
      <c r="T542" s="2"/>
      <c r="U542" s="2"/>
      <c r="V542" s="2"/>
      <c r="W542" s="2"/>
    </row>
    <row r="543" spans="1:23" ht="15.75" customHeight="1" x14ac:dyDescent="0.2">
      <c r="A543" s="2"/>
      <c r="B543" s="2"/>
      <c r="C543" s="3"/>
      <c r="D543" s="4"/>
      <c r="E543" s="2"/>
      <c r="F543" s="2"/>
      <c r="G543" s="6"/>
      <c r="H543" s="2"/>
      <c r="I543" s="2"/>
      <c r="J543" s="2"/>
      <c r="K543" s="2"/>
      <c r="L543" s="2"/>
      <c r="M543" s="2"/>
      <c r="N543" s="2"/>
      <c r="O543" s="2"/>
      <c r="P543" s="2"/>
      <c r="Q543" s="2"/>
      <c r="R543" s="2"/>
      <c r="S543" s="2"/>
      <c r="T543" s="2"/>
      <c r="U543" s="2"/>
      <c r="V543" s="2"/>
      <c r="W543" s="2"/>
    </row>
    <row r="544" spans="1:23" ht="15.75" customHeight="1" x14ac:dyDescent="0.2">
      <c r="A544" s="2"/>
      <c r="B544" s="2"/>
      <c r="C544" s="3"/>
      <c r="D544" s="4"/>
      <c r="E544" s="2"/>
      <c r="F544" s="2"/>
      <c r="G544" s="6"/>
      <c r="H544" s="2"/>
      <c r="I544" s="2"/>
      <c r="J544" s="2"/>
      <c r="K544" s="2"/>
      <c r="L544" s="2"/>
      <c r="M544" s="2"/>
      <c r="N544" s="2"/>
      <c r="O544" s="2"/>
      <c r="P544" s="2"/>
      <c r="Q544" s="2"/>
      <c r="R544" s="2"/>
      <c r="S544" s="2"/>
      <c r="T544" s="2"/>
      <c r="U544" s="2"/>
      <c r="V544" s="2"/>
      <c r="W544" s="2"/>
    </row>
    <row r="545" spans="1:23" ht="15.75" customHeight="1" x14ac:dyDescent="0.2">
      <c r="A545" s="2"/>
      <c r="B545" s="2"/>
      <c r="C545" s="3"/>
      <c r="D545" s="4"/>
      <c r="E545" s="2"/>
      <c r="F545" s="2"/>
      <c r="G545" s="6"/>
      <c r="H545" s="2"/>
      <c r="I545" s="2"/>
      <c r="J545" s="2"/>
      <c r="K545" s="2"/>
      <c r="L545" s="2"/>
      <c r="M545" s="2"/>
      <c r="N545" s="2"/>
      <c r="O545" s="2"/>
      <c r="P545" s="2"/>
      <c r="Q545" s="2"/>
      <c r="R545" s="2"/>
      <c r="S545" s="2"/>
      <c r="T545" s="2"/>
      <c r="U545" s="2"/>
      <c r="V545" s="2"/>
      <c r="W545" s="2"/>
    </row>
    <row r="546" spans="1:23" ht="15.75" customHeight="1" x14ac:dyDescent="0.2">
      <c r="A546" s="2"/>
      <c r="B546" s="2"/>
      <c r="C546" s="3"/>
      <c r="D546" s="4"/>
      <c r="E546" s="2"/>
      <c r="F546" s="2"/>
      <c r="G546" s="6"/>
      <c r="H546" s="2"/>
      <c r="I546" s="2"/>
      <c r="J546" s="2"/>
      <c r="K546" s="2"/>
      <c r="L546" s="2"/>
      <c r="M546" s="2"/>
      <c r="N546" s="2"/>
      <c r="O546" s="2"/>
      <c r="P546" s="2"/>
      <c r="Q546" s="2"/>
      <c r="R546" s="2"/>
      <c r="S546" s="2"/>
      <c r="T546" s="2"/>
      <c r="U546" s="2"/>
      <c r="V546" s="2"/>
      <c r="W546" s="2"/>
    </row>
    <row r="547" spans="1:23" ht="15.75" customHeight="1" x14ac:dyDescent="0.2">
      <c r="A547" s="2"/>
      <c r="B547" s="2"/>
      <c r="C547" s="3"/>
      <c r="D547" s="4"/>
      <c r="E547" s="2"/>
      <c r="F547" s="2"/>
      <c r="G547" s="6"/>
      <c r="H547" s="2"/>
      <c r="I547" s="2"/>
      <c r="J547" s="2"/>
      <c r="K547" s="2"/>
      <c r="L547" s="2"/>
      <c r="M547" s="2"/>
      <c r="N547" s="2"/>
      <c r="O547" s="2"/>
      <c r="P547" s="2"/>
      <c r="Q547" s="2"/>
      <c r="R547" s="2"/>
      <c r="S547" s="2"/>
      <c r="T547" s="2"/>
      <c r="U547" s="2"/>
      <c r="V547" s="2"/>
      <c r="W547" s="2"/>
    </row>
    <row r="548" spans="1:23" ht="15.75" customHeight="1" x14ac:dyDescent="0.2">
      <c r="A548" s="2"/>
      <c r="B548" s="2"/>
      <c r="C548" s="3"/>
      <c r="D548" s="4"/>
      <c r="E548" s="2"/>
      <c r="F548" s="2"/>
      <c r="G548" s="6"/>
      <c r="H548" s="2"/>
      <c r="I548" s="2"/>
      <c r="J548" s="2"/>
      <c r="K548" s="2"/>
      <c r="L548" s="2"/>
      <c r="M548" s="2"/>
      <c r="N548" s="2"/>
      <c r="O548" s="2"/>
      <c r="P548" s="2"/>
      <c r="Q548" s="2"/>
      <c r="R548" s="2"/>
      <c r="S548" s="2"/>
      <c r="T548" s="2"/>
      <c r="U548" s="2"/>
      <c r="V548" s="2"/>
      <c r="W548" s="2"/>
    </row>
    <row r="549" spans="1:23" ht="15.75" customHeight="1" x14ac:dyDescent="0.2">
      <c r="A549" s="2"/>
      <c r="B549" s="2"/>
      <c r="C549" s="3"/>
      <c r="D549" s="4"/>
      <c r="E549" s="2"/>
      <c r="F549" s="2"/>
      <c r="G549" s="6"/>
      <c r="H549" s="2"/>
      <c r="I549" s="2"/>
      <c r="J549" s="2"/>
      <c r="K549" s="2"/>
      <c r="L549" s="2"/>
      <c r="M549" s="2"/>
      <c r="N549" s="2"/>
      <c r="O549" s="2"/>
      <c r="P549" s="2"/>
      <c r="Q549" s="2"/>
      <c r="R549" s="2"/>
      <c r="S549" s="2"/>
      <c r="T549" s="2"/>
      <c r="U549" s="2"/>
      <c r="V549" s="2"/>
      <c r="W549" s="2"/>
    </row>
    <row r="550" spans="1:23" ht="15.75" customHeight="1" x14ac:dyDescent="0.2">
      <c r="A550" s="2"/>
      <c r="B550" s="2"/>
      <c r="C550" s="3"/>
      <c r="D550" s="4"/>
      <c r="E550" s="2"/>
      <c r="F550" s="2"/>
      <c r="G550" s="6"/>
      <c r="H550" s="2"/>
      <c r="I550" s="2"/>
      <c r="J550" s="2"/>
      <c r="K550" s="2"/>
      <c r="L550" s="2"/>
      <c r="M550" s="2"/>
      <c r="N550" s="2"/>
      <c r="O550" s="2"/>
      <c r="P550" s="2"/>
      <c r="Q550" s="2"/>
      <c r="R550" s="2"/>
      <c r="S550" s="2"/>
      <c r="T550" s="2"/>
      <c r="U550" s="2"/>
      <c r="V550" s="2"/>
      <c r="W550" s="2"/>
    </row>
    <row r="551" spans="1:23" ht="15.75" customHeight="1" x14ac:dyDescent="0.2">
      <c r="A551" s="2"/>
      <c r="B551" s="2"/>
      <c r="C551" s="3"/>
      <c r="D551" s="4"/>
      <c r="E551" s="2"/>
      <c r="F551" s="2"/>
      <c r="G551" s="6"/>
      <c r="H551" s="2"/>
      <c r="I551" s="2"/>
      <c r="J551" s="2"/>
      <c r="K551" s="2"/>
      <c r="L551" s="2"/>
      <c r="M551" s="2"/>
      <c r="N551" s="2"/>
      <c r="O551" s="2"/>
      <c r="P551" s="2"/>
      <c r="Q551" s="2"/>
      <c r="R551" s="2"/>
      <c r="S551" s="2"/>
      <c r="T551" s="2"/>
      <c r="U551" s="2"/>
      <c r="V551" s="2"/>
      <c r="W551" s="2"/>
    </row>
    <row r="552" spans="1:23" ht="15.75" customHeight="1" x14ac:dyDescent="0.2">
      <c r="A552" s="2"/>
      <c r="B552" s="2"/>
      <c r="C552" s="3"/>
      <c r="D552" s="4"/>
      <c r="E552" s="2"/>
      <c r="F552" s="2"/>
      <c r="G552" s="6"/>
      <c r="H552" s="2"/>
      <c r="I552" s="2"/>
      <c r="J552" s="2"/>
      <c r="K552" s="2"/>
      <c r="L552" s="2"/>
      <c r="M552" s="2"/>
      <c r="N552" s="2"/>
      <c r="O552" s="2"/>
      <c r="P552" s="2"/>
      <c r="Q552" s="2"/>
      <c r="R552" s="2"/>
      <c r="S552" s="2"/>
      <c r="T552" s="2"/>
      <c r="U552" s="2"/>
      <c r="V552" s="2"/>
      <c r="W552" s="2"/>
    </row>
    <row r="553" spans="1:23" ht="15.75" customHeight="1" x14ac:dyDescent="0.2">
      <c r="A553" s="2"/>
      <c r="B553" s="2"/>
      <c r="C553" s="3"/>
      <c r="D553" s="4"/>
      <c r="E553" s="2"/>
      <c r="F553" s="2"/>
      <c r="G553" s="6"/>
      <c r="H553" s="2"/>
      <c r="I553" s="2"/>
      <c r="J553" s="2"/>
      <c r="K553" s="2"/>
      <c r="L553" s="2"/>
      <c r="M553" s="2"/>
      <c r="N553" s="2"/>
      <c r="O553" s="2"/>
      <c r="P553" s="2"/>
      <c r="Q553" s="2"/>
      <c r="R553" s="2"/>
      <c r="S553" s="2"/>
      <c r="T553" s="2"/>
      <c r="U553" s="2"/>
      <c r="V553" s="2"/>
      <c r="W553" s="2"/>
    </row>
    <row r="554" spans="1:23" ht="15.75" customHeight="1" x14ac:dyDescent="0.2">
      <c r="A554" s="2"/>
      <c r="B554" s="2"/>
      <c r="C554" s="3"/>
      <c r="D554" s="4"/>
      <c r="E554" s="2"/>
      <c r="F554" s="2"/>
      <c r="G554" s="6"/>
      <c r="H554" s="2"/>
      <c r="I554" s="2"/>
      <c r="J554" s="2"/>
      <c r="K554" s="2"/>
      <c r="L554" s="2"/>
      <c r="M554" s="2"/>
      <c r="N554" s="2"/>
      <c r="O554" s="2"/>
      <c r="P554" s="2"/>
      <c r="Q554" s="2"/>
      <c r="R554" s="2"/>
      <c r="S554" s="2"/>
      <c r="T554" s="2"/>
      <c r="U554" s="2"/>
      <c r="V554" s="2"/>
      <c r="W554" s="2"/>
    </row>
    <row r="555" spans="1:23" ht="15.75" customHeight="1" x14ac:dyDescent="0.2">
      <c r="A555" s="2"/>
      <c r="B555" s="2"/>
      <c r="C555" s="3"/>
      <c r="D555" s="4"/>
      <c r="E555" s="2"/>
      <c r="F555" s="2"/>
      <c r="G555" s="6"/>
      <c r="H555" s="2"/>
      <c r="I555" s="2"/>
      <c r="J555" s="2"/>
      <c r="K555" s="2"/>
      <c r="L555" s="2"/>
      <c r="M555" s="2"/>
      <c r="N555" s="2"/>
      <c r="O555" s="2"/>
      <c r="P555" s="2"/>
      <c r="Q555" s="2"/>
      <c r="R555" s="2"/>
      <c r="S555" s="2"/>
      <c r="T555" s="2"/>
      <c r="U555" s="2"/>
      <c r="V555" s="2"/>
      <c r="W555" s="2"/>
    </row>
    <row r="556" spans="1:23" ht="15.75" customHeight="1" x14ac:dyDescent="0.2">
      <c r="A556" s="2"/>
      <c r="B556" s="2"/>
      <c r="C556" s="3"/>
      <c r="D556" s="4"/>
      <c r="E556" s="2"/>
      <c r="F556" s="2"/>
      <c r="G556" s="6"/>
      <c r="H556" s="2"/>
      <c r="I556" s="2"/>
      <c r="J556" s="2"/>
      <c r="K556" s="2"/>
      <c r="L556" s="2"/>
      <c r="M556" s="2"/>
      <c r="N556" s="2"/>
      <c r="O556" s="2"/>
      <c r="P556" s="2"/>
      <c r="Q556" s="2"/>
      <c r="R556" s="2"/>
      <c r="S556" s="2"/>
      <c r="T556" s="2"/>
      <c r="U556" s="2"/>
      <c r="V556" s="2"/>
      <c r="W556" s="2"/>
    </row>
    <row r="557" spans="1:23" ht="15.75" customHeight="1" x14ac:dyDescent="0.2">
      <c r="A557" s="2"/>
      <c r="B557" s="2"/>
      <c r="C557" s="3"/>
      <c r="D557" s="4"/>
      <c r="E557" s="2"/>
      <c r="F557" s="2"/>
      <c r="G557" s="6"/>
      <c r="H557" s="2"/>
      <c r="I557" s="2"/>
      <c r="J557" s="2"/>
      <c r="K557" s="2"/>
      <c r="L557" s="2"/>
      <c r="M557" s="2"/>
      <c r="N557" s="2"/>
      <c r="O557" s="2"/>
      <c r="P557" s="2"/>
      <c r="Q557" s="2"/>
      <c r="R557" s="2"/>
      <c r="S557" s="2"/>
      <c r="T557" s="2"/>
      <c r="U557" s="2"/>
      <c r="V557" s="2"/>
      <c r="W557" s="2"/>
    </row>
    <row r="558" spans="1:23" ht="15.75" customHeight="1" x14ac:dyDescent="0.2">
      <c r="A558" s="2"/>
      <c r="B558" s="2"/>
      <c r="C558" s="3"/>
      <c r="D558" s="4"/>
      <c r="E558" s="2"/>
      <c r="F558" s="2"/>
      <c r="G558" s="6"/>
      <c r="H558" s="2"/>
      <c r="I558" s="2"/>
      <c r="J558" s="2"/>
      <c r="K558" s="2"/>
      <c r="L558" s="2"/>
      <c r="M558" s="2"/>
      <c r="N558" s="2"/>
      <c r="O558" s="2"/>
      <c r="P558" s="2"/>
      <c r="Q558" s="2"/>
      <c r="R558" s="2"/>
      <c r="S558" s="2"/>
      <c r="T558" s="2"/>
      <c r="U558" s="2"/>
      <c r="V558" s="2"/>
      <c r="W558" s="2"/>
    </row>
    <row r="559" spans="1:23" ht="15.75" customHeight="1" x14ac:dyDescent="0.2">
      <c r="A559" s="2"/>
      <c r="B559" s="2"/>
      <c r="C559" s="3"/>
      <c r="D559" s="4"/>
      <c r="E559" s="2"/>
      <c r="F559" s="2"/>
      <c r="G559" s="6"/>
      <c r="H559" s="2"/>
      <c r="I559" s="2"/>
      <c r="J559" s="2"/>
      <c r="K559" s="2"/>
      <c r="L559" s="2"/>
      <c r="M559" s="2"/>
      <c r="N559" s="2"/>
      <c r="O559" s="2"/>
      <c r="P559" s="2"/>
      <c r="Q559" s="2"/>
      <c r="R559" s="2"/>
      <c r="S559" s="2"/>
      <c r="T559" s="2"/>
      <c r="U559" s="2"/>
      <c r="V559" s="2"/>
      <c r="W559" s="2"/>
    </row>
    <row r="560" spans="1:23" ht="15.75" customHeight="1" x14ac:dyDescent="0.2">
      <c r="A560" s="2"/>
      <c r="B560" s="2"/>
      <c r="C560" s="3"/>
      <c r="D560" s="4"/>
      <c r="E560" s="2"/>
      <c r="F560" s="2"/>
      <c r="G560" s="6"/>
      <c r="H560" s="2"/>
      <c r="I560" s="2"/>
      <c r="J560" s="2"/>
      <c r="K560" s="2"/>
      <c r="L560" s="2"/>
      <c r="M560" s="2"/>
      <c r="N560" s="2"/>
      <c r="O560" s="2"/>
      <c r="P560" s="2"/>
      <c r="Q560" s="2"/>
      <c r="R560" s="2"/>
      <c r="S560" s="2"/>
      <c r="T560" s="2"/>
      <c r="U560" s="2"/>
      <c r="V560" s="2"/>
      <c r="W560" s="2"/>
    </row>
    <row r="561" spans="1:23" ht="15.75" customHeight="1" x14ac:dyDescent="0.2">
      <c r="A561" s="2"/>
      <c r="B561" s="2"/>
      <c r="C561" s="3"/>
      <c r="D561" s="4"/>
      <c r="E561" s="2"/>
      <c r="F561" s="2"/>
      <c r="G561" s="6"/>
      <c r="H561" s="2"/>
      <c r="I561" s="2"/>
      <c r="J561" s="2"/>
      <c r="K561" s="2"/>
      <c r="L561" s="2"/>
      <c r="M561" s="2"/>
      <c r="N561" s="2"/>
      <c r="O561" s="2"/>
      <c r="P561" s="2"/>
      <c r="Q561" s="2"/>
      <c r="R561" s="2"/>
      <c r="S561" s="2"/>
      <c r="T561" s="2"/>
      <c r="U561" s="2"/>
      <c r="V561" s="2"/>
      <c r="W561" s="2"/>
    </row>
    <row r="562" spans="1:23" ht="15.75" customHeight="1" x14ac:dyDescent="0.2">
      <c r="A562" s="2"/>
      <c r="B562" s="2"/>
      <c r="C562" s="3"/>
      <c r="D562" s="4"/>
      <c r="E562" s="2"/>
      <c r="F562" s="2"/>
      <c r="G562" s="6"/>
      <c r="H562" s="2"/>
      <c r="I562" s="2"/>
      <c r="J562" s="2"/>
      <c r="K562" s="2"/>
      <c r="L562" s="2"/>
      <c r="M562" s="2"/>
      <c r="N562" s="2"/>
      <c r="O562" s="2"/>
      <c r="P562" s="2"/>
      <c r="Q562" s="2"/>
      <c r="R562" s="2"/>
      <c r="S562" s="2"/>
      <c r="T562" s="2"/>
      <c r="U562" s="2"/>
      <c r="V562" s="2"/>
      <c r="W562" s="2"/>
    </row>
    <row r="563" spans="1:23" ht="15.75" customHeight="1" x14ac:dyDescent="0.2">
      <c r="A563" s="2"/>
      <c r="B563" s="2"/>
      <c r="C563" s="3"/>
      <c r="D563" s="4"/>
      <c r="E563" s="2"/>
      <c r="F563" s="2"/>
      <c r="G563" s="6"/>
      <c r="H563" s="2"/>
      <c r="I563" s="2"/>
      <c r="J563" s="2"/>
      <c r="K563" s="2"/>
      <c r="L563" s="2"/>
      <c r="M563" s="2"/>
      <c r="N563" s="2"/>
      <c r="O563" s="2"/>
      <c r="P563" s="2"/>
      <c r="Q563" s="2"/>
      <c r="R563" s="2"/>
      <c r="S563" s="2"/>
      <c r="T563" s="2"/>
      <c r="U563" s="2"/>
      <c r="V563" s="2"/>
      <c r="W563" s="2"/>
    </row>
    <row r="564" spans="1:23" ht="15.75" customHeight="1" x14ac:dyDescent="0.2">
      <c r="A564" s="2"/>
      <c r="B564" s="2"/>
      <c r="C564" s="3"/>
      <c r="D564" s="4"/>
      <c r="E564" s="2"/>
      <c r="F564" s="2"/>
      <c r="G564" s="6"/>
      <c r="H564" s="2"/>
      <c r="I564" s="2"/>
      <c r="J564" s="2"/>
      <c r="K564" s="2"/>
      <c r="L564" s="2"/>
      <c r="M564" s="2"/>
      <c r="N564" s="2"/>
      <c r="O564" s="2"/>
      <c r="P564" s="2"/>
      <c r="Q564" s="2"/>
      <c r="R564" s="2"/>
      <c r="S564" s="2"/>
      <c r="T564" s="2"/>
      <c r="U564" s="2"/>
      <c r="V564" s="2"/>
      <c r="W564" s="2"/>
    </row>
    <row r="565" spans="1:23" ht="15.75" customHeight="1" x14ac:dyDescent="0.2">
      <c r="A565" s="2"/>
      <c r="B565" s="2"/>
      <c r="C565" s="3"/>
      <c r="D565" s="4"/>
      <c r="E565" s="2"/>
      <c r="F565" s="2"/>
      <c r="G565" s="6"/>
      <c r="H565" s="2"/>
      <c r="I565" s="2"/>
      <c r="J565" s="2"/>
      <c r="K565" s="2"/>
      <c r="L565" s="2"/>
      <c r="M565" s="2"/>
      <c r="N565" s="2"/>
      <c r="O565" s="2"/>
      <c r="P565" s="2"/>
      <c r="Q565" s="2"/>
      <c r="R565" s="2"/>
      <c r="S565" s="2"/>
      <c r="T565" s="2"/>
      <c r="U565" s="2"/>
      <c r="V565" s="2"/>
      <c r="W565" s="2"/>
    </row>
    <row r="566" spans="1:23" ht="15.75" customHeight="1" x14ac:dyDescent="0.2">
      <c r="A566" s="2"/>
      <c r="B566" s="2"/>
      <c r="C566" s="3"/>
      <c r="D566" s="4"/>
      <c r="E566" s="2"/>
      <c r="F566" s="2"/>
      <c r="G566" s="6"/>
      <c r="H566" s="2"/>
      <c r="I566" s="2"/>
      <c r="J566" s="2"/>
      <c r="K566" s="2"/>
      <c r="L566" s="2"/>
      <c r="M566" s="2"/>
      <c r="N566" s="2"/>
      <c r="O566" s="2"/>
      <c r="P566" s="2"/>
      <c r="Q566" s="2"/>
      <c r="R566" s="2"/>
      <c r="S566" s="2"/>
      <c r="T566" s="2"/>
      <c r="U566" s="2"/>
      <c r="V566" s="2"/>
      <c r="W566" s="2"/>
    </row>
    <row r="567" spans="1:23" ht="15.75" customHeight="1" x14ac:dyDescent="0.2">
      <c r="A567" s="2"/>
      <c r="B567" s="2"/>
      <c r="C567" s="3"/>
      <c r="D567" s="4"/>
      <c r="E567" s="2"/>
      <c r="F567" s="2"/>
      <c r="G567" s="6"/>
      <c r="H567" s="2"/>
      <c r="I567" s="2"/>
      <c r="J567" s="2"/>
      <c r="K567" s="2"/>
      <c r="L567" s="2"/>
      <c r="M567" s="2"/>
      <c r="N567" s="2"/>
      <c r="O567" s="2"/>
      <c r="P567" s="2"/>
      <c r="Q567" s="2"/>
      <c r="R567" s="2"/>
      <c r="S567" s="2"/>
      <c r="T567" s="2"/>
      <c r="U567" s="2"/>
      <c r="V567" s="2"/>
      <c r="W567" s="2"/>
    </row>
    <row r="568" spans="1:23" ht="15.75" customHeight="1" x14ac:dyDescent="0.2">
      <c r="A568" s="2"/>
      <c r="B568" s="2"/>
      <c r="C568" s="3"/>
      <c r="D568" s="4"/>
      <c r="E568" s="2"/>
      <c r="F568" s="2"/>
      <c r="G568" s="6"/>
      <c r="H568" s="2"/>
      <c r="I568" s="2"/>
      <c r="J568" s="2"/>
      <c r="K568" s="2"/>
      <c r="L568" s="2"/>
      <c r="M568" s="2"/>
      <c r="N568" s="2"/>
      <c r="O568" s="2"/>
      <c r="P568" s="2"/>
      <c r="Q568" s="2"/>
      <c r="R568" s="2"/>
      <c r="S568" s="2"/>
      <c r="T568" s="2"/>
      <c r="U568" s="2"/>
      <c r="V568" s="2"/>
      <c r="W568" s="2"/>
    </row>
    <row r="569" spans="1:23" ht="15.75" customHeight="1" x14ac:dyDescent="0.2">
      <c r="A569" s="2"/>
      <c r="B569" s="2"/>
      <c r="C569" s="3"/>
      <c r="D569" s="4"/>
      <c r="E569" s="2"/>
      <c r="F569" s="2"/>
      <c r="G569" s="6"/>
      <c r="H569" s="2"/>
      <c r="I569" s="2"/>
      <c r="J569" s="2"/>
      <c r="K569" s="2"/>
      <c r="L569" s="2"/>
      <c r="M569" s="2"/>
      <c r="N569" s="2"/>
      <c r="O569" s="2"/>
      <c r="P569" s="2"/>
      <c r="Q569" s="2"/>
      <c r="R569" s="2"/>
      <c r="S569" s="2"/>
      <c r="T569" s="2"/>
      <c r="U569" s="2"/>
      <c r="V569" s="2"/>
      <c r="W569" s="2"/>
    </row>
    <row r="570" spans="1:23" ht="15.75" customHeight="1" x14ac:dyDescent="0.2">
      <c r="A570" s="2"/>
      <c r="B570" s="2"/>
      <c r="C570" s="3"/>
      <c r="D570" s="4"/>
      <c r="E570" s="2"/>
      <c r="F570" s="2"/>
      <c r="G570" s="6"/>
      <c r="H570" s="2"/>
      <c r="I570" s="2"/>
      <c r="J570" s="2"/>
      <c r="K570" s="2"/>
      <c r="L570" s="2"/>
      <c r="M570" s="2"/>
      <c r="N570" s="2"/>
      <c r="O570" s="2"/>
      <c r="P570" s="2"/>
      <c r="Q570" s="2"/>
      <c r="R570" s="2"/>
      <c r="S570" s="2"/>
      <c r="T570" s="2"/>
      <c r="U570" s="2"/>
      <c r="V570" s="2"/>
      <c r="W570" s="2"/>
    </row>
    <row r="571" spans="1:23" ht="15.75" customHeight="1" x14ac:dyDescent="0.2">
      <c r="A571" s="2"/>
      <c r="B571" s="2"/>
      <c r="C571" s="3"/>
      <c r="D571" s="4"/>
      <c r="E571" s="2"/>
      <c r="F571" s="2"/>
      <c r="G571" s="6"/>
      <c r="H571" s="2"/>
      <c r="I571" s="2"/>
      <c r="J571" s="2"/>
      <c r="K571" s="2"/>
      <c r="L571" s="2"/>
      <c r="M571" s="2"/>
      <c r="N571" s="2"/>
      <c r="O571" s="2"/>
      <c r="P571" s="2"/>
      <c r="Q571" s="2"/>
      <c r="R571" s="2"/>
      <c r="S571" s="2"/>
      <c r="T571" s="2"/>
      <c r="U571" s="2"/>
      <c r="V571" s="2"/>
      <c r="W571" s="2"/>
    </row>
    <row r="572" spans="1:23" ht="15.75" customHeight="1" x14ac:dyDescent="0.2">
      <c r="A572" s="2"/>
      <c r="B572" s="2"/>
      <c r="C572" s="3"/>
      <c r="D572" s="4"/>
      <c r="E572" s="2"/>
      <c r="F572" s="2"/>
      <c r="G572" s="6"/>
      <c r="H572" s="2"/>
      <c r="I572" s="2"/>
      <c r="J572" s="2"/>
      <c r="K572" s="2"/>
      <c r="L572" s="2"/>
      <c r="M572" s="2"/>
      <c r="N572" s="2"/>
      <c r="O572" s="2"/>
      <c r="P572" s="2"/>
      <c r="Q572" s="2"/>
      <c r="R572" s="2"/>
      <c r="S572" s="2"/>
      <c r="T572" s="2"/>
      <c r="U572" s="2"/>
      <c r="V572" s="2"/>
      <c r="W572" s="2"/>
    </row>
    <row r="573" spans="1:23" ht="15.75" customHeight="1" x14ac:dyDescent="0.2">
      <c r="A573" s="2"/>
      <c r="B573" s="2"/>
      <c r="C573" s="3"/>
      <c r="D573" s="4"/>
      <c r="E573" s="2"/>
      <c r="F573" s="2"/>
      <c r="G573" s="6"/>
      <c r="H573" s="2"/>
      <c r="I573" s="2"/>
      <c r="J573" s="2"/>
      <c r="K573" s="2"/>
      <c r="L573" s="2"/>
      <c r="M573" s="2"/>
      <c r="N573" s="2"/>
      <c r="O573" s="2"/>
      <c r="P573" s="2"/>
      <c r="Q573" s="2"/>
      <c r="R573" s="2"/>
      <c r="S573" s="2"/>
      <c r="T573" s="2"/>
      <c r="U573" s="2"/>
      <c r="V573" s="2"/>
      <c r="W573" s="2"/>
    </row>
    <row r="574" spans="1:23" ht="15.75" customHeight="1" x14ac:dyDescent="0.2">
      <c r="A574" s="2"/>
      <c r="B574" s="2"/>
      <c r="C574" s="3"/>
      <c r="D574" s="4"/>
      <c r="E574" s="2"/>
      <c r="F574" s="2"/>
      <c r="G574" s="6"/>
      <c r="H574" s="2"/>
      <c r="I574" s="2"/>
      <c r="J574" s="2"/>
      <c r="K574" s="2"/>
      <c r="L574" s="2"/>
      <c r="M574" s="2"/>
      <c r="N574" s="2"/>
      <c r="O574" s="2"/>
      <c r="P574" s="2"/>
      <c r="Q574" s="2"/>
      <c r="R574" s="2"/>
      <c r="S574" s="2"/>
      <c r="T574" s="2"/>
      <c r="U574" s="2"/>
      <c r="V574" s="2"/>
      <c r="W574" s="2"/>
    </row>
    <row r="575" spans="1:23" ht="15.75" customHeight="1" x14ac:dyDescent="0.2">
      <c r="A575" s="2"/>
      <c r="B575" s="2"/>
      <c r="C575" s="3"/>
      <c r="D575" s="4"/>
      <c r="E575" s="2"/>
      <c r="F575" s="2"/>
      <c r="G575" s="6"/>
      <c r="H575" s="2"/>
      <c r="I575" s="2"/>
      <c r="J575" s="2"/>
      <c r="K575" s="2"/>
      <c r="L575" s="2"/>
      <c r="M575" s="2"/>
      <c r="N575" s="2"/>
      <c r="O575" s="2"/>
      <c r="P575" s="2"/>
      <c r="Q575" s="2"/>
      <c r="R575" s="2"/>
      <c r="S575" s="2"/>
      <c r="T575" s="2"/>
      <c r="U575" s="2"/>
      <c r="V575" s="2"/>
      <c r="W575" s="2"/>
    </row>
    <row r="576" spans="1:23" ht="15.75" customHeight="1" x14ac:dyDescent="0.2">
      <c r="A576" s="2"/>
      <c r="B576" s="2"/>
      <c r="C576" s="3"/>
      <c r="D576" s="4"/>
      <c r="E576" s="2"/>
      <c r="F576" s="2"/>
      <c r="G576" s="6"/>
      <c r="H576" s="2"/>
      <c r="I576" s="2"/>
      <c r="J576" s="2"/>
      <c r="K576" s="2"/>
      <c r="L576" s="2"/>
      <c r="M576" s="2"/>
      <c r="N576" s="2"/>
      <c r="O576" s="2"/>
      <c r="P576" s="2"/>
      <c r="Q576" s="2"/>
      <c r="R576" s="2"/>
      <c r="S576" s="2"/>
      <c r="T576" s="2"/>
      <c r="U576" s="2"/>
      <c r="V576" s="2"/>
      <c r="W576" s="2"/>
    </row>
    <row r="577" spans="1:23" ht="15.75" customHeight="1" x14ac:dyDescent="0.2">
      <c r="A577" s="2"/>
      <c r="B577" s="2"/>
      <c r="C577" s="3"/>
      <c r="D577" s="4"/>
      <c r="E577" s="2"/>
      <c r="F577" s="2"/>
      <c r="G577" s="6"/>
      <c r="H577" s="2"/>
      <c r="I577" s="2"/>
      <c r="J577" s="2"/>
      <c r="K577" s="2"/>
      <c r="L577" s="2"/>
      <c r="M577" s="2"/>
      <c r="N577" s="2"/>
      <c r="O577" s="2"/>
      <c r="P577" s="2"/>
      <c r="Q577" s="2"/>
      <c r="R577" s="2"/>
      <c r="S577" s="2"/>
      <c r="T577" s="2"/>
      <c r="U577" s="2"/>
      <c r="V577" s="2"/>
      <c r="W577" s="2"/>
    </row>
    <row r="578" spans="1:23" ht="15.75" customHeight="1" x14ac:dyDescent="0.2">
      <c r="A578" s="2"/>
      <c r="B578" s="2"/>
      <c r="C578" s="3"/>
      <c r="D578" s="4"/>
      <c r="E578" s="2"/>
      <c r="F578" s="2"/>
      <c r="G578" s="6"/>
      <c r="H578" s="2"/>
      <c r="I578" s="2"/>
      <c r="J578" s="2"/>
      <c r="K578" s="2"/>
      <c r="L578" s="2"/>
      <c r="M578" s="2"/>
      <c r="N578" s="2"/>
      <c r="O578" s="2"/>
      <c r="P578" s="2"/>
      <c r="Q578" s="2"/>
      <c r="R578" s="2"/>
      <c r="S578" s="2"/>
      <c r="T578" s="2"/>
      <c r="U578" s="2"/>
      <c r="V578" s="2"/>
      <c r="W578" s="2"/>
    </row>
    <row r="579" spans="1:23" ht="15.75" customHeight="1" x14ac:dyDescent="0.2">
      <c r="A579" s="2"/>
      <c r="B579" s="2"/>
      <c r="C579" s="3"/>
      <c r="D579" s="4"/>
      <c r="E579" s="2"/>
      <c r="F579" s="2"/>
      <c r="G579" s="6"/>
      <c r="H579" s="2"/>
      <c r="I579" s="2"/>
      <c r="J579" s="2"/>
      <c r="K579" s="2"/>
      <c r="L579" s="2"/>
      <c r="M579" s="2"/>
      <c r="N579" s="2"/>
      <c r="O579" s="2"/>
      <c r="P579" s="2"/>
      <c r="Q579" s="2"/>
      <c r="R579" s="2"/>
      <c r="S579" s="2"/>
      <c r="T579" s="2"/>
      <c r="U579" s="2"/>
      <c r="V579" s="2"/>
      <c r="W579" s="2"/>
    </row>
    <row r="580" spans="1:23" ht="15.75" customHeight="1" x14ac:dyDescent="0.2">
      <c r="A580" s="2"/>
      <c r="B580" s="2"/>
      <c r="C580" s="3"/>
      <c r="D580" s="4"/>
      <c r="E580" s="2"/>
      <c r="F580" s="2"/>
      <c r="G580" s="6"/>
      <c r="H580" s="2"/>
      <c r="I580" s="2"/>
      <c r="J580" s="2"/>
      <c r="K580" s="2"/>
      <c r="L580" s="2"/>
      <c r="M580" s="2"/>
      <c r="N580" s="2"/>
      <c r="O580" s="2"/>
      <c r="P580" s="2"/>
      <c r="Q580" s="2"/>
      <c r="R580" s="2"/>
      <c r="S580" s="2"/>
      <c r="T580" s="2"/>
      <c r="U580" s="2"/>
      <c r="V580" s="2"/>
      <c r="W580" s="2"/>
    </row>
    <row r="581" spans="1:23" ht="15.75" customHeight="1" x14ac:dyDescent="0.2">
      <c r="A581" s="2"/>
      <c r="B581" s="2"/>
      <c r="C581" s="3"/>
      <c r="D581" s="4"/>
      <c r="E581" s="2"/>
      <c r="F581" s="2"/>
      <c r="G581" s="6"/>
      <c r="H581" s="2"/>
      <c r="I581" s="2"/>
      <c r="J581" s="2"/>
      <c r="K581" s="2"/>
      <c r="L581" s="2"/>
      <c r="M581" s="2"/>
      <c r="N581" s="2"/>
      <c r="O581" s="2"/>
      <c r="P581" s="2"/>
      <c r="Q581" s="2"/>
      <c r="R581" s="2"/>
      <c r="S581" s="2"/>
      <c r="T581" s="2"/>
      <c r="U581" s="2"/>
      <c r="V581" s="2"/>
      <c r="W581" s="2"/>
    </row>
    <row r="582" spans="1:23" ht="15.75" customHeight="1" x14ac:dyDescent="0.2">
      <c r="A582" s="2"/>
      <c r="B582" s="2"/>
      <c r="C582" s="3"/>
      <c r="D582" s="4"/>
      <c r="E582" s="2"/>
      <c r="F582" s="2"/>
      <c r="G582" s="6"/>
      <c r="H582" s="2"/>
      <c r="I582" s="2"/>
      <c r="J582" s="2"/>
      <c r="K582" s="2"/>
      <c r="L582" s="2"/>
      <c r="M582" s="2"/>
      <c r="N582" s="2"/>
      <c r="O582" s="2"/>
      <c r="P582" s="2"/>
      <c r="Q582" s="2"/>
      <c r="R582" s="2"/>
      <c r="S582" s="2"/>
      <c r="T582" s="2"/>
      <c r="U582" s="2"/>
      <c r="V582" s="2"/>
      <c r="W582" s="2"/>
    </row>
    <row r="583" spans="1:23" ht="15.75" customHeight="1" x14ac:dyDescent="0.2">
      <c r="A583" s="2"/>
      <c r="B583" s="2"/>
      <c r="C583" s="3"/>
      <c r="D583" s="4"/>
      <c r="E583" s="2"/>
      <c r="F583" s="2"/>
      <c r="G583" s="6"/>
      <c r="H583" s="2"/>
      <c r="I583" s="2"/>
      <c r="J583" s="2"/>
      <c r="K583" s="2"/>
      <c r="L583" s="2"/>
      <c r="M583" s="2"/>
      <c r="N583" s="2"/>
      <c r="O583" s="2"/>
      <c r="P583" s="2"/>
      <c r="Q583" s="2"/>
      <c r="R583" s="2"/>
      <c r="S583" s="2"/>
      <c r="T583" s="2"/>
      <c r="U583" s="2"/>
      <c r="V583" s="2"/>
      <c r="W583" s="2"/>
    </row>
    <row r="584" spans="1:23" ht="15.75" customHeight="1" x14ac:dyDescent="0.2">
      <c r="A584" s="2"/>
      <c r="B584" s="2"/>
      <c r="C584" s="3"/>
      <c r="D584" s="4"/>
      <c r="E584" s="2"/>
      <c r="F584" s="2"/>
      <c r="G584" s="6"/>
      <c r="H584" s="2"/>
      <c r="I584" s="2"/>
      <c r="J584" s="2"/>
      <c r="K584" s="2"/>
      <c r="L584" s="2"/>
      <c r="M584" s="2"/>
      <c r="N584" s="2"/>
      <c r="O584" s="2"/>
      <c r="P584" s="2"/>
      <c r="Q584" s="2"/>
      <c r="R584" s="2"/>
      <c r="S584" s="2"/>
      <c r="T584" s="2"/>
      <c r="U584" s="2"/>
      <c r="V584" s="2"/>
      <c r="W584" s="2"/>
    </row>
    <row r="585" spans="1:23" ht="15.75" customHeight="1" x14ac:dyDescent="0.2">
      <c r="A585" s="2"/>
      <c r="B585" s="2"/>
      <c r="C585" s="3"/>
      <c r="D585" s="4"/>
      <c r="E585" s="2"/>
      <c r="F585" s="2"/>
      <c r="G585" s="6"/>
      <c r="H585" s="2"/>
      <c r="I585" s="2"/>
      <c r="J585" s="2"/>
      <c r="K585" s="2"/>
      <c r="L585" s="2"/>
      <c r="M585" s="2"/>
      <c r="N585" s="2"/>
      <c r="O585" s="2"/>
      <c r="P585" s="2"/>
      <c r="Q585" s="2"/>
      <c r="R585" s="2"/>
      <c r="S585" s="2"/>
      <c r="T585" s="2"/>
      <c r="U585" s="2"/>
      <c r="V585" s="2"/>
      <c r="W585" s="2"/>
    </row>
    <row r="586" spans="1:23" ht="15.75" customHeight="1" x14ac:dyDescent="0.2">
      <c r="A586" s="2"/>
      <c r="B586" s="2"/>
      <c r="C586" s="3"/>
      <c r="D586" s="4"/>
      <c r="E586" s="2"/>
      <c r="F586" s="2"/>
      <c r="G586" s="6"/>
      <c r="H586" s="2"/>
      <c r="I586" s="2"/>
      <c r="J586" s="2"/>
      <c r="K586" s="2"/>
      <c r="L586" s="2"/>
      <c r="M586" s="2"/>
      <c r="N586" s="2"/>
      <c r="O586" s="2"/>
      <c r="P586" s="2"/>
      <c r="Q586" s="2"/>
      <c r="R586" s="2"/>
      <c r="S586" s="2"/>
      <c r="T586" s="2"/>
      <c r="U586" s="2"/>
      <c r="V586" s="2"/>
      <c r="W586" s="2"/>
    </row>
    <row r="587" spans="1:23" ht="15.75" customHeight="1" x14ac:dyDescent="0.2">
      <c r="A587" s="2"/>
      <c r="B587" s="2"/>
      <c r="C587" s="3"/>
      <c r="D587" s="4"/>
      <c r="E587" s="2"/>
      <c r="F587" s="2"/>
      <c r="G587" s="6"/>
      <c r="H587" s="2"/>
      <c r="I587" s="2"/>
      <c r="J587" s="2"/>
      <c r="K587" s="2"/>
      <c r="L587" s="2"/>
      <c r="M587" s="2"/>
      <c r="N587" s="2"/>
      <c r="O587" s="2"/>
      <c r="P587" s="2"/>
      <c r="Q587" s="2"/>
      <c r="R587" s="2"/>
      <c r="S587" s="2"/>
      <c r="T587" s="2"/>
      <c r="U587" s="2"/>
      <c r="V587" s="2"/>
      <c r="W587" s="2"/>
    </row>
    <row r="588" spans="1:23" ht="15.75" customHeight="1" x14ac:dyDescent="0.2">
      <c r="A588" s="2"/>
      <c r="B588" s="2"/>
      <c r="C588" s="3"/>
      <c r="D588" s="4"/>
      <c r="E588" s="2"/>
      <c r="F588" s="2"/>
      <c r="G588" s="6"/>
      <c r="H588" s="2"/>
      <c r="I588" s="2"/>
      <c r="J588" s="2"/>
      <c r="K588" s="2"/>
      <c r="L588" s="2"/>
      <c r="M588" s="2"/>
      <c r="N588" s="2"/>
      <c r="O588" s="2"/>
      <c r="P588" s="2"/>
      <c r="Q588" s="2"/>
      <c r="R588" s="2"/>
      <c r="S588" s="2"/>
      <c r="T588" s="2"/>
      <c r="U588" s="2"/>
      <c r="V588" s="2"/>
      <c r="W588" s="2"/>
    </row>
    <row r="589" spans="1:23" ht="15.75" customHeight="1" x14ac:dyDescent="0.2">
      <c r="A589" s="2"/>
      <c r="B589" s="2"/>
      <c r="C589" s="3"/>
      <c r="D589" s="4"/>
      <c r="E589" s="2"/>
      <c r="F589" s="2"/>
      <c r="G589" s="6"/>
      <c r="H589" s="2"/>
      <c r="I589" s="2"/>
      <c r="J589" s="2"/>
      <c r="K589" s="2"/>
      <c r="L589" s="2"/>
      <c r="M589" s="2"/>
      <c r="N589" s="2"/>
      <c r="O589" s="2"/>
      <c r="P589" s="2"/>
      <c r="Q589" s="2"/>
      <c r="R589" s="2"/>
      <c r="S589" s="2"/>
      <c r="T589" s="2"/>
      <c r="U589" s="2"/>
      <c r="V589" s="2"/>
      <c r="W589" s="2"/>
    </row>
    <row r="590" spans="1:23" ht="15.75" customHeight="1" x14ac:dyDescent="0.2">
      <c r="A590" s="2"/>
      <c r="B590" s="2"/>
      <c r="C590" s="3"/>
      <c r="D590" s="4"/>
      <c r="E590" s="2"/>
      <c r="F590" s="2"/>
      <c r="G590" s="6"/>
      <c r="H590" s="2"/>
      <c r="I590" s="2"/>
      <c r="J590" s="2"/>
      <c r="K590" s="2"/>
      <c r="L590" s="2"/>
      <c r="M590" s="2"/>
      <c r="N590" s="2"/>
      <c r="O590" s="2"/>
      <c r="P590" s="2"/>
      <c r="Q590" s="2"/>
      <c r="R590" s="2"/>
      <c r="S590" s="2"/>
      <c r="T590" s="2"/>
      <c r="U590" s="2"/>
      <c r="V590" s="2"/>
      <c r="W590" s="2"/>
    </row>
    <row r="591" spans="1:23" ht="15.75" customHeight="1" x14ac:dyDescent="0.2">
      <c r="A591" s="2"/>
      <c r="B591" s="2"/>
      <c r="C591" s="3"/>
      <c r="D591" s="4"/>
      <c r="E591" s="2"/>
      <c r="F591" s="2"/>
      <c r="G591" s="6"/>
      <c r="H591" s="2"/>
      <c r="I591" s="2"/>
      <c r="J591" s="2"/>
      <c r="K591" s="2"/>
      <c r="L591" s="2"/>
      <c r="M591" s="2"/>
      <c r="N591" s="2"/>
      <c r="O591" s="2"/>
      <c r="P591" s="2"/>
      <c r="Q591" s="2"/>
      <c r="R591" s="2"/>
      <c r="S591" s="2"/>
      <c r="T591" s="2"/>
      <c r="U591" s="2"/>
      <c r="V591" s="2"/>
      <c r="W591" s="2"/>
    </row>
    <row r="592" spans="1:23" ht="15.75" customHeight="1" x14ac:dyDescent="0.2">
      <c r="A592" s="2"/>
      <c r="B592" s="2"/>
      <c r="C592" s="3"/>
      <c r="D592" s="4"/>
      <c r="E592" s="2"/>
      <c r="F592" s="2"/>
      <c r="G592" s="6"/>
      <c r="H592" s="2"/>
      <c r="I592" s="2"/>
      <c r="J592" s="2"/>
      <c r="K592" s="2"/>
      <c r="L592" s="2"/>
      <c r="M592" s="2"/>
      <c r="N592" s="2"/>
      <c r="O592" s="2"/>
      <c r="P592" s="2"/>
      <c r="Q592" s="2"/>
      <c r="R592" s="2"/>
      <c r="S592" s="2"/>
      <c r="T592" s="2"/>
      <c r="U592" s="2"/>
      <c r="V592" s="2"/>
      <c r="W592" s="2"/>
    </row>
    <row r="593" spans="1:23" ht="15.75" customHeight="1" x14ac:dyDescent="0.2">
      <c r="A593" s="2"/>
      <c r="B593" s="2"/>
      <c r="C593" s="3"/>
      <c r="D593" s="4"/>
      <c r="E593" s="2"/>
      <c r="F593" s="2"/>
      <c r="G593" s="6"/>
      <c r="H593" s="2"/>
      <c r="I593" s="2"/>
      <c r="J593" s="2"/>
      <c r="K593" s="2"/>
      <c r="L593" s="2"/>
      <c r="M593" s="2"/>
      <c r="N593" s="2"/>
      <c r="O593" s="2"/>
      <c r="P593" s="2"/>
      <c r="Q593" s="2"/>
      <c r="R593" s="2"/>
      <c r="S593" s="2"/>
      <c r="T593" s="2"/>
      <c r="U593" s="2"/>
      <c r="V593" s="2"/>
      <c r="W593" s="2"/>
    </row>
    <row r="594" spans="1:23" ht="15.75" customHeight="1" x14ac:dyDescent="0.2">
      <c r="A594" s="2"/>
      <c r="B594" s="2"/>
      <c r="C594" s="3"/>
      <c r="D594" s="4"/>
      <c r="E594" s="2"/>
      <c r="F594" s="2"/>
      <c r="G594" s="6"/>
      <c r="H594" s="2"/>
      <c r="I594" s="2"/>
      <c r="J594" s="2"/>
      <c r="K594" s="2"/>
      <c r="L594" s="2"/>
      <c r="M594" s="2"/>
      <c r="N594" s="2"/>
      <c r="O594" s="2"/>
      <c r="P594" s="2"/>
      <c r="Q594" s="2"/>
      <c r="R594" s="2"/>
      <c r="S594" s="2"/>
      <c r="T594" s="2"/>
      <c r="U594" s="2"/>
      <c r="V594" s="2"/>
      <c r="W594" s="2"/>
    </row>
    <row r="595" spans="1:23" ht="15.75" customHeight="1" x14ac:dyDescent="0.2">
      <c r="A595" s="2"/>
      <c r="B595" s="2"/>
      <c r="C595" s="3"/>
      <c r="D595" s="4"/>
      <c r="E595" s="2"/>
      <c r="F595" s="2"/>
      <c r="G595" s="6"/>
      <c r="H595" s="2"/>
      <c r="I595" s="2"/>
      <c r="J595" s="2"/>
      <c r="K595" s="2"/>
      <c r="L595" s="2"/>
      <c r="M595" s="2"/>
      <c r="N595" s="2"/>
      <c r="O595" s="2"/>
      <c r="P595" s="2"/>
      <c r="Q595" s="2"/>
      <c r="R595" s="2"/>
      <c r="S595" s="2"/>
      <c r="T595" s="2"/>
      <c r="U595" s="2"/>
      <c r="V595" s="2"/>
      <c r="W595" s="2"/>
    </row>
    <row r="596" spans="1:23" ht="15.75" customHeight="1" x14ac:dyDescent="0.2">
      <c r="A596" s="2"/>
      <c r="B596" s="2"/>
      <c r="C596" s="3"/>
      <c r="D596" s="4"/>
      <c r="E596" s="2"/>
      <c r="F596" s="2"/>
      <c r="G596" s="6"/>
      <c r="H596" s="2"/>
      <c r="I596" s="2"/>
      <c r="J596" s="2"/>
      <c r="K596" s="2"/>
      <c r="L596" s="2"/>
      <c r="M596" s="2"/>
      <c r="N596" s="2"/>
      <c r="O596" s="2"/>
      <c r="P596" s="2"/>
      <c r="Q596" s="2"/>
      <c r="R596" s="2"/>
      <c r="S596" s="2"/>
      <c r="T596" s="2"/>
      <c r="U596" s="2"/>
      <c r="V596" s="2"/>
      <c r="W596" s="2"/>
    </row>
    <row r="597" spans="1:23" ht="15.75" customHeight="1" x14ac:dyDescent="0.2">
      <c r="A597" s="2"/>
      <c r="B597" s="2"/>
      <c r="C597" s="3"/>
      <c r="D597" s="4"/>
      <c r="E597" s="2"/>
      <c r="F597" s="2"/>
      <c r="G597" s="6"/>
      <c r="H597" s="2"/>
      <c r="I597" s="2"/>
      <c r="J597" s="2"/>
      <c r="K597" s="2"/>
      <c r="L597" s="2"/>
      <c r="M597" s="2"/>
      <c r="N597" s="2"/>
      <c r="O597" s="2"/>
      <c r="P597" s="2"/>
      <c r="Q597" s="2"/>
      <c r="R597" s="2"/>
      <c r="S597" s="2"/>
      <c r="T597" s="2"/>
      <c r="U597" s="2"/>
      <c r="V597" s="2"/>
      <c r="W597" s="2"/>
    </row>
    <row r="598" spans="1:23" ht="15.75" customHeight="1" x14ac:dyDescent="0.2">
      <c r="A598" s="2"/>
      <c r="B598" s="2"/>
      <c r="C598" s="3"/>
      <c r="D598" s="4"/>
      <c r="E598" s="2"/>
      <c r="F598" s="2"/>
      <c r="G598" s="6"/>
      <c r="H598" s="2"/>
      <c r="I598" s="2"/>
      <c r="J598" s="2"/>
      <c r="K598" s="2"/>
      <c r="L598" s="2"/>
      <c r="M598" s="2"/>
      <c r="N598" s="2"/>
      <c r="O598" s="2"/>
      <c r="P598" s="2"/>
      <c r="Q598" s="2"/>
      <c r="R598" s="2"/>
      <c r="S598" s="2"/>
      <c r="T598" s="2"/>
      <c r="U598" s="2"/>
      <c r="V598" s="2"/>
      <c r="W598" s="2"/>
    </row>
    <row r="599" spans="1:23" ht="15.75" customHeight="1" x14ac:dyDescent="0.2">
      <c r="A599" s="2"/>
      <c r="B599" s="2"/>
      <c r="C599" s="3"/>
      <c r="D599" s="4"/>
      <c r="E599" s="2"/>
      <c r="F599" s="2"/>
      <c r="G599" s="6"/>
      <c r="H599" s="2"/>
      <c r="I599" s="2"/>
      <c r="J599" s="2"/>
      <c r="K599" s="2"/>
      <c r="L599" s="2"/>
      <c r="M599" s="2"/>
      <c r="N599" s="2"/>
      <c r="O599" s="2"/>
      <c r="P599" s="2"/>
      <c r="Q599" s="2"/>
      <c r="R599" s="2"/>
      <c r="S599" s="2"/>
      <c r="T599" s="2"/>
      <c r="U599" s="2"/>
      <c r="V599" s="2"/>
      <c r="W599" s="2"/>
    </row>
    <row r="600" spans="1:23" ht="15.75" customHeight="1" x14ac:dyDescent="0.2">
      <c r="A600" s="2"/>
      <c r="B600" s="2"/>
      <c r="C600" s="3"/>
      <c r="D600" s="4"/>
      <c r="E600" s="2"/>
      <c r="F600" s="2"/>
      <c r="G600" s="6"/>
      <c r="H600" s="2"/>
      <c r="I600" s="2"/>
      <c r="J600" s="2"/>
      <c r="K600" s="2"/>
      <c r="L600" s="2"/>
      <c r="M600" s="2"/>
      <c r="N600" s="2"/>
      <c r="O600" s="2"/>
      <c r="P600" s="2"/>
      <c r="Q600" s="2"/>
      <c r="R600" s="2"/>
      <c r="S600" s="2"/>
      <c r="T600" s="2"/>
      <c r="U600" s="2"/>
      <c r="V600" s="2"/>
      <c r="W600" s="2"/>
    </row>
    <row r="601" spans="1:23" ht="15.75" customHeight="1" x14ac:dyDescent="0.2">
      <c r="A601" s="2"/>
      <c r="B601" s="2"/>
      <c r="C601" s="3"/>
      <c r="D601" s="4"/>
      <c r="E601" s="2"/>
      <c r="F601" s="2"/>
      <c r="G601" s="6"/>
      <c r="H601" s="2"/>
      <c r="I601" s="2"/>
      <c r="J601" s="2"/>
      <c r="K601" s="2"/>
      <c r="L601" s="2"/>
      <c r="M601" s="2"/>
      <c r="N601" s="2"/>
      <c r="O601" s="2"/>
      <c r="P601" s="2"/>
      <c r="Q601" s="2"/>
      <c r="R601" s="2"/>
      <c r="S601" s="2"/>
      <c r="T601" s="2"/>
      <c r="U601" s="2"/>
      <c r="V601" s="2"/>
      <c r="W601" s="2"/>
    </row>
    <row r="602" spans="1:23" ht="15.75" customHeight="1" x14ac:dyDescent="0.2">
      <c r="A602" s="2"/>
      <c r="B602" s="2"/>
      <c r="C602" s="3"/>
      <c r="D602" s="4"/>
      <c r="E602" s="2"/>
      <c r="F602" s="2"/>
      <c r="G602" s="6"/>
      <c r="H602" s="2"/>
      <c r="I602" s="2"/>
      <c r="J602" s="2"/>
      <c r="K602" s="2"/>
      <c r="L602" s="2"/>
      <c r="M602" s="2"/>
      <c r="N602" s="2"/>
      <c r="O602" s="2"/>
      <c r="P602" s="2"/>
      <c r="Q602" s="2"/>
      <c r="R602" s="2"/>
      <c r="S602" s="2"/>
      <c r="T602" s="2"/>
      <c r="U602" s="2"/>
      <c r="V602" s="2"/>
      <c r="W602" s="2"/>
    </row>
    <row r="603" spans="1:23" ht="15.75" customHeight="1" x14ac:dyDescent="0.2">
      <c r="A603" s="2"/>
      <c r="B603" s="2"/>
      <c r="C603" s="3"/>
      <c r="D603" s="4"/>
      <c r="E603" s="2"/>
      <c r="F603" s="2"/>
      <c r="G603" s="6"/>
      <c r="H603" s="2"/>
      <c r="I603" s="2"/>
      <c r="J603" s="2"/>
      <c r="K603" s="2"/>
      <c r="L603" s="2"/>
      <c r="M603" s="2"/>
      <c r="N603" s="2"/>
      <c r="O603" s="2"/>
      <c r="P603" s="2"/>
      <c r="Q603" s="2"/>
      <c r="R603" s="2"/>
      <c r="S603" s="2"/>
      <c r="T603" s="2"/>
      <c r="U603" s="2"/>
      <c r="V603" s="2"/>
      <c r="W603" s="2"/>
    </row>
    <row r="604" spans="1:23" ht="15.75" customHeight="1" x14ac:dyDescent="0.2">
      <c r="A604" s="2"/>
      <c r="B604" s="2"/>
      <c r="C604" s="3"/>
      <c r="D604" s="4"/>
      <c r="E604" s="2"/>
      <c r="F604" s="2"/>
      <c r="G604" s="6"/>
      <c r="H604" s="2"/>
      <c r="I604" s="2"/>
      <c r="J604" s="2"/>
      <c r="K604" s="2"/>
      <c r="L604" s="2"/>
      <c r="M604" s="2"/>
      <c r="N604" s="2"/>
      <c r="O604" s="2"/>
      <c r="P604" s="2"/>
      <c r="Q604" s="2"/>
      <c r="R604" s="2"/>
      <c r="S604" s="2"/>
      <c r="T604" s="2"/>
      <c r="U604" s="2"/>
      <c r="V604" s="2"/>
      <c r="W604" s="2"/>
    </row>
    <row r="605" spans="1:23" ht="15.75" customHeight="1" x14ac:dyDescent="0.2">
      <c r="A605" s="2"/>
      <c r="B605" s="2"/>
      <c r="C605" s="3"/>
      <c r="D605" s="4"/>
      <c r="E605" s="2"/>
      <c r="F605" s="2"/>
      <c r="G605" s="6"/>
      <c r="H605" s="2"/>
      <c r="I605" s="2"/>
      <c r="J605" s="2"/>
      <c r="K605" s="2"/>
      <c r="L605" s="2"/>
      <c r="M605" s="2"/>
      <c r="N605" s="2"/>
      <c r="O605" s="2"/>
      <c r="P605" s="2"/>
      <c r="Q605" s="2"/>
      <c r="R605" s="2"/>
      <c r="S605" s="2"/>
      <c r="T605" s="2"/>
      <c r="U605" s="2"/>
      <c r="V605" s="2"/>
      <c r="W605" s="2"/>
    </row>
    <row r="606" spans="1:23" ht="15.75" customHeight="1" x14ac:dyDescent="0.2">
      <c r="A606" s="2"/>
      <c r="B606" s="2"/>
      <c r="C606" s="3"/>
      <c r="D606" s="4"/>
      <c r="E606" s="2"/>
      <c r="F606" s="2"/>
      <c r="G606" s="6"/>
      <c r="H606" s="2"/>
      <c r="I606" s="2"/>
      <c r="J606" s="2"/>
      <c r="K606" s="2"/>
      <c r="L606" s="2"/>
      <c r="M606" s="2"/>
      <c r="N606" s="2"/>
      <c r="O606" s="2"/>
      <c r="P606" s="2"/>
      <c r="Q606" s="2"/>
      <c r="R606" s="2"/>
      <c r="S606" s="2"/>
      <c r="T606" s="2"/>
      <c r="U606" s="2"/>
      <c r="V606" s="2"/>
      <c r="W606" s="2"/>
    </row>
    <row r="607" spans="1:23" ht="15.75" customHeight="1" x14ac:dyDescent="0.2">
      <c r="A607" s="2"/>
      <c r="B607" s="2"/>
      <c r="C607" s="3"/>
      <c r="D607" s="4"/>
      <c r="E607" s="2"/>
      <c r="F607" s="2"/>
      <c r="G607" s="6"/>
      <c r="H607" s="2"/>
      <c r="I607" s="2"/>
      <c r="J607" s="2"/>
      <c r="K607" s="2"/>
      <c r="L607" s="2"/>
      <c r="M607" s="2"/>
      <c r="N607" s="2"/>
      <c r="O607" s="2"/>
      <c r="P607" s="2"/>
      <c r="Q607" s="2"/>
      <c r="R607" s="2"/>
      <c r="S607" s="2"/>
      <c r="T607" s="2"/>
      <c r="U607" s="2"/>
      <c r="V607" s="2"/>
      <c r="W607" s="2"/>
    </row>
    <row r="608" spans="1:23" ht="15.75" customHeight="1" x14ac:dyDescent="0.2">
      <c r="A608" s="2"/>
      <c r="B608" s="2"/>
      <c r="C608" s="3"/>
      <c r="D608" s="4"/>
      <c r="E608" s="2"/>
      <c r="F608" s="2"/>
      <c r="G608" s="6"/>
      <c r="H608" s="2"/>
      <c r="I608" s="2"/>
      <c r="J608" s="2"/>
      <c r="K608" s="2"/>
      <c r="L608" s="2"/>
      <c r="M608" s="2"/>
      <c r="N608" s="2"/>
      <c r="O608" s="2"/>
      <c r="P608" s="2"/>
      <c r="Q608" s="2"/>
      <c r="R608" s="2"/>
      <c r="S608" s="2"/>
      <c r="T608" s="2"/>
      <c r="U608" s="2"/>
      <c r="V608" s="2"/>
      <c r="W608" s="2"/>
    </row>
    <row r="609" spans="1:23" ht="15.75" customHeight="1" x14ac:dyDescent="0.2">
      <c r="A609" s="2"/>
      <c r="B609" s="2"/>
      <c r="C609" s="3"/>
      <c r="D609" s="4"/>
      <c r="E609" s="2"/>
      <c r="F609" s="2"/>
      <c r="G609" s="6"/>
      <c r="H609" s="2"/>
      <c r="I609" s="2"/>
      <c r="J609" s="2"/>
      <c r="K609" s="2"/>
      <c r="L609" s="2"/>
      <c r="M609" s="2"/>
      <c r="N609" s="2"/>
      <c r="O609" s="2"/>
      <c r="P609" s="2"/>
      <c r="Q609" s="2"/>
      <c r="R609" s="2"/>
      <c r="S609" s="2"/>
      <c r="T609" s="2"/>
      <c r="U609" s="2"/>
      <c r="V609" s="2"/>
      <c r="W609" s="2"/>
    </row>
    <row r="610" spans="1:23" ht="15.75" customHeight="1" x14ac:dyDescent="0.2">
      <c r="A610" s="2"/>
      <c r="B610" s="2"/>
      <c r="C610" s="3"/>
      <c r="D610" s="4"/>
      <c r="E610" s="2"/>
      <c r="F610" s="2"/>
      <c r="G610" s="6"/>
      <c r="H610" s="2"/>
      <c r="I610" s="2"/>
      <c r="J610" s="2"/>
      <c r="K610" s="2"/>
      <c r="L610" s="2"/>
      <c r="M610" s="2"/>
      <c r="N610" s="2"/>
      <c r="O610" s="2"/>
      <c r="P610" s="2"/>
      <c r="Q610" s="2"/>
      <c r="R610" s="2"/>
      <c r="S610" s="2"/>
      <c r="T610" s="2"/>
      <c r="U610" s="2"/>
      <c r="V610" s="2"/>
      <c r="W610" s="2"/>
    </row>
    <row r="611" spans="1:23" ht="15.75" customHeight="1" x14ac:dyDescent="0.2">
      <c r="A611" s="2"/>
      <c r="B611" s="2"/>
      <c r="C611" s="3"/>
      <c r="D611" s="4"/>
      <c r="E611" s="2"/>
      <c r="F611" s="2"/>
      <c r="G611" s="6"/>
      <c r="H611" s="2"/>
      <c r="I611" s="2"/>
      <c r="J611" s="2"/>
      <c r="K611" s="2"/>
      <c r="L611" s="2"/>
      <c r="M611" s="2"/>
      <c r="N611" s="2"/>
      <c r="O611" s="2"/>
      <c r="P611" s="2"/>
      <c r="Q611" s="2"/>
      <c r="R611" s="2"/>
      <c r="S611" s="2"/>
      <c r="T611" s="2"/>
      <c r="U611" s="2"/>
      <c r="V611" s="2"/>
      <c r="W611" s="2"/>
    </row>
    <row r="612" spans="1:23" ht="15.75" customHeight="1" x14ac:dyDescent="0.2">
      <c r="A612" s="2"/>
      <c r="B612" s="2"/>
      <c r="C612" s="3"/>
      <c r="D612" s="4"/>
      <c r="E612" s="2"/>
      <c r="F612" s="2"/>
      <c r="G612" s="6"/>
      <c r="H612" s="2"/>
      <c r="I612" s="2"/>
      <c r="J612" s="2"/>
      <c r="K612" s="2"/>
      <c r="L612" s="2"/>
      <c r="M612" s="2"/>
      <c r="N612" s="2"/>
      <c r="O612" s="2"/>
      <c r="P612" s="2"/>
      <c r="Q612" s="2"/>
      <c r="R612" s="2"/>
      <c r="S612" s="2"/>
      <c r="T612" s="2"/>
      <c r="U612" s="2"/>
      <c r="V612" s="2"/>
      <c r="W612" s="2"/>
    </row>
    <row r="613" spans="1:23" ht="15.75" customHeight="1" x14ac:dyDescent="0.2">
      <c r="A613" s="2"/>
      <c r="B613" s="2"/>
      <c r="C613" s="3"/>
      <c r="D613" s="4"/>
      <c r="E613" s="2"/>
      <c r="F613" s="2"/>
      <c r="G613" s="6"/>
      <c r="H613" s="2"/>
      <c r="I613" s="2"/>
      <c r="J613" s="2"/>
      <c r="K613" s="2"/>
      <c r="L613" s="2"/>
      <c r="M613" s="2"/>
      <c r="N613" s="2"/>
      <c r="O613" s="2"/>
      <c r="P613" s="2"/>
      <c r="Q613" s="2"/>
      <c r="R613" s="2"/>
      <c r="S613" s="2"/>
      <c r="T613" s="2"/>
      <c r="U613" s="2"/>
      <c r="V613" s="2"/>
      <c r="W613" s="2"/>
    </row>
    <row r="614" spans="1:23" ht="15.75" customHeight="1" x14ac:dyDescent="0.2">
      <c r="A614" s="2"/>
      <c r="B614" s="2"/>
      <c r="C614" s="3"/>
      <c r="D614" s="4"/>
      <c r="E614" s="2"/>
      <c r="F614" s="2"/>
      <c r="G614" s="6"/>
      <c r="H614" s="2"/>
      <c r="I614" s="2"/>
      <c r="J614" s="2"/>
      <c r="K614" s="2"/>
      <c r="L614" s="2"/>
      <c r="M614" s="2"/>
      <c r="N614" s="2"/>
      <c r="O614" s="2"/>
      <c r="P614" s="2"/>
      <c r="Q614" s="2"/>
      <c r="R614" s="2"/>
      <c r="S614" s="2"/>
      <c r="T614" s="2"/>
      <c r="U614" s="2"/>
      <c r="V614" s="2"/>
      <c r="W614" s="2"/>
    </row>
    <row r="615" spans="1:23" ht="15.75" customHeight="1" x14ac:dyDescent="0.2">
      <c r="A615" s="2"/>
      <c r="B615" s="2"/>
      <c r="C615" s="3"/>
      <c r="D615" s="4"/>
      <c r="E615" s="2"/>
      <c r="F615" s="2"/>
      <c r="G615" s="6"/>
      <c r="H615" s="2"/>
      <c r="I615" s="2"/>
      <c r="J615" s="2"/>
      <c r="K615" s="2"/>
      <c r="L615" s="2"/>
      <c r="M615" s="2"/>
      <c r="N615" s="2"/>
      <c r="O615" s="2"/>
      <c r="P615" s="2"/>
      <c r="Q615" s="2"/>
      <c r="R615" s="2"/>
      <c r="S615" s="2"/>
      <c r="T615" s="2"/>
      <c r="U615" s="2"/>
      <c r="V615" s="2"/>
      <c r="W615" s="2"/>
    </row>
    <row r="616" spans="1:23" ht="15.75" customHeight="1" x14ac:dyDescent="0.2">
      <c r="A616" s="2"/>
      <c r="B616" s="2"/>
      <c r="C616" s="3"/>
      <c r="D616" s="4"/>
      <c r="E616" s="2"/>
      <c r="F616" s="2"/>
      <c r="G616" s="6"/>
      <c r="H616" s="2"/>
      <c r="I616" s="2"/>
      <c r="J616" s="2"/>
      <c r="K616" s="2"/>
      <c r="L616" s="2"/>
      <c r="M616" s="2"/>
      <c r="N616" s="2"/>
      <c r="O616" s="2"/>
      <c r="P616" s="2"/>
      <c r="Q616" s="2"/>
      <c r="R616" s="2"/>
      <c r="S616" s="2"/>
      <c r="T616" s="2"/>
      <c r="U616" s="2"/>
      <c r="V616" s="2"/>
      <c r="W616" s="2"/>
    </row>
    <row r="617" spans="1:23" ht="15.75" customHeight="1" x14ac:dyDescent="0.2">
      <c r="A617" s="2"/>
      <c r="B617" s="2"/>
      <c r="C617" s="3"/>
      <c r="D617" s="4"/>
      <c r="E617" s="2"/>
      <c r="F617" s="2"/>
      <c r="G617" s="6"/>
      <c r="H617" s="2"/>
      <c r="I617" s="2"/>
      <c r="J617" s="2"/>
      <c r="K617" s="2"/>
      <c r="L617" s="2"/>
      <c r="M617" s="2"/>
      <c r="N617" s="2"/>
      <c r="O617" s="2"/>
      <c r="P617" s="2"/>
      <c r="Q617" s="2"/>
      <c r="R617" s="2"/>
      <c r="S617" s="2"/>
      <c r="T617" s="2"/>
      <c r="U617" s="2"/>
      <c r="V617" s="2"/>
      <c r="W617" s="2"/>
    </row>
    <row r="618" spans="1:23" ht="15.75" customHeight="1" x14ac:dyDescent="0.2">
      <c r="A618" s="2"/>
      <c r="B618" s="2"/>
      <c r="C618" s="3"/>
      <c r="D618" s="4"/>
      <c r="E618" s="2"/>
      <c r="F618" s="2"/>
      <c r="G618" s="6"/>
      <c r="H618" s="2"/>
      <c r="I618" s="2"/>
      <c r="J618" s="2"/>
      <c r="K618" s="2"/>
      <c r="L618" s="2"/>
      <c r="M618" s="2"/>
      <c r="N618" s="2"/>
      <c r="O618" s="2"/>
      <c r="P618" s="2"/>
      <c r="Q618" s="2"/>
      <c r="R618" s="2"/>
      <c r="S618" s="2"/>
      <c r="T618" s="2"/>
      <c r="U618" s="2"/>
      <c r="V618" s="2"/>
      <c r="W618" s="2"/>
    </row>
    <row r="619" spans="1:23" ht="15.75" customHeight="1" x14ac:dyDescent="0.2">
      <c r="A619" s="2"/>
      <c r="B619" s="2"/>
      <c r="C619" s="3"/>
      <c r="D619" s="4"/>
      <c r="E619" s="2"/>
      <c r="F619" s="2"/>
      <c r="G619" s="6"/>
      <c r="H619" s="2"/>
      <c r="I619" s="2"/>
      <c r="J619" s="2"/>
      <c r="K619" s="2"/>
      <c r="L619" s="2"/>
      <c r="M619" s="2"/>
      <c r="N619" s="2"/>
      <c r="O619" s="2"/>
      <c r="P619" s="2"/>
      <c r="Q619" s="2"/>
      <c r="R619" s="2"/>
      <c r="S619" s="2"/>
      <c r="T619" s="2"/>
      <c r="U619" s="2"/>
      <c r="V619" s="2"/>
      <c r="W619" s="2"/>
    </row>
    <row r="620" spans="1:23" ht="15.75" customHeight="1" x14ac:dyDescent="0.2">
      <c r="A620" s="2"/>
      <c r="B620" s="2"/>
      <c r="C620" s="3"/>
      <c r="D620" s="4"/>
      <c r="E620" s="2"/>
      <c r="F620" s="2"/>
      <c r="G620" s="6"/>
      <c r="H620" s="2"/>
      <c r="I620" s="2"/>
      <c r="J620" s="2"/>
      <c r="K620" s="2"/>
      <c r="L620" s="2"/>
      <c r="M620" s="2"/>
      <c r="N620" s="2"/>
      <c r="O620" s="2"/>
      <c r="P620" s="2"/>
      <c r="Q620" s="2"/>
      <c r="R620" s="2"/>
      <c r="S620" s="2"/>
      <c r="T620" s="2"/>
      <c r="U620" s="2"/>
      <c r="V620" s="2"/>
      <c r="W620" s="2"/>
    </row>
    <row r="621" spans="1:23" ht="15.75" customHeight="1" x14ac:dyDescent="0.2">
      <c r="A621" s="2"/>
      <c r="B621" s="2"/>
      <c r="C621" s="3"/>
      <c r="D621" s="4"/>
      <c r="E621" s="2"/>
      <c r="F621" s="2"/>
      <c r="G621" s="6"/>
      <c r="H621" s="2"/>
      <c r="I621" s="2"/>
      <c r="J621" s="2"/>
      <c r="K621" s="2"/>
      <c r="L621" s="2"/>
      <c r="M621" s="2"/>
      <c r="N621" s="2"/>
      <c r="O621" s="2"/>
      <c r="P621" s="2"/>
      <c r="Q621" s="2"/>
      <c r="R621" s="2"/>
      <c r="S621" s="2"/>
      <c r="T621" s="2"/>
      <c r="U621" s="2"/>
      <c r="V621" s="2"/>
      <c r="W621" s="2"/>
    </row>
    <row r="622" spans="1:23" ht="15.75" customHeight="1" x14ac:dyDescent="0.2">
      <c r="A622" s="2"/>
      <c r="B622" s="2"/>
      <c r="C622" s="3"/>
      <c r="D622" s="4"/>
      <c r="E622" s="2"/>
      <c r="F622" s="2"/>
      <c r="G622" s="6"/>
      <c r="H622" s="2"/>
      <c r="I622" s="2"/>
      <c r="J622" s="2"/>
      <c r="K622" s="2"/>
      <c r="L622" s="2"/>
      <c r="M622" s="2"/>
      <c r="N622" s="2"/>
      <c r="O622" s="2"/>
      <c r="P622" s="2"/>
      <c r="Q622" s="2"/>
      <c r="R622" s="2"/>
      <c r="S622" s="2"/>
      <c r="T622" s="2"/>
      <c r="U622" s="2"/>
      <c r="V622" s="2"/>
      <c r="W622" s="2"/>
    </row>
    <row r="623" spans="1:23" ht="15.75" customHeight="1" x14ac:dyDescent="0.2">
      <c r="A623" s="2"/>
      <c r="B623" s="2"/>
      <c r="C623" s="3"/>
      <c r="D623" s="4"/>
      <c r="E623" s="2"/>
      <c r="F623" s="2"/>
      <c r="G623" s="6"/>
      <c r="H623" s="2"/>
      <c r="I623" s="2"/>
      <c r="J623" s="2"/>
      <c r="K623" s="2"/>
      <c r="L623" s="2"/>
      <c r="M623" s="2"/>
      <c r="N623" s="2"/>
      <c r="O623" s="2"/>
      <c r="P623" s="2"/>
      <c r="Q623" s="2"/>
      <c r="R623" s="2"/>
      <c r="S623" s="2"/>
      <c r="T623" s="2"/>
      <c r="U623" s="2"/>
      <c r="V623" s="2"/>
      <c r="W623" s="2"/>
    </row>
    <row r="624" spans="1:23" ht="15.75" customHeight="1" x14ac:dyDescent="0.2">
      <c r="A624" s="2"/>
      <c r="B624" s="2"/>
      <c r="C624" s="3"/>
      <c r="D624" s="4"/>
      <c r="E624" s="2"/>
      <c r="F624" s="2"/>
      <c r="G624" s="6"/>
      <c r="H624" s="2"/>
      <c r="I624" s="2"/>
      <c r="J624" s="2"/>
      <c r="K624" s="2"/>
      <c r="L624" s="2"/>
      <c r="M624" s="2"/>
      <c r="N624" s="2"/>
      <c r="O624" s="2"/>
      <c r="P624" s="2"/>
      <c r="Q624" s="2"/>
      <c r="R624" s="2"/>
      <c r="S624" s="2"/>
      <c r="T624" s="2"/>
      <c r="U624" s="2"/>
      <c r="V624" s="2"/>
      <c r="W624" s="2"/>
    </row>
    <row r="625" spans="1:23" ht="15.75" customHeight="1" x14ac:dyDescent="0.2">
      <c r="A625" s="2"/>
      <c r="B625" s="2"/>
      <c r="C625" s="3"/>
      <c r="D625" s="4"/>
      <c r="E625" s="2"/>
      <c r="F625" s="2"/>
      <c r="G625" s="6"/>
      <c r="H625" s="2"/>
      <c r="I625" s="2"/>
      <c r="J625" s="2"/>
      <c r="K625" s="2"/>
      <c r="L625" s="2"/>
      <c r="M625" s="2"/>
      <c r="N625" s="2"/>
      <c r="O625" s="2"/>
      <c r="P625" s="2"/>
      <c r="Q625" s="2"/>
      <c r="R625" s="2"/>
      <c r="S625" s="2"/>
      <c r="T625" s="2"/>
      <c r="U625" s="2"/>
      <c r="V625" s="2"/>
      <c r="W625" s="2"/>
    </row>
    <row r="626" spans="1:23" ht="15.75" customHeight="1" x14ac:dyDescent="0.2">
      <c r="A626" s="2"/>
      <c r="B626" s="2"/>
      <c r="C626" s="3"/>
      <c r="D626" s="4"/>
      <c r="E626" s="2"/>
      <c r="F626" s="2"/>
      <c r="G626" s="6"/>
      <c r="H626" s="2"/>
      <c r="I626" s="2"/>
      <c r="J626" s="2"/>
      <c r="K626" s="2"/>
      <c r="L626" s="2"/>
      <c r="M626" s="2"/>
      <c r="N626" s="2"/>
      <c r="O626" s="2"/>
      <c r="P626" s="2"/>
      <c r="Q626" s="2"/>
      <c r="R626" s="2"/>
      <c r="S626" s="2"/>
      <c r="T626" s="2"/>
      <c r="U626" s="2"/>
      <c r="V626" s="2"/>
      <c r="W626" s="2"/>
    </row>
    <row r="627" spans="1:23" ht="15.75" customHeight="1" x14ac:dyDescent="0.2">
      <c r="A627" s="2"/>
      <c r="B627" s="2"/>
      <c r="C627" s="3"/>
      <c r="D627" s="4"/>
      <c r="E627" s="2"/>
      <c r="F627" s="2"/>
      <c r="G627" s="6"/>
      <c r="H627" s="2"/>
      <c r="I627" s="2"/>
      <c r="J627" s="2"/>
      <c r="K627" s="2"/>
      <c r="L627" s="2"/>
      <c r="M627" s="2"/>
      <c r="N627" s="2"/>
      <c r="O627" s="2"/>
      <c r="P627" s="2"/>
      <c r="Q627" s="2"/>
      <c r="R627" s="2"/>
      <c r="S627" s="2"/>
      <c r="T627" s="2"/>
      <c r="U627" s="2"/>
      <c r="V627" s="2"/>
      <c r="W627" s="2"/>
    </row>
    <row r="628" spans="1:23" ht="15.75" customHeight="1" x14ac:dyDescent="0.2">
      <c r="A628" s="2"/>
      <c r="B628" s="2"/>
      <c r="C628" s="3"/>
      <c r="D628" s="4"/>
      <c r="E628" s="2"/>
      <c r="F628" s="2"/>
      <c r="G628" s="6"/>
      <c r="H628" s="2"/>
      <c r="I628" s="2"/>
      <c r="J628" s="2"/>
      <c r="K628" s="2"/>
      <c r="L628" s="2"/>
      <c r="M628" s="2"/>
      <c r="N628" s="2"/>
      <c r="O628" s="2"/>
      <c r="P628" s="2"/>
      <c r="Q628" s="2"/>
      <c r="R628" s="2"/>
      <c r="S628" s="2"/>
      <c r="T628" s="2"/>
      <c r="U628" s="2"/>
      <c r="V628" s="2"/>
      <c r="W628" s="2"/>
    </row>
    <row r="629" spans="1:23" ht="15.75" customHeight="1" x14ac:dyDescent="0.2">
      <c r="A629" s="2"/>
      <c r="B629" s="2"/>
      <c r="C629" s="3"/>
      <c r="D629" s="4"/>
      <c r="E629" s="2"/>
      <c r="F629" s="2"/>
      <c r="G629" s="6"/>
      <c r="H629" s="2"/>
      <c r="I629" s="2"/>
      <c r="J629" s="2"/>
      <c r="K629" s="2"/>
      <c r="L629" s="2"/>
      <c r="M629" s="2"/>
      <c r="N629" s="2"/>
      <c r="O629" s="2"/>
      <c r="P629" s="2"/>
      <c r="Q629" s="2"/>
      <c r="R629" s="2"/>
      <c r="S629" s="2"/>
      <c r="T629" s="2"/>
      <c r="U629" s="2"/>
      <c r="V629" s="2"/>
      <c r="W629" s="2"/>
    </row>
    <row r="630" spans="1:23" ht="15.75" customHeight="1" x14ac:dyDescent="0.2">
      <c r="A630" s="2"/>
      <c r="B630" s="2"/>
      <c r="C630" s="3"/>
      <c r="D630" s="4"/>
      <c r="E630" s="2"/>
      <c r="F630" s="2"/>
      <c r="G630" s="6"/>
      <c r="H630" s="2"/>
      <c r="I630" s="2"/>
      <c r="J630" s="2"/>
      <c r="K630" s="2"/>
      <c r="L630" s="2"/>
      <c r="M630" s="2"/>
      <c r="N630" s="2"/>
      <c r="O630" s="2"/>
      <c r="P630" s="2"/>
      <c r="Q630" s="2"/>
      <c r="R630" s="2"/>
      <c r="S630" s="2"/>
      <c r="T630" s="2"/>
      <c r="U630" s="2"/>
      <c r="V630" s="2"/>
      <c r="W630" s="2"/>
    </row>
    <row r="631" spans="1:23" ht="15.75" customHeight="1" x14ac:dyDescent="0.2">
      <c r="A631" s="2"/>
      <c r="B631" s="2"/>
      <c r="C631" s="3"/>
      <c r="D631" s="4"/>
      <c r="E631" s="2"/>
      <c r="F631" s="2"/>
      <c r="G631" s="6"/>
      <c r="H631" s="2"/>
      <c r="I631" s="2"/>
      <c r="J631" s="2"/>
      <c r="K631" s="2"/>
      <c r="L631" s="2"/>
      <c r="M631" s="2"/>
      <c r="N631" s="2"/>
      <c r="O631" s="2"/>
      <c r="P631" s="2"/>
      <c r="Q631" s="2"/>
      <c r="R631" s="2"/>
      <c r="S631" s="2"/>
      <c r="T631" s="2"/>
      <c r="U631" s="2"/>
      <c r="V631" s="2"/>
      <c r="W631" s="2"/>
    </row>
    <row r="632" spans="1:23" ht="15.75" customHeight="1" x14ac:dyDescent="0.2">
      <c r="A632" s="2"/>
      <c r="B632" s="2"/>
      <c r="C632" s="3"/>
      <c r="D632" s="4"/>
      <c r="E632" s="2"/>
      <c r="F632" s="2"/>
      <c r="G632" s="6"/>
      <c r="H632" s="2"/>
      <c r="I632" s="2"/>
      <c r="J632" s="2"/>
      <c r="K632" s="2"/>
      <c r="L632" s="2"/>
      <c r="M632" s="2"/>
      <c r="N632" s="2"/>
      <c r="O632" s="2"/>
      <c r="P632" s="2"/>
      <c r="Q632" s="2"/>
      <c r="R632" s="2"/>
      <c r="S632" s="2"/>
      <c r="T632" s="2"/>
      <c r="U632" s="2"/>
      <c r="V632" s="2"/>
      <c r="W632" s="2"/>
    </row>
    <row r="633" spans="1:23" ht="15.75" customHeight="1" x14ac:dyDescent="0.2">
      <c r="A633" s="2"/>
      <c r="B633" s="2"/>
      <c r="C633" s="3"/>
      <c r="D633" s="4"/>
      <c r="E633" s="2"/>
      <c r="F633" s="2"/>
      <c r="G633" s="6"/>
      <c r="H633" s="2"/>
      <c r="I633" s="2"/>
      <c r="J633" s="2"/>
      <c r="K633" s="2"/>
      <c r="L633" s="2"/>
      <c r="M633" s="2"/>
      <c r="N633" s="2"/>
      <c r="O633" s="2"/>
      <c r="P633" s="2"/>
      <c r="Q633" s="2"/>
      <c r="R633" s="2"/>
      <c r="S633" s="2"/>
      <c r="T633" s="2"/>
      <c r="U633" s="2"/>
      <c r="V633" s="2"/>
      <c r="W633" s="2"/>
    </row>
    <row r="634" spans="1:23" ht="15.75" customHeight="1" x14ac:dyDescent="0.2">
      <c r="A634" s="2"/>
      <c r="B634" s="2"/>
      <c r="C634" s="3"/>
      <c r="D634" s="4"/>
      <c r="E634" s="2"/>
      <c r="F634" s="2"/>
      <c r="G634" s="6"/>
      <c r="H634" s="2"/>
      <c r="I634" s="2"/>
      <c r="J634" s="2"/>
      <c r="K634" s="2"/>
      <c r="L634" s="2"/>
      <c r="M634" s="2"/>
      <c r="N634" s="2"/>
      <c r="O634" s="2"/>
      <c r="P634" s="2"/>
      <c r="Q634" s="2"/>
      <c r="R634" s="2"/>
      <c r="S634" s="2"/>
      <c r="T634" s="2"/>
      <c r="U634" s="2"/>
      <c r="V634" s="2"/>
      <c r="W634" s="2"/>
    </row>
    <row r="635" spans="1:23" ht="15.75" customHeight="1" x14ac:dyDescent="0.2">
      <c r="A635" s="2"/>
      <c r="B635" s="2"/>
      <c r="C635" s="3"/>
      <c r="D635" s="4"/>
      <c r="E635" s="2"/>
      <c r="F635" s="2"/>
      <c r="G635" s="6"/>
      <c r="H635" s="2"/>
      <c r="I635" s="2"/>
      <c r="J635" s="2"/>
      <c r="K635" s="2"/>
      <c r="L635" s="2"/>
      <c r="M635" s="2"/>
      <c r="N635" s="2"/>
      <c r="O635" s="2"/>
      <c r="P635" s="2"/>
      <c r="Q635" s="2"/>
      <c r="R635" s="2"/>
      <c r="S635" s="2"/>
      <c r="T635" s="2"/>
      <c r="U635" s="2"/>
      <c r="V635" s="2"/>
      <c r="W635" s="2"/>
    </row>
    <row r="636" spans="1:23" ht="15.75" customHeight="1" x14ac:dyDescent="0.2">
      <c r="A636" s="2"/>
      <c r="B636" s="2"/>
      <c r="C636" s="3"/>
      <c r="D636" s="4"/>
      <c r="E636" s="2"/>
      <c r="F636" s="2"/>
      <c r="G636" s="6"/>
      <c r="H636" s="2"/>
      <c r="I636" s="2"/>
      <c r="J636" s="2"/>
      <c r="K636" s="2"/>
      <c r="L636" s="2"/>
      <c r="M636" s="2"/>
      <c r="N636" s="2"/>
      <c r="O636" s="2"/>
      <c r="P636" s="2"/>
      <c r="Q636" s="2"/>
      <c r="R636" s="2"/>
      <c r="S636" s="2"/>
      <c r="T636" s="2"/>
      <c r="U636" s="2"/>
      <c r="V636" s="2"/>
      <c r="W636" s="2"/>
    </row>
    <row r="637" spans="1:23" ht="15.75" customHeight="1" x14ac:dyDescent="0.2">
      <c r="A637" s="2"/>
      <c r="B637" s="2"/>
      <c r="C637" s="3"/>
      <c r="D637" s="4"/>
      <c r="E637" s="2"/>
      <c r="F637" s="2"/>
      <c r="G637" s="6"/>
      <c r="H637" s="2"/>
      <c r="I637" s="2"/>
      <c r="J637" s="2"/>
      <c r="K637" s="2"/>
      <c r="L637" s="2"/>
      <c r="M637" s="2"/>
      <c r="N637" s="2"/>
      <c r="O637" s="2"/>
      <c r="P637" s="2"/>
      <c r="Q637" s="2"/>
      <c r="R637" s="2"/>
      <c r="S637" s="2"/>
      <c r="T637" s="2"/>
      <c r="U637" s="2"/>
      <c r="V637" s="2"/>
      <c r="W637" s="2"/>
    </row>
    <row r="638" spans="1:23" ht="15.75" customHeight="1" x14ac:dyDescent="0.2">
      <c r="A638" s="2"/>
      <c r="B638" s="2"/>
      <c r="C638" s="3"/>
      <c r="D638" s="4"/>
      <c r="E638" s="2"/>
      <c r="F638" s="2"/>
      <c r="G638" s="6"/>
      <c r="H638" s="2"/>
      <c r="I638" s="2"/>
      <c r="J638" s="2"/>
      <c r="K638" s="2"/>
      <c r="L638" s="2"/>
      <c r="M638" s="2"/>
      <c r="N638" s="2"/>
      <c r="O638" s="2"/>
      <c r="P638" s="2"/>
      <c r="Q638" s="2"/>
      <c r="R638" s="2"/>
      <c r="S638" s="2"/>
      <c r="T638" s="2"/>
      <c r="U638" s="2"/>
      <c r="V638" s="2"/>
      <c r="W638" s="2"/>
    </row>
    <row r="639" spans="1:23" ht="15.75" customHeight="1" x14ac:dyDescent="0.2">
      <c r="A639" s="2"/>
      <c r="B639" s="2"/>
      <c r="C639" s="3"/>
      <c r="D639" s="4"/>
      <c r="E639" s="2"/>
      <c r="F639" s="2"/>
      <c r="G639" s="6"/>
      <c r="H639" s="2"/>
      <c r="I639" s="2"/>
      <c r="J639" s="2"/>
      <c r="K639" s="2"/>
      <c r="L639" s="2"/>
      <c r="M639" s="2"/>
      <c r="N639" s="2"/>
      <c r="O639" s="2"/>
      <c r="P639" s="2"/>
      <c r="Q639" s="2"/>
      <c r="R639" s="2"/>
      <c r="S639" s="2"/>
      <c r="T639" s="2"/>
      <c r="U639" s="2"/>
      <c r="V639" s="2"/>
      <c r="W639" s="2"/>
    </row>
    <row r="640" spans="1:23" ht="15.75" customHeight="1" x14ac:dyDescent="0.2">
      <c r="A640" s="2"/>
      <c r="B640" s="2"/>
      <c r="C640" s="3"/>
      <c r="D640" s="4"/>
      <c r="E640" s="2"/>
      <c r="F640" s="2"/>
      <c r="G640" s="6"/>
      <c r="H640" s="2"/>
      <c r="I640" s="2"/>
      <c r="J640" s="2"/>
      <c r="K640" s="2"/>
      <c r="L640" s="2"/>
      <c r="M640" s="2"/>
      <c r="N640" s="2"/>
      <c r="O640" s="2"/>
      <c r="P640" s="2"/>
      <c r="Q640" s="2"/>
      <c r="R640" s="2"/>
      <c r="S640" s="2"/>
      <c r="T640" s="2"/>
      <c r="U640" s="2"/>
      <c r="V640" s="2"/>
      <c r="W640" s="2"/>
    </row>
    <row r="641" spans="1:23" ht="15.75" customHeight="1" x14ac:dyDescent="0.2">
      <c r="A641" s="2"/>
      <c r="B641" s="2"/>
      <c r="C641" s="3"/>
      <c r="D641" s="4"/>
      <c r="E641" s="2"/>
      <c r="F641" s="2"/>
      <c r="G641" s="6"/>
      <c r="H641" s="2"/>
      <c r="I641" s="2"/>
      <c r="J641" s="2"/>
      <c r="K641" s="2"/>
      <c r="L641" s="2"/>
      <c r="M641" s="2"/>
      <c r="N641" s="2"/>
      <c r="O641" s="2"/>
      <c r="P641" s="2"/>
      <c r="Q641" s="2"/>
      <c r="R641" s="2"/>
      <c r="S641" s="2"/>
      <c r="T641" s="2"/>
      <c r="U641" s="2"/>
      <c r="V641" s="2"/>
      <c r="W641" s="2"/>
    </row>
    <row r="642" spans="1:23" ht="15.75" customHeight="1" x14ac:dyDescent="0.2">
      <c r="A642" s="2"/>
      <c r="B642" s="2"/>
      <c r="C642" s="3"/>
      <c r="D642" s="4"/>
      <c r="E642" s="2"/>
      <c r="F642" s="2"/>
      <c r="G642" s="6"/>
      <c r="H642" s="2"/>
      <c r="I642" s="2"/>
      <c r="J642" s="2"/>
      <c r="K642" s="2"/>
      <c r="L642" s="2"/>
      <c r="M642" s="2"/>
      <c r="N642" s="2"/>
      <c r="O642" s="2"/>
      <c r="P642" s="2"/>
      <c r="Q642" s="2"/>
      <c r="R642" s="2"/>
      <c r="S642" s="2"/>
      <c r="T642" s="2"/>
      <c r="U642" s="2"/>
      <c r="V642" s="2"/>
      <c r="W642" s="2"/>
    </row>
    <row r="643" spans="1:23" ht="15.75" customHeight="1" x14ac:dyDescent="0.2">
      <c r="A643" s="2"/>
      <c r="B643" s="2"/>
      <c r="C643" s="3"/>
      <c r="D643" s="4"/>
      <c r="E643" s="2"/>
      <c r="F643" s="2"/>
      <c r="G643" s="6"/>
      <c r="H643" s="2"/>
      <c r="I643" s="2"/>
      <c r="J643" s="2"/>
      <c r="K643" s="2"/>
      <c r="L643" s="2"/>
      <c r="M643" s="2"/>
      <c r="N643" s="2"/>
      <c r="O643" s="2"/>
      <c r="P643" s="2"/>
      <c r="Q643" s="2"/>
      <c r="R643" s="2"/>
      <c r="S643" s="2"/>
      <c r="T643" s="2"/>
      <c r="U643" s="2"/>
      <c r="V643" s="2"/>
      <c r="W643" s="2"/>
    </row>
    <row r="644" spans="1:23" ht="15.75" customHeight="1" x14ac:dyDescent="0.2">
      <c r="A644" s="2"/>
      <c r="B644" s="2"/>
      <c r="C644" s="3"/>
      <c r="D644" s="4"/>
      <c r="E644" s="2"/>
      <c r="F644" s="2"/>
      <c r="G644" s="6"/>
      <c r="H644" s="2"/>
      <c r="I644" s="2"/>
      <c r="J644" s="2"/>
      <c r="K644" s="2"/>
      <c r="L644" s="2"/>
      <c r="M644" s="2"/>
      <c r="N644" s="2"/>
      <c r="O644" s="2"/>
      <c r="P644" s="2"/>
      <c r="Q644" s="2"/>
      <c r="R644" s="2"/>
      <c r="S644" s="2"/>
      <c r="T644" s="2"/>
      <c r="U644" s="2"/>
      <c r="V644" s="2"/>
      <c r="W644" s="2"/>
    </row>
    <row r="645" spans="1:23" ht="15.75" customHeight="1" x14ac:dyDescent="0.2">
      <c r="A645" s="2"/>
      <c r="B645" s="2"/>
      <c r="C645" s="3"/>
      <c r="D645" s="4"/>
      <c r="E645" s="2"/>
      <c r="F645" s="2"/>
      <c r="G645" s="6"/>
      <c r="H645" s="2"/>
      <c r="I645" s="2"/>
      <c r="J645" s="2"/>
      <c r="K645" s="2"/>
      <c r="L645" s="2"/>
      <c r="M645" s="2"/>
      <c r="N645" s="2"/>
      <c r="O645" s="2"/>
      <c r="P645" s="2"/>
      <c r="Q645" s="2"/>
      <c r="R645" s="2"/>
      <c r="S645" s="2"/>
      <c r="T645" s="2"/>
      <c r="U645" s="2"/>
      <c r="V645" s="2"/>
      <c r="W645" s="2"/>
    </row>
    <row r="646" spans="1:23" ht="15.75" customHeight="1" x14ac:dyDescent="0.2">
      <c r="A646" s="2"/>
      <c r="B646" s="2"/>
      <c r="C646" s="3"/>
      <c r="D646" s="4"/>
      <c r="E646" s="2"/>
      <c r="F646" s="2"/>
      <c r="G646" s="6"/>
      <c r="H646" s="2"/>
      <c r="I646" s="2"/>
      <c r="J646" s="2"/>
      <c r="K646" s="2"/>
      <c r="L646" s="2"/>
      <c r="M646" s="2"/>
      <c r="N646" s="2"/>
      <c r="O646" s="2"/>
      <c r="P646" s="2"/>
      <c r="Q646" s="2"/>
      <c r="R646" s="2"/>
      <c r="S646" s="2"/>
      <c r="T646" s="2"/>
      <c r="U646" s="2"/>
      <c r="V646" s="2"/>
      <c r="W646" s="2"/>
    </row>
    <row r="647" spans="1:23" ht="15.75" customHeight="1" x14ac:dyDescent="0.2">
      <c r="A647" s="2"/>
      <c r="B647" s="2"/>
      <c r="C647" s="3"/>
      <c r="D647" s="4"/>
      <c r="E647" s="2"/>
      <c r="F647" s="2"/>
      <c r="G647" s="6"/>
      <c r="H647" s="2"/>
      <c r="I647" s="2"/>
      <c r="J647" s="2"/>
      <c r="K647" s="2"/>
      <c r="L647" s="2"/>
      <c r="M647" s="2"/>
      <c r="N647" s="2"/>
      <c r="O647" s="2"/>
      <c r="P647" s="2"/>
      <c r="Q647" s="2"/>
      <c r="R647" s="2"/>
      <c r="S647" s="2"/>
      <c r="T647" s="2"/>
      <c r="U647" s="2"/>
      <c r="V647" s="2"/>
      <c r="W647" s="2"/>
    </row>
    <row r="648" spans="1:23" ht="15.75" customHeight="1" x14ac:dyDescent="0.2">
      <c r="A648" s="2"/>
      <c r="B648" s="2"/>
      <c r="C648" s="3"/>
      <c r="D648" s="4"/>
      <c r="E648" s="2"/>
      <c r="F648" s="2"/>
      <c r="G648" s="6"/>
      <c r="H648" s="2"/>
      <c r="I648" s="2"/>
      <c r="J648" s="2"/>
      <c r="K648" s="2"/>
      <c r="L648" s="2"/>
      <c r="M648" s="2"/>
      <c r="N648" s="2"/>
      <c r="O648" s="2"/>
      <c r="P648" s="2"/>
      <c r="Q648" s="2"/>
      <c r="R648" s="2"/>
      <c r="S648" s="2"/>
      <c r="T648" s="2"/>
      <c r="U648" s="2"/>
      <c r="V648" s="2"/>
      <c r="W648" s="2"/>
    </row>
    <row r="649" spans="1:23" ht="15.75" customHeight="1" x14ac:dyDescent="0.2">
      <c r="A649" s="2"/>
      <c r="B649" s="2"/>
      <c r="C649" s="3"/>
      <c r="D649" s="4"/>
      <c r="E649" s="2"/>
      <c r="F649" s="2"/>
      <c r="G649" s="6"/>
      <c r="H649" s="2"/>
      <c r="I649" s="2"/>
      <c r="J649" s="2"/>
      <c r="K649" s="2"/>
      <c r="L649" s="2"/>
      <c r="M649" s="2"/>
      <c r="N649" s="2"/>
      <c r="O649" s="2"/>
      <c r="P649" s="2"/>
      <c r="Q649" s="2"/>
      <c r="R649" s="2"/>
      <c r="S649" s="2"/>
      <c r="T649" s="2"/>
      <c r="U649" s="2"/>
      <c r="V649" s="2"/>
      <c r="W649" s="2"/>
    </row>
    <row r="650" spans="1:23" ht="15.75" customHeight="1" x14ac:dyDescent="0.2">
      <c r="A650" s="2"/>
      <c r="B650" s="2"/>
      <c r="C650" s="3"/>
      <c r="D650" s="4"/>
      <c r="E650" s="2"/>
      <c r="F650" s="2"/>
      <c r="G650" s="6"/>
      <c r="H650" s="2"/>
      <c r="I650" s="2"/>
      <c r="J650" s="2"/>
      <c r="K650" s="2"/>
      <c r="L650" s="2"/>
      <c r="M650" s="2"/>
      <c r="N650" s="2"/>
      <c r="O650" s="2"/>
      <c r="P650" s="2"/>
      <c r="Q650" s="2"/>
      <c r="R650" s="2"/>
      <c r="S650" s="2"/>
      <c r="T650" s="2"/>
      <c r="U650" s="2"/>
      <c r="V650" s="2"/>
      <c r="W650" s="2"/>
    </row>
    <row r="651" spans="1:23" ht="15.75" customHeight="1" x14ac:dyDescent="0.2">
      <c r="A651" s="2"/>
      <c r="B651" s="2"/>
      <c r="C651" s="3"/>
      <c r="D651" s="4"/>
      <c r="E651" s="2"/>
      <c r="F651" s="2"/>
      <c r="G651" s="6"/>
      <c r="H651" s="2"/>
      <c r="I651" s="2"/>
      <c r="J651" s="2"/>
      <c r="K651" s="2"/>
      <c r="L651" s="2"/>
      <c r="M651" s="2"/>
      <c r="N651" s="2"/>
      <c r="O651" s="2"/>
      <c r="P651" s="2"/>
      <c r="Q651" s="2"/>
      <c r="R651" s="2"/>
      <c r="S651" s="2"/>
      <c r="T651" s="2"/>
      <c r="U651" s="2"/>
      <c r="V651" s="2"/>
      <c r="W651" s="2"/>
    </row>
    <row r="652" spans="1:23" ht="15.75" customHeight="1" x14ac:dyDescent="0.2">
      <c r="A652" s="2"/>
      <c r="B652" s="2"/>
      <c r="C652" s="3"/>
      <c r="D652" s="4"/>
      <c r="E652" s="2"/>
      <c r="F652" s="2"/>
      <c r="G652" s="6"/>
      <c r="H652" s="2"/>
      <c r="I652" s="2"/>
      <c r="J652" s="2"/>
      <c r="K652" s="2"/>
      <c r="L652" s="2"/>
      <c r="M652" s="2"/>
      <c r="N652" s="2"/>
      <c r="O652" s="2"/>
      <c r="P652" s="2"/>
      <c r="Q652" s="2"/>
      <c r="R652" s="2"/>
      <c r="S652" s="2"/>
      <c r="T652" s="2"/>
      <c r="U652" s="2"/>
      <c r="V652" s="2"/>
      <c r="W652" s="2"/>
    </row>
    <row r="653" spans="1:23" ht="15.75" customHeight="1" x14ac:dyDescent="0.2">
      <c r="A653" s="2"/>
      <c r="B653" s="2"/>
      <c r="C653" s="3"/>
      <c r="D653" s="4"/>
      <c r="E653" s="2"/>
      <c r="F653" s="2"/>
      <c r="G653" s="6"/>
      <c r="H653" s="2"/>
      <c r="I653" s="2"/>
      <c r="J653" s="2"/>
      <c r="K653" s="2"/>
      <c r="L653" s="2"/>
      <c r="M653" s="2"/>
      <c r="N653" s="2"/>
      <c r="O653" s="2"/>
      <c r="P653" s="2"/>
      <c r="Q653" s="2"/>
      <c r="R653" s="2"/>
      <c r="S653" s="2"/>
      <c r="T653" s="2"/>
      <c r="U653" s="2"/>
      <c r="V653" s="2"/>
      <c r="W653" s="2"/>
    </row>
    <row r="654" spans="1:23" ht="15.75" customHeight="1" x14ac:dyDescent="0.2">
      <c r="A654" s="2"/>
      <c r="B654" s="2"/>
      <c r="C654" s="3"/>
      <c r="D654" s="4"/>
      <c r="E654" s="2"/>
      <c r="F654" s="2"/>
      <c r="G654" s="6"/>
      <c r="H654" s="2"/>
      <c r="I654" s="2"/>
      <c r="J654" s="2"/>
      <c r="K654" s="2"/>
      <c r="L654" s="2"/>
      <c r="M654" s="2"/>
      <c r="N654" s="2"/>
      <c r="O654" s="2"/>
      <c r="P654" s="2"/>
      <c r="Q654" s="2"/>
      <c r="R654" s="2"/>
      <c r="S654" s="2"/>
      <c r="T654" s="2"/>
      <c r="U654" s="2"/>
      <c r="V654" s="2"/>
      <c r="W654" s="2"/>
    </row>
    <row r="655" spans="1:23" ht="15.75" customHeight="1" x14ac:dyDescent="0.2">
      <c r="A655" s="2"/>
      <c r="B655" s="2"/>
      <c r="C655" s="3"/>
      <c r="D655" s="4"/>
      <c r="E655" s="2"/>
      <c r="F655" s="2"/>
      <c r="G655" s="6"/>
      <c r="H655" s="2"/>
      <c r="I655" s="2"/>
      <c r="J655" s="2"/>
      <c r="K655" s="2"/>
      <c r="L655" s="2"/>
      <c r="M655" s="2"/>
      <c r="N655" s="2"/>
      <c r="O655" s="2"/>
      <c r="P655" s="2"/>
      <c r="Q655" s="2"/>
      <c r="R655" s="2"/>
      <c r="S655" s="2"/>
      <c r="T655" s="2"/>
      <c r="U655" s="2"/>
      <c r="V655" s="2"/>
      <c r="W655" s="2"/>
    </row>
    <row r="656" spans="1:23" ht="15.75" customHeight="1" x14ac:dyDescent="0.2">
      <c r="A656" s="2"/>
      <c r="B656" s="2"/>
      <c r="C656" s="3"/>
      <c r="D656" s="4"/>
      <c r="E656" s="2"/>
      <c r="F656" s="2"/>
      <c r="G656" s="6"/>
      <c r="H656" s="2"/>
      <c r="I656" s="2"/>
      <c r="J656" s="2"/>
      <c r="K656" s="2"/>
      <c r="L656" s="2"/>
      <c r="M656" s="2"/>
      <c r="N656" s="2"/>
      <c r="O656" s="2"/>
      <c r="P656" s="2"/>
      <c r="Q656" s="2"/>
      <c r="R656" s="2"/>
      <c r="S656" s="2"/>
      <c r="T656" s="2"/>
      <c r="U656" s="2"/>
      <c r="V656" s="2"/>
      <c r="W656" s="2"/>
    </row>
    <row r="657" spans="1:23" ht="15.75" customHeight="1" x14ac:dyDescent="0.2">
      <c r="A657" s="2"/>
      <c r="B657" s="2"/>
      <c r="C657" s="3"/>
      <c r="D657" s="4"/>
      <c r="E657" s="2"/>
      <c r="F657" s="2"/>
      <c r="G657" s="6"/>
      <c r="H657" s="2"/>
      <c r="I657" s="2"/>
      <c r="J657" s="2"/>
      <c r="K657" s="2"/>
      <c r="L657" s="2"/>
      <c r="M657" s="2"/>
      <c r="N657" s="2"/>
      <c r="O657" s="2"/>
      <c r="P657" s="2"/>
      <c r="Q657" s="2"/>
      <c r="R657" s="2"/>
      <c r="S657" s="2"/>
      <c r="T657" s="2"/>
      <c r="U657" s="2"/>
      <c r="V657" s="2"/>
      <c r="W657" s="2"/>
    </row>
    <row r="658" spans="1:23" ht="15.75" customHeight="1" x14ac:dyDescent="0.2">
      <c r="A658" s="2"/>
      <c r="B658" s="2"/>
      <c r="C658" s="3"/>
      <c r="D658" s="4"/>
      <c r="E658" s="2"/>
      <c r="F658" s="2"/>
      <c r="G658" s="6"/>
      <c r="H658" s="2"/>
      <c r="I658" s="2"/>
      <c r="J658" s="2"/>
      <c r="K658" s="2"/>
      <c r="L658" s="2"/>
      <c r="M658" s="2"/>
      <c r="N658" s="2"/>
      <c r="O658" s="2"/>
      <c r="P658" s="2"/>
      <c r="Q658" s="2"/>
      <c r="R658" s="2"/>
      <c r="S658" s="2"/>
      <c r="T658" s="2"/>
      <c r="U658" s="2"/>
      <c r="V658" s="2"/>
      <c r="W658" s="2"/>
    </row>
    <row r="659" spans="1:23" ht="15.75" customHeight="1" x14ac:dyDescent="0.2">
      <c r="A659" s="2"/>
      <c r="B659" s="2"/>
      <c r="C659" s="3"/>
      <c r="D659" s="4"/>
      <c r="E659" s="2"/>
      <c r="F659" s="2"/>
      <c r="G659" s="6"/>
      <c r="H659" s="2"/>
      <c r="I659" s="2"/>
      <c r="J659" s="2"/>
      <c r="K659" s="2"/>
      <c r="L659" s="2"/>
      <c r="M659" s="2"/>
      <c r="N659" s="2"/>
      <c r="O659" s="2"/>
      <c r="P659" s="2"/>
      <c r="Q659" s="2"/>
      <c r="R659" s="2"/>
      <c r="S659" s="2"/>
      <c r="T659" s="2"/>
      <c r="U659" s="2"/>
      <c r="V659" s="2"/>
      <c r="W659" s="2"/>
    </row>
    <row r="660" spans="1:23" ht="15.75" customHeight="1" x14ac:dyDescent="0.2">
      <c r="A660" s="2"/>
      <c r="B660" s="2"/>
      <c r="C660" s="3"/>
      <c r="D660" s="4"/>
      <c r="E660" s="2"/>
      <c r="F660" s="2"/>
      <c r="G660" s="6"/>
      <c r="H660" s="2"/>
      <c r="I660" s="2"/>
      <c r="J660" s="2"/>
      <c r="K660" s="2"/>
      <c r="L660" s="2"/>
      <c r="M660" s="2"/>
      <c r="N660" s="2"/>
      <c r="O660" s="2"/>
      <c r="P660" s="2"/>
      <c r="Q660" s="2"/>
      <c r="R660" s="2"/>
      <c r="S660" s="2"/>
      <c r="T660" s="2"/>
      <c r="U660" s="2"/>
      <c r="V660" s="2"/>
      <c r="W660" s="2"/>
    </row>
    <row r="661" spans="1:23" ht="15.75" customHeight="1" x14ac:dyDescent="0.2">
      <c r="A661" s="2"/>
      <c r="B661" s="2"/>
      <c r="C661" s="3"/>
      <c r="D661" s="4"/>
      <c r="E661" s="2"/>
      <c r="F661" s="2"/>
      <c r="G661" s="6"/>
      <c r="H661" s="2"/>
      <c r="I661" s="2"/>
      <c r="J661" s="2"/>
      <c r="K661" s="2"/>
      <c r="L661" s="2"/>
      <c r="M661" s="2"/>
      <c r="N661" s="2"/>
      <c r="O661" s="2"/>
      <c r="P661" s="2"/>
      <c r="Q661" s="2"/>
      <c r="R661" s="2"/>
      <c r="S661" s="2"/>
      <c r="T661" s="2"/>
      <c r="U661" s="2"/>
      <c r="V661" s="2"/>
      <c r="W661" s="2"/>
    </row>
    <row r="662" spans="1:23" ht="15.75" customHeight="1" x14ac:dyDescent="0.2">
      <c r="A662" s="2"/>
      <c r="B662" s="2"/>
      <c r="C662" s="3"/>
      <c r="D662" s="4"/>
      <c r="E662" s="2"/>
      <c r="F662" s="2"/>
      <c r="G662" s="6"/>
      <c r="H662" s="2"/>
      <c r="I662" s="2"/>
      <c r="J662" s="2"/>
      <c r="K662" s="2"/>
      <c r="L662" s="2"/>
      <c r="M662" s="2"/>
      <c r="N662" s="2"/>
      <c r="O662" s="2"/>
      <c r="P662" s="2"/>
      <c r="Q662" s="2"/>
      <c r="R662" s="2"/>
      <c r="S662" s="2"/>
      <c r="T662" s="2"/>
      <c r="U662" s="2"/>
      <c r="V662" s="2"/>
      <c r="W662" s="2"/>
    </row>
    <row r="663" spans="1:23" ht="15.75" customHeight="1" x14ac:dyDescent="0.2">
      <c r="A663" s="2"/>
      <c r="B663" s="2"/>
      <c r="C663" s="3"/>
      <c r="D663" s="4"/>
      <c r="E663" s="2"/>
      <c r="F663" s="2"/>
      <c r="G663" s="6"/>
      <c r="H663" s="2"/>
      <c r="I663" s="2"/>
      <c r="J663" s="2"/>
      <c r="K663" s="2"/>
      <c r="L663" s="2"/>
      <c r="M663" s="2"/>
      <c r="N663" s="2"/>
      <c r="O663" s="2"/>
      <c r="P663" s="2"/>
      <c r="Q663" s="2"/>
      <c r="R663" s="2"/>
      <c r="S663" s="2"/>
      <c r="T663" s="2"/>
      <c r="U663" s="2"/>
      <c r="V663" s="2"/>
      <c r="W663" s="2"/>
    </row>
    <row r="664" spans="1:23" ht="15.75" customHeight="1" x14ac:dyDescent="0.2">
      <c r="A664" s="2"/>
      <c r="B664" s="2"/>
      <c r="C664" s="3"/>
      <c r="D664" s="4"/>
      <c r="E664" s="2"/>
      <c r="F664" s="2"/>
      <c r="G664" s="6"/>
      <c r="H664" s="2"/>
      <c r="I664" s="2"/>
      <c r="J664" s="2"/>
      <c r="K664" s="2"/>
      <c r="L664" s="2"/>
      <c r="M664" s="2"/>
      <c r="N664" s="2"/>
      <c r="O664" s="2"/>
      <c r="P664" s="2"/>
      <c r="Q664" s="2"/>
      <c r="R664" s="2"/>
      <c r="S664" s="2"/>
      <c r="T664" s="2"/>
      <c r="U664" s="2"/>
      <c r="V664" s="2"/>
      <c r="W664" s="2"/>
    </row>
    <row r="665" spans="1:23" ht="15.75" customHeight="1" x14ac:dyDescent="0.2">
      <c r="A665" s="2"/>
      <c r="B665" s="2"/>
      <c r="C665" s="3"/>
      <c r="D665" s="4"/>
      <c r="E665" s="2"/>
      <c r="F665" s="2"/>
      <c r="G665" s="6"/>
      <c r="H665" s="2"/>
      <c r="I665" s="2"/>
      <c r="J665" s="2"/>
      <c r="K665" s="2"/>
      <c r="L665" s="2"/>
      <c r="M665" s="2"/>
      <c r="N665" s="2"/>
      <c r="O665" s="2"/>
      <c r="P665" s="2"/>
      <c r="Q665" s="2"/>
      <c r="R665" s="2"/>
      <c r="S665" s="2"/>
      <c r="T665" s="2"/>
      <c r="U665" s="2"/>
      <c r="V665" s="2"/>
      <c r="W665" s="2"/>
    </row>
    <row r="666" spans="1:23" ht="15.75" customHeight="1" x14ac:dyDescent="0.2">
      <c r="A666" s="2"/>
      <c r="B666" s="2"/>
      <c r="C666" s="3"/>
      <c r="D666" s="4"/>
      <c r="E666" s="2"/>
      <c r="F666" s="2"/>
      <c r="G666" s="6"/>
      <c r="H666" s="2"/>
      <c r="I666" s="2"/>
      <c r="J666" s="2"/>
      <c r="K666" s="2"/>
      <c r="L666" s="2"/>
      <c r="M666" s="2"/>
      <c r="N666" s="2"/>
      <c r="O666" s="2"/>
      <c r="P666" s="2"/>
      <c r="Q666" s="2"/>
      <c r="R666" s="2"/>
      <c r="S666" s="2"/>
      <c r="T666" s="2"/>
      <c r="U666" s="2"/>
      <c r="V666" s="2"/>
      <c r="W666" s="2"/>
    </row>
    <row r="667" spans="1:23" ht="15.75" customHeight="1" x14ac:dyDescent="0.2">
      <c r="A667" s="2"/>
      <c r="B667" s="2"/>
      <c r="C667" s="3"/>
      <c r="D667" s="4"/>
      <c r="E667" s="2"/>
      <c r="F667" s="2"/>
      <c r="G667" s="6"/>
      <c r="H667" s="2"/>
      <c r="I667" s="2"/>
      <c r="J667" s="2"/>
      <c r="K667" s="2"/>
      <c r="L667" s="2"/>
      <c r="M667" s="2"/>
      <c r="N667" s="2"/>
      <c r="O667" s="2"/>
      <c r="P667" s="2"/>
      <c r="Q667" s="2"/>
      <c r="R667" s="2"/>
      <c r="S667" s="2"/>
      <c r="T667" s="2"/>
      <c r="U667" s="2"/>
      <c r="V667" s="2"/>
      <c r="W667" s="2"/>
    </row>
    <row r="668" spans="1:23" ht="15.75" customHeight="1" x14ac:dyDescent="0.2">
      <c r="A668" s="2"/>
      <c r="B668" s="2"/>
      <c r="C668" s="3"/>
      <c r="D668" s="4"/>
      <c r="E668" s="2"/>
      <c r="F668" s="2"/>
      <c r="G668" s="6"/>
      <c r="H668" s="2"/>
      <c r="I668" s="2"/>
      <c r="J668" s="2"/>
      <c r="K668" s="2"/>
      <c r="L668" s="2"/>
      <c r="M668" s="2"/>
      <c r="N668" s="2"/>
      <c r="O668" s="2"/>
      <c r="P668" s="2"/>
      <c r="Q668" s="2"/>
      <c r="R668" s="2"/>
      <c r="S668" s="2"/>
      <c r="T668" s="2"/>
      <c r="U668" s="2"/>
      <c r="V668" s="2"/>
      <c r="W668" s="2"/>
    </row>
    <row r="669" spans="1:23" ht="15.75" customHeight="1" x14ac:dyDescent="0.2">
      <c r="A669" s="2"/>
      <c r="B669" s="2"/>
      <c r="C669" s="3"/>
      <c r="D669" s="4"/>
      <c r="E669" s="2"/>
      <c r="F669" s="2"/>
      <c r="G669" s="6"/>
      <c r="H669" s="2"/>
      <c r="I669" s="2"/>
      <c r="J669" s="2"/>
      <c r="K669" s="2"/>
      <c r="L669" s="2"/>
      <c r="M669" s="2"/>
      <c r="N669" s="2"/>
      <c r="O669" s="2"/>
      <c r="P669" s="2"/>
      <c r="Q669" s="2"/>
      <c r="R669" s="2"/>
      <c r="S669" s="2"/>
      <c r="T669" s="2"/>
      <c r="U669" s="2"/>
      <c r="V669" s="2"/>
      <c r="W669" s="2"/>
    </row>
    <row r="670" spans="1:23" ht="15.75" customHeight="1" x14ac:dyDescent="0.2">
      <c r="A670" s="2"/>
      <c r="B670" s="2"/>
      <c r="C670" s="3"/>
      <c r="D670" s="4"/>
      <c r="E670" s="2"/>
      <c r="F670" s="2"/>
      <c r="G670" s="6"/>
      <c r="H670" s="2"/>
      <c r="I670" s="2"/>
      <c r="J670" s="2"/>
      <c r="K670" s="2"/>
      <c r="L670" s="2"/>
      <c r="M670" s="2"/>
      <c r="N670" s="2"/>
      <c r="O670" s="2"/>
      <c r="P670" s="2"/>
      <c r="Q670" s="2"/>
      <c r="R670" s="2"/>
      <c r="S670" s="2"/>
      <c r="T670" s="2"/>
      <c r="U670" s="2"/>
      <c r="V670" s="2"/>
      <c r="W670" s="2"/>
    </row>
    <row r="671" spans="1:23" ht="15.75" customHeight="1" x14ac:dyDescent="0.2">
      <c r="A671" s="2"/>
      <c r="B671" s="2"/>
      <c r="C671" s="3"/>
      <c r="D671" s="4"/>
      <c r="E671" s="2"/>
      <c r="F671" s="2"/>
      <c r="G671" s="6"/>
      <c r="H671" s="2"/>
      <c r="I671" s="2"/>
      <c r="J671" s="2"/>
      <c r="K671" s="2"/>
      <c r="L671" s="2"/>
      <c r="M671" s="2"/>
      <c r="N671" s="2"/>
      <c r="O671" s="2"/>
      <c r="P671" s="2"/>
      <c r="Q671" s="2"/>
      <c r="R671" s="2"/>
      <c r="S671" s="2"/>
      <c r="T671" s="2"/>
      <c r="U671" s="2"/>
      <c r="V671" s="2"/>
      <c r="W671" s="2"/>
    </row>
    <row r="672" spans="1:23" ht="15.75" customHeight="1" x14ac:dyDescent="0.2">
      <c r="A672" s="2"/>
      <c r="B672" s="2"/>
      <c r="C672" s="3"/>
      <c r="D672" s="4"/>
      <c r="E672" s="2"/>
      <c r="F672" s="2"/>
      <c r="G672" s="6"/>
      <c r="H672" s="2"/>
      <c r="I672" s="2"/>
      <c r="J672" s="2"/>
      <c r="K672" s="2"/>
      <c r="L672" s="2"/>
      <c r="M672" s="2"/>
      <c r="N672" s="2"/>
      <c r="O672" s="2"/>
      <c r="P672" s="2"/>
      <c r="Q672" s="2"/>
      <c r="R672" s="2"/>
      <c r="S672" s="2"/>
      <c r="T672" s="2"/>
      <c r="U672" s="2"/>
      <c r="V672" s="2"/>
      <c r="W672" s="2"/>
    </row>
    <row r="673" spans="1:23" ht="15.75" customHeight="1" x14ac:dyDescent="0.2">
      <c r="A673" s="2"/>
      <c r="B673" s="2"/>
      <c r="C673" s="3"/>
      <c r="D673" s="4"/>
      <c r="E673" s="2"/>
      <c r="F673" s="2"/>
      <c r="G673" s="6"/>
      <c r="H673" s="2"/>
      <c r="I673" s="2"/>
      <c r="J673" s="2"/>
      <c r="K673" s="2"/>
      <c r="L673" s="2"/>
      <c r="M673" s="2"/>
      <c r="N673" s="2"/>
      <c r="O673" s="2"/>
      <c r="P673" s="2"/>
      <c r="Q673" s="2"/>
      <c r="R673" s="2"/>
      <c r="S673" s="2"/>
      <c r="T673" s="2"/>
      <c r="U673" s="2"/>
      <c r="V673" s="2"/>
      <c r="W673" s="2"/>
    </row>
    <row r="674" spans="1:23" ht="15.75" customHeight="1" x14ac:dyDescent="0.2">
      <c r="A674" s="2"/>
      <c r="B674" s="2"/>
      <c r="C674" s="3"/>
      <c r="D674" s="4"/>
      <c r="E674" s="2"/>
      <c r="F674" s="2"/>
      <c r="G674" s="6"/>
      <c r="H674" s="2"/>
      <c r="I674" s="2"/>
      <c r="J674" s="2"/>
      <c r="K674" s="2"/>
      <c r="L674" s="2"/>
      <c r="M674" s="2"/>
      <c r="N674" s="2"/>
      <c r="O674" s="2"/>
      <c r="P674" s="2"/>
      <c r="Q674" s="2"/>
      <c r="R674" s="2"/>
      <c r="S674" s="2"/>
      <c r="T674" s="2"/>
      <c r="U674" s="2"/>
      <c r="V674" s="2"/>
      <c r="W674" s="2"/>
    </row>
    <row r="675" spans="1:23" ht="15.75" customHeight="1" x14ac:dyDescent="0.2">
      <c r="A675" s="2"/>
      <c r="B675" s="2"/>
      <c r="C675" s="3"/>
      <c r="D675" s="4"/>
      <c r="E675" s="2"/>
      <c r="F675" s="2"/>
      <c r="G675" s="6"/>
      <c r="H675" s="2"/>
      <c r="I675" s="2"/>
      <c r="J675" s="2"/>
      <c r="K675" s="2"/>
      <c r="L675" s="2"/>
      <c r="M675" s="2"/>
      <c r="N675" s="2"/>
      <c r="O675" s="2"/>
      <c r="P675" s="2"/>
      <c r="Q675" s="2"/>
      <c r="R675" s="2"/>
      <c r="S675" s="2"/>
      <c r="T675" s="2"/>
      <c r="U675" s="2"/>
      <c r="V675" s="2"/>
      <c r="W675" s="2"/>
    </row>
    <row r="676" spans="1:23" ht="15.75" customHeight="1" x14ac:dyDescent="0.2">
      <c r="A676" s="2"/>
      <c r="B676" s="2"/>
      <c r="C676" s="3"/>
      <c r="D676" s="4"/>
      <c r="E676" s="2"/>
      <c r="F676" s="2"/>
      <c r="G676" s="6"/>
      <c r="H676" s="2"/>
      <c r="I676" s="2"/>
      <c r="J676" s="2"/>
      <c r="K676" s="2"/>
      <c r="L676" s="2"/>
      <c r="M676" s="2"/>
      <c r="N676" s="2"/>
      <c r="O676" s="2"/>
      <c r="P676" s="2"/>
      <c r="Q676" s="2"/>
      <c r="R676" s="2"/>
      <c r="S676" s="2"/>
      <c r="T676" s="2"/>
      <c r="U676" s="2"/>
      <c r="V676" s="2"/>
      <c r="W676" s="2"/>
    </row>
    <row r="677" spans="1:23" ht="15.75" customHeight="1" x14ac:dyDescent="0.2">
      <c r="A677" s="2"/>
      <c r="B677" s="2"/>
      <c r="C677" s="3"/>
      <c r="D677" s="4"/>
      <c r="E677" s="2"/>
      <c r="F677" s="2"/>
      <c r="G677" s="6"/>
      <c r="H677" s="2"/>
      <c r="I677" s="2"/>
      <c r="J677" s="2"/>
      <c r="K677" s="2"/>
      <c r="L677" s="2"/>
      <c r="M677" s="2"/>
      <c r="N677" s="2"/>
      <c r="O677" s="2"/>
      <c r="P677" s="2"/>
      <c r="Q677" s="2"/>
      <c r="R677" s="2"/>
      <c r="S677" s="2"/>
      <c r="T677" s="2"/>
      <c r="U677" s="2"/>
      <c r="V677" s="2"/>
      <c r="W677" s="2"/>
    </row>
    <row r="678" spans="1:23" ht="15.75" customHeight="1" x14ac:dyDescent="0.2">
      <c r="A678" s="2"/>
      <c r="B678" s="2"/>
      <c r="C678" s="3"/>
      <c r="D678" s="4"/>
      <c r="E678" s="2"/>
      <c r="F678" s="2"/>
      <c r="G678" s="6"/>
      <c r="H678" s="2"/>
      <c r="I678" s="2"/>
      <c r="J678" s="2"/>
      <c r="K678" s="2"/>
      <c r="L678" s="2"/>
      <c r="M678" s="2"/>
      <c r="N678" s="2"/>
      <c r="O678" s="2"/>
      <c r="P678" s="2"/>
      <c r="Q678" s="2"/>
      <c r="R678" s="2"/>
      <c r="S678" s="2"/>
      <c r="T678" s="2"/>
      <c r="U678" s="2"/>
      <c r="V678" s="2"/>
      <c r="W678" s="2"/>
    </row>
    <row r="679" spans="1:23" ht="15.75" customHeight="1" x14ac:dyDescent="0.2">
      <c r="A679" s="2"/>
      <c r="B679" s="2"/>
      <c r="C679" s="3"/>
      <c r="D679" s="4"/>
      <c r="E679" s="2"/>
      <c r="F679" s="2"/>
      <c r="G679" s="6"/>
      <c r="H679" s="2"/>
      <c r="I679" s="2"/>
      <c r="J679" s="2"/>
      <c r="K679" s="2"/>
      <c r="L679" s="2"/>
      <c r="M679" s="2"/>
      <c r="N679" s="2"/>
      <c r="O679" s="2"/>
      <c r="P679" s="2"/>
      <c r="Q679" s="2"/>
      <c r="R679" s="2"/>
      <c r="S679" s="2"/>
      <c r="T679" s="2"/>
      <c r="U679" s="2"/>
      <c r="V679" s="2"/>
      <c r="W679" s="2"/>
    </row>
    <row r="680" spans="1:23" ht="15.75" customHeight="1" x14ac:dyDescent="0.2">
      <c r="A680" s="2"/>
      <c r="B680" s="2"/>
      <c r="C680" s="3"/>
      <c r="D680" s="4"/>
      <c r="E680" s="2"/>
      <c r="F680" s="2"/>
      <c r="G680" s="6"/>
      <c r="H680" s="2"/>
      <c r="I680" s="2"/>
      <c r="J680" s="2"/>
      <c r="K680" s="2"/>
      <c r="L680" s="2"/>
      <c r="M680" s="2"/>
      <c r="N680" s="2"/>
      <c r="O680" s="2"/>
      <c r="P680" s="2"/>
      <c r="Q680" s="2"/>
      <c r="R680" s="2"/>
      <c r="S680" s="2"/>
      <c r="T680" s="2"/>
      <c r="U680" s="2"/>
      <c r="V680" s="2"/>
      <c r="W680" s="2"/>
    </row>
    <row r="681" spans="1:23" ht="15.75" customHeight="1" x14ac:dyDescent="0.2">
      <c r="A681" s="2"/>
      <c r="B681" s="2"/>
      <c r="C681" s="3"/>
      <c r="D681" s="4"/>
      <c r="E681" s="2"/>
      <c r="F681" s="2"/>
      <c r="G681" s="6"/>
      <c r="H681" s="2"/>
      <c r="I681" s="2"/>
      <c r="J681" s="2"/>
      <c r="K681" s="2"/>
      <c r="L681" s="2"/>
      <c r="M681" s="2"/>
      <c r="N681" s="2"/>
      <c r="O681" s="2"/>
      <c r="P681" s="2"/>
      <c r="Q681" s="2"/>
      <c r="R681" s="2"/>
      <c r="S681" s="2"/>
      <c r="T681" s="2"/>
      <c r="U681" s="2"/>
      <c r="V681" s="2"/>
      <c r="W681" s="2"/>
    </row>
    <row r="682" spans="1:23" ht="15.75" customHeight="1" x14ac:dyDescent="0.2">
      <c r="A682" s="2"/>
      <c r="B682" s="2"/>
      <c r="C682" s="3"/>
      <c r="D682" s="4"/>
      <c r="E682" s="2"/>
      <c r="F682" s="2"/>
      <c r="G682" s="6"/>
      <c r="H682" s="2"/>
      <c r="I682" s="2"/>
      <c r="J682" s="2"/>
      <c r="K682" s="2"/>
      <c r="L682" s="2"/>
      <c r="M682" s="2"/>
      <c r="N682" s="2"/>
      <c r="O682" s="2"/>
      <c r="P682" s="2"/>
      <c r="Q682" s="2"/>
      <c r="R682" s="2"/>
      <c r="S682" s="2"/>
      <c r="T682" s="2"/>
      <c r="U682" s="2"/>
      <c r="V682" s="2"/>
      <c r="W682" s="2"/>
    </row>
    <row r="683" spans="1:23" ht="15.75" customHeight="1" x14ac:dyDescent="0.2">
      <c r="A683" s="2"/>
      <c r="B683" s="2"/>
      <c r="C683" s="3"/>
      <c r="D683" s="4"/>
      <c r="E683" s="2"/>
      <c r="F683" s="2"/>
      <c r="G683" s="6"/>
      <c r="H683" s="2"/>
      <c r="I683" s="2"/>
      <c r="J683" s="2"/>
      <c r="K683" s="2"/>
      <c r="L683" s="2"/>
      <c r="M683" s="2"/>
      <c r="N683" s="2"/>
      <c r="O683" s="2"/>
      <c r="P683" s="2"/>
      <c r="Q683" s="2"/>
      <c r="R683" s="2"/>
      <c r="S683" s="2"/>
      <c r="T683" s="2"/>
      <c r="U683" s="2"/>
      <c r="V683" s="2"/>
      <c r="W683" s="2"/>
    </row>
    <row r="684" spans="1:23" ht="15.75" customHeight="1" x14ac:dyDescent="0.2">
      <c r="A684" s="2"/>
      <c r="B684" s="2"/>
      <c r="C684" s="3"/>
      <c r="D684" s="4"/>
      <c r="E684" s="2"/>
      <c r="F684" s="2"/>
      <c r="G684" s="6"/>
      <c r="H684" s="2"/>
      <c r="I684" s="2"/>
      <c r="J684" s="2"/>
      <c r="K684" s="2"/>
      <c r="L684" s="2"/>
      <c r="M684" s="2"/>
      <c r="N684" s="2"/>
      <c r="O684" s="2"/>
      <c r="P684" s="2"/>
      <c r="Q684" s="2"/>
      <c r="R684" s="2"/>
      <c r="S684" s="2"/>
      <c r="T684" s="2"/>
      <c r="U684" s="2"/>
      <c r="V684" s="2"/>
      <c r="W684" s="2"/>
    </row>
    <row r="685" spans="1:23" ht="15.75" customHeight="1" x14ac:dyDescent="0.2">
      <c r="A685" s="2"/>
      <c r="B685" s="2"/>
      <c r="C685" s="3"/>
      <c r="D685" s="4"/>
      <c r="E685" s="2"/>
      <c r="F685" s="2"/>
      <c r="G685" s="6"/>
      <c r="H685" s="2"/>
      <c r="I685" s="2"/>
      <c r="J685" s="2"/>
      <c r="K685" s="2"/>
      <c r="L685" s="2"/>
      <c r="M685" s="2"/>
      <c r="N685" s="2"/>
      <c r="O685" s="2"/>
      <c r="P685" s="2"/>
      <c r="Q685" s="2"/>
      <c r="R685" s="2"/>
      <c r="S685" s="2"/>
      <c r="T685" s="2"/>
      <c r="U685" s="2"/>
      <c r="V685" s="2"/>
      <c r="W685" s="2"/>
    </row>
    <row r="686" spans="1:23" ht="15.75" customHeight="1" x14ac:dyDescent="0.2">
      <c r="A686" s="2"/>
      <c r="B686" s="2"/>
      <c r="C686" s="3"/>
      <c r="D686" s="4"/>
      <c r="E686" s="2"/>
      <c r="F686" s="2"/>
      <c r="G686" s="6"/>
      <c r="H686" s="2"/>
      <c r="I686" s="2"/>
      <c r="J686" s="2"/>
      <c r="K686" s="2"/>
      <c r="L686" s="2"/>
      <c r="M686" s="2"/>
      <c r="N686" s="2"/>
      <c r="O686" s="2"/>
      <c r="P686" s="2"/>
      <c r="Q686" s="2"/>
      <c r="R686" s="2"/>
      <c r="S686" s="2"/>
      <c r="T686" s="2"/>
      <c r="U686" s="2"/>
      <c r="V686" s="2"/>
      <c r="W686" s="2"/>
    </row>
    <row r="687" spans="1:23" ht="15.75" customHeight="1" x14ac:dyDescent="0.2">
      <c r="A687" s="2"/>
      <c r="B687" s="2"/>
      <c r="C687" s="3"/>
      <c r="D687" s="4"/>
      <c r="E687" s="2"/>
      <c r="F687" s="2"/>
      <c r="G687" s="6"/>
      <c r="H687" s="2"/>
      <c r="I687" s="2"/>
      <c r="J687" s="2"/>
      <c r="K687" s="2"/>
      <c r="L687" s="2"/>
      <c r="M687" s="2"/>
      <c r="N687" s="2"/>
      <c r="O687" s="2"/>
      <c r="P687" s="2"/>
      <c r="Q687" s="2"/>
      <c r="R687" s="2"/>
      <c r="S687" s="2"/>
      <c r="T687" s="2"/>
      <c r="U687" s="2"/>
      <c r="V687" s="2"/>
      <c r="W687" s="2"/>
    </row>
    <row r="688" spans="1:23" ht="15.75" customHeight="1" x14ac:dyDescent="0.2">
      <c r="A688" s="2"/>
      <c r="B688" s="2"/>
      <c r="C688" s="3"/>
      <c r="D688" s="4"/>
      <c r="E688" s="2"/>
      <c r="F688" s="2"/>
      <c r="G688" s="6"/>
      <c r="H688" s="2"/>
      <c r="I688" s="2"/>
      <c r="J688" s="2"/>
      <c r="K688" s="2"/>
      <c r="L688" s="2"/>
      <c r="M688" s="2"/>
      <c r="N688" s="2"/>
      <c r="O688" s="2"/>
      <c r="P688" s="2"/>
      <c r="Q688" s="2"/>
      <c r="R688" s="2"/>
      <c r="S688" s="2"/>
      <c r="T688" s="2"/>
      <c r="U688" s="2"/>
      <c r="V688" s="2"/>
      <c r="W688" s="2"/>
    </row>
    <row r="689" spans="1:23" ht="15.75" customHeight="1" x14ac:dyDescent="0.2">
      <c r="A689" s="2"/>
      <c r="B689" s="2"/>
      <c r="C689" s="3"/>
      <c r="D689" s="4"/>
      <c r="E689" s="2"/>
      <c r="F689" s="2"/>
      <c r="G689" s="6"/>
      <c r="H689" s="2"/>
      <c r="I689" s="2"/>
      <c r="J689" s="2"/>
      <c r="K689" s="2"/>
      <c r="L689" s="2"/>
      <c r="M689" s="2"/>
      <c r="N689" s="2"/>
      <c r="O689" s="2"/>
      <c r="P689" s="2"/>
      <c r="Q689" s="2"/>
      <c r="R689" s="2"/>
      <c r="S689" s="2"/>
      <c r="T689" s="2"/>
      <c r="U689" s="2"/>
      <c r="V689" s="2"/>
      <c r="W689" s="2"/>
    </row>
    <row r="690" spans="1:23" ht="15.75" customHeight="1" x14ac:dyDescent="0.2">
      <c r="A690" s="2"/>
      <c r="B690" s="2"/>
      <c r="C690" s="3"/>
      <c r="D690" s="4"/>
      <c r="E690" s="2"/>
      <c r="F690" s="2"/>
      <c r="G690" s="6"/>
      <c r="H690" s="2"/>
      <c r="I690" s="2"/>
      <c r="J690" s="2"/>
      <c r="K690" s="2"/>
      <c r="L690" s="2"/>
      <c r="M690" s="2"/>
      <c r="N690" s="2"/>
      <c r="O690" s="2"/>
      <c r="P690" s="2"/>
      <c r="Q690" s="2"/>
      <c r="R690" s="2"/>
      <c r="S690" s="2"/>
      <c r="T690" s="2"/>
      <c r="U690" s="2"/>
      <c r="V690" s="2"/>
      <c r="W690" s="2"/>
    </row>
    <row r="691" spans="1:23" ht="15.75" customHeight="1" x14ac:dyDescent="0.2">
      <c r="A691" s="2"/>
      <c r="B691" s="2"/>
      <c r="C691" s="3"/>
      <c r="D691" s="4"/>
      <c r="E691" s="2"/>
      <c r="F691" s="2"/>
      <c r="G691" s="6"/>
      <c r="H691" s="2"/>
      <c r="I691" s="2"/>
      <c r="J691" s="2"/>
      <c r="K691" s="2"/>
      <c r="L691" s="2"/>
      <c r="M691" s="2"/>
      <c r="N691" s="2"/>
      <c r="O691" s="2"/>
      <c r="P691" s="2"/>
      <c r="Q691" s="2"/>
      <c r="R691" s="2"/>
      <c r="S691" s="2"/>
      <c r="T691" s="2"/>
      <c r="U691" s="2"/>
      <c r="V691" s="2"/>
      <c r="W691" s="2"/>
    </row>
    <row r="692" spans="1:23" ht="15.75" customHeight="1" x14ac:dyDescent="0.2">
      <c r="A692" s="2"/>
      <c r="B692" s="2"/>
      <c r="C692" s="3"/>
      <c r="D692" s="4"/>
      <c r="E692" s="2"/>
      <c r="F692" s="2"/>
      <c r="G692" s="6"/>
      <c r="H692" s="2"/>
      <c r="I692" s="2"/>
      <c r="J692" s="2"/>
      <c r="K692" s="2"/>
      <c r="L692" s="2"/>
      <c r="M692" s="2"/>
      <c r="N692" s="2"/>
      <c r="O692" s="2"/>
      <c r="P692" s="2"/>
      <c r="Q692" s="2"/>
      <c r="R692" s="2"/>
      <c r="S692" s="2"/>
      <c r="T692" s="2"/>
      <c r="U692" s="2"/>
      <c r="V692" s="2"/>
      <c r="W692" s="2"/>
    </row>
    <row r="693" spans="1:23" ht="15.75" customHeight="1" x14ac:dyDescent="0.2">
      <c r="A693" s="2"/>
      <c r="B693" s="2"/>
      <c r="C693" s="3"/>
      <c r="D693" s="4"/>
      <c r="E693" s="2"/>
      <c r="F693" s="2"/>
      <c r="G693" s="6"/>
      <c r="H693" s="2"/>
      <c r="I693" s="2"/>
      <c r="J693" s="2"/>
      <c r="K693" s="2"/>
      <c r="L693" s="2"/>
      <c r="M693" s="2"/>
      <c r="N693" s="2"/>
      <c r="O693" s="2"/>
      <c r="P693" s="2"/>
      <c r="Q693" s="2"/>
      <c r="R693" s="2"/>
      <c r="S693" s="2"/>
      <c r="T693" s="2"/>
      <c r="U693" s="2"/>
      <c r="V693" s="2"/>
      <c r="W693" s="2"/>
    </row>
    <row r="694" spans="1:23" ht="15.75" customHeight="1" x14ac:dyDescent="0.2">
      <c r="A694" s="2"/>
      <c r="B694" s="2"/>
      <c r="C694" s="3"/>
      <c r="D694" s="4"/>
      <c r="E694" s="2"/>
      <c r="F694" s="2"/>
      <c r="G694" s="6"/>
      <c r="H694" s="2"/>
      <c r="I694" s="2"/>
      <c r="J694" s="2"/>
      <c r="K694" s="2"/>
      <c r="L694" s="2"/>
      <c r="M694" s="2"/>
      <c r="N694" s="2"/>
      <c r="O694" s="2"/>
      <c r="P694" s="2"/>
      <c r="Q694" s="2"/>
      <c r="R694" s="2"/>
      <c r="S694" s="2"/>
      <c r="T694" s="2"/>
      <c r="U694" s="2"/>
      <c r="V694" s="2"/>
      <c r="W694" s="2"/>
    </row>
    <row r="695" spans="1:23" ht="15.75" customHeight="1" x14ac:dyDescent="0.2">
      <c r="A695" s="2"/>
      <c r="B695" s="2"/>
      <c r="C695" s="3"/>
      <c r="D695" s="4"/>
      <c r="E695" s="2"/>
      <c r="F695" s="2"/>
      <c r="G695" s="6"/>
      <c r="H695" s="2"/>
      <c r="I695" s="2"/>
      <c r="J695" s="2"/>
      <c r="K695" s="2"/>
      <c r="L695" s="2"/>
      <c r="M695" s="2"/>
      <c r="N695" s="2"/>
      <c r="O695" s="2"/>
      <c r="P695" s="2"/>
      <c r="Q695" s="2"/>
      <c r="R695" s="2"/>
      <c r="S695" s="2"/>
      <c r="T695" s="2"/>
      <c r="U695" s="2"/>
      <c r="V695" s="2"/>
      <c r="W695" s="2"/>
    </row>
    <row r="696" spans="1:23" ht="15.75" customHeight="1" x14ac:dyDescent="0.2">
      <c r="A696" s="2"/>
      <c r="B696" s="2"/>
      <c r="C696" s="3"/>
      <c r="D696" s="4"/>
      <c r="E696" s="2"/>
      <c r="F696" s="2"/>
      <c r="G696" s="6"/>
      <c r="H696" s="2"/>
      <c r="I696" s="2"/>
      <c r="J696" s="2"/>
      <c r="K696" s="2"/>
      <c r="L696" s="2"/>
      <c r="M696" s="2"/>
      <c r="N696" s="2"/>
      <c r="O696" s="2"/>
      <c r="P696" s="2"/>
      <c r="Q696" s="2"/>
      <c r="R696" s="2"/>
      <c r="S696" s="2"/>
      <c r="T696" s="2"/>
      <c r="U696" s="2"/>
      <c r="V696" s="2"/>
      <c r="W696" s="2"/>
    </row>
    <row r="697" spans="1:23" ht="15.75" customHeight="1" x14ac:dyDescent="0.2">
      <c r="A697" s="2"/>
      <c r="B697" s="2"/>
      <c r="C697" s="3"/>
      <c r="D697" s="4"/>
      <c r="E697" s="2"/>
      <c r="F697" s="2"/>
      <c r="G697" s="6"/>
      <c r="H697" s="2"/>
      <c r="I697" s="2"/>
      <c r="J697" s="2"/>
      <c r="K697" s="2"/>
      <c r="L697" s="2"/>
      <c r="M697" s="2"/>
      <c r="N697" s="2"/>
      <c r="O697" s="2"/>
      <c r="P697" s="2"/>
      <c r="Q697" s="2"/>
      <c r="R697" s="2"/>
      <c r="S697" s="2"/>
      <c r="T697" s="2"/>
      <c r="U697" s="2"/>
      <c r="V697" s="2"/>
      <c r="W697" s="2"/>
    </row>
    <row r="698" spans="1:23" ht="15.75" customHeight="1" x14ac:dyDescent="0.2">
      <c r="A698" s="2"/>
      <c r="B698" s="2"/>
      <c r="C698" s="3"/>
      <c r="D698" s="4"/>
      <c r="E698" s="2"/>
      <c r="F698" s="2"/>
      <c r="G698" s="6"/>
      <c r="H698" s="2"/>
      <c r="I698" s="2"/>
      <c r="J698" s="2"/>
      <c r="K698" s="2"/>
      <c r="L698" s="2"/>
      <c r="M698" s="2"/>
      <c r="N698" s="2"/>
      <c r="O698" s="2"/>
      <c r="P698" s="2"/>
      <c r="Q698" s="2"/>
      <c r="R698" s="2"/>
      <c r="S698" s="2"/>
      <c r="T698" s="2"/>
      <c r="U698" s="2"/>
      <c r="V698" s="2"/>
      <c r="W698" s="2"/>
    </row>
    <row r="699" spans="1:23" ht="15.75" customHeight="1" x14ac:dyDescent="0.2">
      <c r="A699" s="2"/>
      <c r="B699" s="2"/>
      <c r="C699" s="3"/>
      <c r="D699" s="4"/>
      <c r="E699" s="2"/>
      <c r="F699" s="2"/>
      <c r="G699" s="6"/>
      <c r="H699" s="2"/>
      <c r="I699" s="2"/>
      <c r="J699" s="2"/>
      <c r="K699" s="2"/>
      <c r="L699" s="2"/>
      <c r="M699" s="2"/>
      <c r="N699" s="2"/>
      <c r="O699" s="2"/>
      <c r="P699" s="2"/>
      <c r="Q699" s="2"/>
      <c r="R699" s="2"/>
      <c r="S699" s="2"/>
      <c r="T699" s="2"/>
      <c r="U699" s="2"/>
      <c r="V699" s="2"/>
      <c r="W699" s="2"/>
    </row>
    <row r="700" spans="1:23" ht="15.75" customHeight="1" x14ac:dyDescent="0.2">
      <c r="A700" s="2"/>
      <c r="B700" s="2"/>
      <c r="C700" s="3"/>
      <c r="D700" s="4"/>
      <c r="E700" s="2"/>
      <c r="F700" s="2"/>
      <c r="G700" s="6"/>
      <c r="H700" s="2"/>
      <c r="I700" s="2"/>
      <c r="J700" s="2"/>
      <c r="K700" s="2"/>
      <c r="L700" s="2"/>
      <c r="M700" s="2"/>
      <c r="N700" s="2"/>
      <c r="O700" s="2"/>
      <c r="P700" s="2"/>
      <c r="Q700" s="2"/>
      <c r="R700" s="2"/>
      <c r="S700" s="2"/>
      <c r="T700" s="2"/>
      <c r="U700" s="2"/>
      <c r="V700" s="2"/>
      <c r="W700" s="2"/>
    </row>
    <row r="701" spans="1:23" ht="15.75" customHeight="1" x14ac:dyDescent="0.2">
      <c r="A701" s="2"/>
      <c r="B701" s="2"/>
      <c r="C701" s="3"/>
      <c r="D701" s="4"/>
      <c r="E701" s="2"/>
      <c r="F701" s="2"/>
      <c r="G701" s="6"/>
      <c r="H701" s="2"/>
      <c r="I701" s="2"/>
      <c r="J701" s="2"/>
      <c r="K701" s="2"/>
      <c r="L701" s="2"/>
      <c r="M701" s="2"/>
      <c r="N701" s="2"/>
      <c r="O701" s="2"/>
      <c r="P701" s="2"/>
      <c r="Q701" s="2"/>
      <c r="R701" s="2"/>
      <c r="S701" s="2"/>
      <c r="T701" s="2"/>
      <c r="U701" s="2"/>
      <c r="V701" s="2"/>
      <c r="W701" s="2"/>
    </row>
    <row r="702" spans="1:23" ht="15.75" customHeight="1" x14ac:dyDescent="0.2">
      <c r="A702" s="2"/>
      <c r="B702" s="2"/>
      <c r="C702" s="3"/>
      <c r="D702" s="4"/>
      <c r="E702" s="2"/>
      <c r="F702" s="2"/>
      <c r="G702" s="6"/>
      <c r="H702" s="2"/>
      <c r="I702" s="2"/>
      <c r="J702" s="2"/>
      <c r="K702" s="2"/>
      <c r="L702" s="2"/>
      <c r="M702" s="2"/>
      <c r="N702" s="2"/>
      <c r="O702" s="2"/>
      <c r="P702" s="2"/>
      <c r="Q702" s="2"/>
      <c r="R702" s="2"/>
      <c r="S702" s="2"/>
      <c r="T702" s="2"/>
      <c r="U702" s="2"/>
      <c r="V702" s="2"/>
      <c r="W702" s="2"/>
    </row>
    <row r="703" spans="1:23" ht="15.75" customHeight="1" x14ac:dyDescent="0.2">
      <c r="A703" s="2"/>
      <c r="B703" s="2"/>
      <c r="C703" s="3"/>
      <c r="D703" s="4"/>
      <c r="E703" s="2"/>
      <c r="F703" s="2"/>
      <c r="G703" s="6"/>
      <c r="H703" s="2"/>
      <c r="I703" s="2"/>
      <c r="J703" s="2"/>
      <c r="K703" s="2"/>
      <c r="L703" s="2"/>
      <c r="M703" s="2"/>
      <c r="N703" s="2"/>
      <c r="O703" s="2"/>
      <c r="P703" s="2"/>
      <c r="Q703" s="2"/>
      <c r="R703" s="2"/>
      <c r="S703" s="2"/>
      <c r="T703" s="2"/>
      <c r="U703" s="2"/>
      <c r="V703" s="2"/>
      <c r="W703" s="2"/>
    </row>
    <row r="704" spans="1:23" ht="15.75" customHeight="1" x14ac:dyDescent="0.2">
      <c r="A704" s="2"/>
      <c r="B704" s="2"/>
      <c r="C704" s="3"/>
      <c r="D704" s="4"/>
      <c r="E704" s="2"/>
      <c r="F704" s="2"/>
      <c r="G704" s="6"/>
      <c r="H704" s="2"/>
      <c r="I704" s="2"/>
      <c r="J704" s="2"/>
      <c r="K704" s="2"/>
      <c r="L704" s="2"/>
      <c r="M704" s="2"/>
      <c r="N704" s="2"/>
      <c r="O704" s="2"/>
      <c r="P704" s="2"/>
      <c r="Q704" s="2"/>
      <c r="R704" s="2"/>
      <c r="S704" s="2"/>
      <c r="T704" s="2"/>
      <c r="U704" s="2"/>
      <c r="V704" s="2"/>
      <c r="W704" s="2"/>
    </row>
    <row r="705" spans="1:23" ht="15.75" customHeight="1" x14ac:dyDescent="0.2">
      <c r="A705" s="2"/>
      <c r="B705" s="2"/>
      <c r="C705" s="3"/>
      <c r="D705" s="4"/>
      <c r="E705" s="2"/>
      <c r="F705" s="2"/>
      <c r="G705" s="6"/>
      <c r="H705" s="2"/>
      <c r="I705" s="2"/>
      <c r="J705" s="2"/>
      <c r="K705" s="2"/>
      <c r="L705" s="2"/>
      <c r="M705" s="2"/>
      <c r="N705" s="2"/>
      <c r="O705" s="2"/>
      <c r="P705" s="2"/>
      <c r="Q705" s="2"/>
      <c r="R705" s="2"/>
      <c r="S705" s="2"/>
      <c r="T705" s="2"/>
      <c r="U705" s="2"/>
      <c r="V705" s="2"/>
      <c r="W705" s="2"/>
    </row>
    <row r="706" spans="1:23" ht="15.75" customHeight="1" x14ac:dyDescent="0.2">
      <c r="A706" s="2"/>
      <c r="B706" s="2"/>
      <c r="C706" s="3"/>
      <c r="D706" s="4"/>
      <c r="E706" s="2"/>
      <c r="F706" s="2"/>
      <c r="G706" s="6"/>
      <c r="H706" s="2"/>
      <c r="I706" s="2"/>
      <c r="J706" s="2"/>
      <c r="K706" s="2"/>
      <c r="L706" s="2"/>
      <c r="M706" s="2"/>
      <c r="N706" s="2"/>
      <c r="O706" s="2"/>
      <c r="P706" s="2"/>
      <c r="Q706" s="2"/>
      <c r="R706" s="2"/>
      <c r="S706" s="2"/>
      <c r="T706" s="2"/>
      <c r="U706" s="2"/>
      <c r="V706" s="2"/>
      <c r="W706" s="2"/>
    </row>
    <row r="707" spans="1:23" ht="15.75" customHeight="1" x14ac:dyDescent="0.2">
      <c r="A707" s="2"/>
      <c r="B707" s="2"/>
      <c r="C707" s="3"/>
      <c r="D707" s="4"/>
      <c r="E707" s="2"/>
      <c r="F707" s="2"/>
      <c r="G707" s="6"/>
      <c r="H707" s="2"/>
      <c r="I707" s="2"/>
      <c r="J707" s="2"/>
      <c r="K707" s="2"/>
      <c r="L707" s="2"/>
      <c r="M707" s="2"/>
      <c r="N707" s="2"/>
      <c r="O707" s="2"/>
      <c r="P707" s="2"/>
      <c r="Q707" s="2"/>
      <c r="R707" s="2"/>
      <c r="S707" s="2"/>
      <c r="T707" s="2"/>
      <c r="U707" s="2"/>
      <c r="V707" s="2"/>
      <c r="W707" s="2"/>
    </row>
    <row r="708" spans="1:23" ht="15.75" customHeight="1" x14ac:dyDescent="0.2">
      <c r="A708" s="2"/>
      <c r="B708" s="2"/>
      <c r="C708" s="3"/>
      <c r="D708" s="4"/>
      <c r="E708" s="2"/>
      <c r="F708" s="2"/>
      <c r="G708" s="6"/>
      <c r="H708" s="2"/>
      <c r="I708" s="2"/>
      <c r="J708" s="2"/>
      <c r="K708" s="2"/>
      <c r="L708" s="2"/>
      <c r="M708" s="2"/>
      <c r="N708" s="2"/>
      <c r="O708" s="2"/>
      <c r="P708" s="2"/>
      <c r="Q708" s="2"/>
      <c r="R708" s="2"/>
      <c r="S708" s="2"/>
      <c r="T708" s="2"/>
      <c r="U708" s="2"/>
      <c r="V708" s="2"/>
      <c r="W708" s="2"/>
    </row>
    <row r="709" spans="1:23" ht="15.75" customHeight="1" x14ac:dyDescent="0.2">
      <c r="A709" s="2"/>
      <c r="B709" s="2"/>
      <c r="C709" s="3"/>
      <c r="D709" s="4"/>
      <c r="E709" s="2"/>
      <c r="F709" s="2"/>
      <c r="G709" s="6"/>
      <c r="H709" s="2"/>
      <c r="I709" s="2"/>
      <c r="J709" s="2"/>
      <c r="K709" s="2"/>
      <c r="L709" s="2"/>
      <c r="M709" s="2"/>
      <c r="N709" s="2"/>
      <c r="O709" s="2"/>
      <c r="P709" s="2"/>
      <c r="Q709" s="2"/>
      <c r="R709" s="2"/>
      <c r="S709" s="2"/>
      <c r="T709" s="2"/>
      <c r="U709" s="2"/>
      <c r="V709" s="2"/>
      <c r="W709" s="2"/>
    </row>
    <row r="710" spans="1:23" ht="15.75" customHeight="1" x14ac:dyDescent="0.2">
      <c r="A710" s="2"/>
      <c r="B710" s="2"/>
      <c r="C710" s="3"/>
      <c r="D710" s="4"/>
      <c r="E710" s="2"/>
      <c r="F710" s="2"/>
      <c r="G710" s="6"/>
      <c r="H710" s="2"/>
      <c r="I710" s="2"/>
      <c r="J710" s="2"/>
      <c r="K710" s="2"/>
      <c r="L710" s="2"/>
      <c r="M710" s="2"/>
      <c r="N710" s="2"/>
      <c r="O710" s="2"/>
      <c r="P710" s="2"/>
      <c r="Q710" s="2"/>
      <c r="R710" s="2"/>
      <c r="S710" s="2"/>
      <c r="T710" s="2"/>
      <c r="U710" s="2"/>
      <c r="V710" s="2"/>
      <c r="W710" s="2"/>
    </row>
    <row r="711" spans="1:23" ht="15.75" customHeight="1" x14ac:dyDescent="0.2">
      <c r="A711" s="2"/>
      <c r="B711" s="2"/>
      <c r="C711" s="3"/>
      <c r="D711" s="4"/>
      <c r="E711" s="2"/>
      <c r="F711" s="2"/>
      <c r="G711" s="6"/>
      <c r="H711" s="2"/>
      <c r="I711" s="2"/>
      <c r="J711" s="2"/>
      <c r="K711" s="2"/>
      <c r="L711" s="2"/>
      <c r="M711" s="2"/>
      <c r="N711" s="2"/>
      <c r="O711" s="2"/>
      <c r="P711" s="2"/>
      <c r="Q711" s="2"/>
      <c r="R711" s="2"/>
      <c r="S711" s="2"/>
      <c r="T711" s="2"/>
      <c r="U711" s="2"/>
      <c r="V711" s="2"/>
      <c r="W711" s="2"/>
    </row>
    <row r="712" spans="1:23" ht="15.75" customHeight="1" x14ac:dyDescent="0.2">
      <c r="A712" s="2"/>
      <c r="B712" s="2"/>
      <c r="C712" s="3"/>
      <c r="D712" s="4"/>
      <c r="E712" s="2"/>
      <c r="F712" s="2"/>
      <c r="G712" s="6"/>
      <c r="H712" s="2"/>
      <c r="I712" s="2"/>
      <c r="J712" s="2"/>
      <c r="K712" s="2"/>
      <c r="L712" s="2"/>
      <c r="M712" s="2"/>
      <c r="N712" s="2"/>
      <c r="O712" s="2"/>
      <c r="P712" s="2"/>
      <c r="Q712" s="2"/>
      <c r="R712" s="2"/>
      <c r="S712" s="2"/>
      <c r="T712" s="2"/>
      <c r="U712" s="2"/>
      <c r="V712" s="2"/>
      <c r="W712" s="2"/>
    </row>
    <row r="713" spans="1:23" ht="15.75" customHeight="1" x14ac:dyDescent="0.2">
      <c r="A713" s="2"/>
      <c r="B713" s="2"/>
      <c r="C713" s="3"/>
      <c r="D713" s="4"/>
      <c r="E713" s="2"/>
      <c r="F713" s="2"/>
      <c r="G713" s="6"/>
      <c r="H713" s="2"/>
      <c r="I713" s="2"/>
      <c r="J713" s="2"/>
      <c r="K713" s="2"/>
      <c r="L713" s="2"/>
      <c r="M713" s="2"/>
      <c r="N713" s="2"/>
      <c r="O713" s="2"/>
      <c r="P713" s="2"/>
      <c r="Q713" s="2"/>
      <c r="R713" s="2"/>
      <c r="S713" s="2"/>
      <c r="T713" s="2"/>
      <c r="U713" s="2"/>
      <c r="V713" s="2"/>
      <c r="W713" s="2"/>
    </row>
    <row r="714" spans="1:23" ht="15.75" customHeight="1" x14ac:dyDescent="0.2">
      <c r="A714" s="2"/>
      <c r="B714" s="2"/>
      <c r="C714" s="3"/>
      <c r="D714" s="4"/>
      <c r="E714" s="2"/>
      <c r="F714" s="2"/>
      <c r="G714" s="6"/>
      <c r="H714" s="2"/>
      <c r="I714" s="2"/>
      <c r="J714" s="2"/>
      <c r="K714" s="2"/>
      <c r="L714" s="2"/>
      <c r="M714" s="2"/>
      <c r="N714" s="2"/>
      <c r="O714" s="2"/>
      <c r="P714" s="2"/>
      <c r="Q714" s="2"/>
      <c r="R714" s="2"/>
      <c r="S714" s="2"/>
      <c r="T714" s="2"/>
      <c r="U714" s="2"/>
      <c r="V714" s="2"/>
      <c r="W714" s="2"/>
    </row>
    <row r="715" spans="1:23" ht="15.75" customHeight="1" x14ac:dyDescent="0.2">
      <c r="A715" s="2"/>
      <c r="B715" s="2"/>
      <c r="C715" s="3"/>
      <c r="D715" s="4"/>
      <c r="E715" s="2"/>
      <c r="F715" s="2"/>
      <c r="G715" s="6"/>
      <c r="H715" s="2"/>
      <c r="I715" s="2"/>
      <c r="J715" s="2"/>
      <c r="K715" s="2"/>
      <c r="L715" s="2"/>
      <c r="M715" s="2"/>
      <c r="N715" s="2"/>
      <c r="O715" s="2"/>
      <c r="P715" s="2"/>
      <c r="Q715" s="2"/>
      <c r="R715" s="2"/>
      <c r="S715" s="2"/>
      <c r="T715" s="2"/>
      <c r="U715" s="2"/>
      <c r="V715" s="2"/>
      <c r="W715" s="2"/>
    </row>
    <row r="716" spans="1:23" ht="15.75" customHeight="1" x14ac:dyDescent="0.2">
      <c r="A716" s="2"/>
      <c r="B716" s="2"/>
      <c r="C716" s="3"/>
      <c r="D716" s="4"/>
      <c r="E716" s="2"/>
      <c r="F716" s="2"/>
      <c r="G716" s="6"/>
      <c r="H716" s="2"/>
      <c r="I716" s="2"/>
      <c r="J716" s="2"/>
      <c r="K716" s="2"/>
      <c r="L716" s="2"/>
      <c r="M716" s="2"/>
      <c r="N716" s="2"/>
      <c r="O716" s="2"/>
      <c r="P716" s="2"/>
      <c r="Q716" s="2"/>
      <c r="R716" s="2"/>
      <c r="S716" s="2"/>
      <c r="T716" s="2"/>
      <c r="U716" s="2"/>
      <c r="V716" s="2"/>
      <c r="W716" s="2"/>
    </row>
    <row r="717" spans="1:23" ht="15.75" customHeight="1" x14ac:dyDescent="0.2">
      <c r="A717" s="2"/>
      <c r="B717" s="2"/>
      <c r="C717" s="3"/>
      <c r="D717" s="4"/>
      <c r="E717" s="2"/>
      <c r="F717" s="2"/>
      <c r="G717" s="6"/>
      <c r="H717" s="2"/>
      <c r="I717" s="2"/>
      <c r="J717" s="2"/>
      <c r="K717" s="2"/>
      <c r="L717" s="2"/>
      <c r="M717" s="2"/>
      <c r="N717" s="2"/>
      <c r="O717" s="2"/>
      <c r="P717" s="2"/>
      <c r="Q717" s="2"/>
      <c r="R717" s="2"/>
      <c r="S717" s="2"/>
      <c r="T717" s="2"/>
      <c r="U717" s="2"/>
      <c r="V717" s="2"/>
      <c r="W717" s="2"/>
    </row>
    <row r="718" spans="1:23" ht="15.75" customHeight="1" x14ac:dyDescent="0.2">
      <c r="A718" s="2"/>
      <c r="B718" s="2"/>
      <c r="C718" s="3"/>
      <c r="D718" s="4"/>
      <c r="E718" s="2"/>
      <c r="F718" s="2"/>
      <c r="G718" s="6"/>
      <c r="H718" s="2"/>
      <c r="I718" s="2"/>
      <c r="J718" s="2"/>
      <c r="K718" s="2"/>
      <c r="L718" s="2"/>
      <c r="M718" s="2"/>
      <c r="N718" s="2"/>
      <c r="O718" s="2"/>
      <c r="P718" s="2"/>
      <c r="Q718" s="2"/>
      <c r="R718" s="2"/>
      <c r="S718" s="2"/>
      <c r="T718" s="2"/>
      <c r="U718" s="2"/>
      <c r="V718" s="2"/>
      <c r="W718" s="2"/>
    </row>
    <row r="719" spans="1:23" ht="15.75" customHeight="1" x14ac:dyDescent="0.2">
      <c r="A719" s="2"/>
      <c r="B719" s="2"/>
      <c r="C719" s="3"/>
      <c r="D719" s="4"/>
      <c r="E719" s="2"/>
      <c r="F719" s="2"/>
      <c r="G719" s="6"/>
      <c r="H719" s="2"/>
      <c r="I719" s="2"/>
      <c r="J719" s="2"/>
      <c r="K719" s="2"/>
      <c r="L719" s="2"/>
      <c r="M719" s="2"/>
      <c r="N719" s="2"/>
      <c r="O719" s="2"/>
      <c r="P719" s="2"/>
      <c r="Q719" s="2"/>
      <c r="R719" s="2"/>
      <c r="S719" s="2"/>
      <c r="T719" s="2"/>
      <c r="U719" s="2"/>
      <c r="V719" s="2"/>
      <c r="W719" s="2"/>
    </row>
    <row r="720" spans="1:23" ht="15.75" customHeight="1" x14ac:dyDescent="0.2">
      <c r="A720" s="2"/>
      <c r="B720" s="2"/>
      <c r="C720" s="3"/>
      <c r="D720" s="4"/>
      <c r="E720" s="2"/>
      <c r="F720" s="2"/>
      <c r="G720" s="6"/>
      <c r="H720" s="2"/>
      <c r="I720" s="2"/>
      <c r="J720" s="2"/>
      <c r="K720" s="2"/>
      <c r="L720" s="2"/>
      <c r="M720" s="2"/>
      <c r="N720" s="2"/>
      <c r="O720" s="2"/>
      <c r="P720" s="2"/>
      <c r="Q720" s="2"/>
      <c r="R720" s="2"/>
      <c r="S720" s="2"/>
      <c r="T720" s="2"/>
      <c r="U720" s="2"/>
      <c r="V720" s="2"/>
      <c r="W720" s="2"/>
    </row>
    <row r="721" spans="1:23" ht="15.75" customHeight="1" x14ac:dyDescent="0.2">
      <c r="A721" s="2"/>
      <c r="B721" s="2"/>
      <c r="C721" s="3"/>
      <c r="D721" s="4"/>
      <c r="E721" s="2"/>
      <c r="F721" s="2"/>
      <c r="G721" s="6"/>
      <c r="H721" s="2"/>
      <c r="I721" s="2"/>
      <c r="J721" s="2"/>
      <c r="K721" s="2"/>
      <c r="L721" s="2"/>
      <c r="M721" s="2"/>
      <c r="N721" s="2"/>
      <c r="O721" s="2"/>
      <c r="P721" s="2"/>
      <c r="Q721" s="2"/>
      <c r="R721" s="2"/>
      <c r="S721" s="2"/>
      <c r="T721" s="2"/>
      <c r="U721" s="2"/>
      <c r="V721" s="2"/>
      <c r="W721" s="2"/>
    </row>
    <row r="722" spans="1:23" ht="15.75" customHeight="1" x14ac:dyDescent="0.2">
      <c r="A722" s="2"/>
      <c r="B722" s="2"/>
      <c r="C722" s="3"/>
      <c r="D722" s="4"/>
      <c r="E722" s="2"/>
      <c r="F722" s="2"/>
      <c r="G722" s="6"/>
      <c r="H722" s="2"/>
      <c r="I722" s="2"/>
      <c r="J722" s="2"/>
      <c r="K722" s="2"/>
      <c r="L722" s="2"/>
      <c r="M722" s="2"/>
      <c r="N722" s="2"/>
      <c r="O722" s="2"/>
      <c r="P722" s="2"/>
      <c r="Q722" s="2"/>
      <c r="R722" s="2"/>
      <c r="S722" s="2"/>
      <c r="T722" s="2"/>
      <c r="U722" s="2"/>
      <c r="V722" s="2"/>
      <c r="W722" s="2"/>
    </row>
    <row r="723" spans="1:23" ht="15.75" customHeight="1" x14ac:dyDescent="0.2">
      <c r="A723" s="2"/>
      <c r="B723" s="2"/>
      <c r="C723" s="3"/>
      <c r="D723" s="4"/>
      <c r="E723" s="2"/>
      <c r="F723" s="2"/>
      <c r="G723" s="6"/>
      <c r="H723" s="2"/>
      <c r="I723" s="2"/>
      <c r="J723" s="2"/>
      <c r="K723" s="2"/>
      <c r="L723" s="2"/>
      <c r="M723" s="2"/>
      <c r="N723" s="2"/>
      <c r="O723" s="2"/>
      <c r="P723" s="2"/>
      <c r="Q723" s="2"/>
      <c r="R723" s="2"/>
      <c r="S723" s="2"/>
      <c r="T723" s="2"/>
      <c r="U723" s="2"/>
      <c r="V723" s="2"/>
      <c r="W723" s="2"/>
    </row>
    <row r="724" spans="1:23" ht="15.75" customHeight="1" x14ac:dyDescent="0.2">
      <c r="A724" s="2"/>
      <c r="B724" s="2"/>
      <c r="C724" s="3"/>
      <c r="D724" s="4"/>
      <c r="E724" s="2"/>
      <c r="F724" s="2"/>
      <c r="G724" s="6"/>
      <c r="H724" s="2"/>
      <c r="I724" s="2"/>
      <c r="J724" s="2"/>
      <c r="K724" s="2"/>
      <c r="L724" s="2"/>
      <c r="M724" s="2"/>
      <c r="N724" s="2"/>
      <c r="O724" s="2"/>
      <c r="P724" s="2"/>
      <c r="Q724" s="2"/>
      <c r="R724" s="2"/>
      <c r="S724" s="2"/>
      <c r="T724" s="2"/>
      <c r="U724" s="2"/>
      <c r="V724" s="2"/>
      <c r="W724" s="2"/>
    </row>
    <row r="725" spans="1:23" ht="15.75" customHeight="1" x14ac:dyDescent="0.2">
      <c r="A725" s="2"/>
      <c r="B725" s="2"/>
      <c r="C725" s="3"/>
      <c r="D725" s="4"/>
      <c r="E725" s="2"/>
      <c r="F725" s="2"/>
      <c r="G725" s="6"/>
      <c r="H725" s="2"/>
      <c r="I725" s="2"/>
      <c r="J725" s="2"/>
      <c r="K725" s="2"/>
      <c r="L725" s="2"/>
      <c r="M725" s="2"/>
      <c r="N725" s="2"/>
      <c r="O725" s="2"/>
      <c r="P725" s="2"/>
      <c r="Q725" s="2"/>
      <c r="R725" s="2"/>
      <c r="S725" s="2"/>
      <c r="T725" s="2"/>
      <c r="U725" s="2"/>
      <c r="V725" s="2"/>
      <c r="W725" s="2"/>
    </row>
    <row r="726" spans="1:23" ht="15.75" customHeight="1" x14ac:dyDescent="0.2">
      <c r="A726" s="2"/>
      <c r="B726" s="2"/>
      <c r="C726" s="3"/>
      <c r="D726" s="4"/>
      <c r="E726" s="2"/>
      <c r="F726" s="2"/>
      <c r="G726" s="6"/>
      <c r="H726" s="2"/>
      <c r="I726" s="2"/>
      <c r="J726" s="2"/>
      <c r="K726" s="2"/>
      <c r="L726" s="2"/>
      <c r="M726" s="2"/>
      <c r="N726" s="2"/>
      <c r="O726" s="2"/>
      <c r="P726" s="2"/>
      <c r="Q726" s="2"/>
      <c r="R726" s="2"/>
      <c r="S726" s="2"/>
      <c r="T726" s="2"/>
      <c r="U726" s="2"/>
      <c r="V726" s="2"/>
      <c r="W726" s="2"/>
    </row>
    <row r="727" spans="1:23" ht="15.75" customHeight="1" x14ac:dyDescent="0.2">
      <c r="A727" s="2"/>
      <c r="B727" s="2"/>
      <c r="C727" s="3"/>
      <c r="D727" s="4"/>
      <c r="E727" s="2"/>
      <c r="F727" s="2"/>
      <c r="G727" s="6"/>
      <c r="H727" s="2"/>
      <c r="I727" s="2"/>
      <c r="J727" s="2"/>
      <c r="K727" s="2"/>
      <c r="L727" s="2"/>
      <c r="M727" s="2"/>
      <c r="N727" s="2"/>
      <c r="O727" s="2"/>
      <c r="P727" s="2"/>
      <c r="Q727" s="2"/>
      <c r="R727" s="2"/>
      <c r="S727" s="2"/>
      <c r="T727" s="2"/>
      <c r="U727" s="2"/>
      <c r="V727" s="2"/>
      <c r="W727" s="2"/>
    </row>
    <row r="728" spans="1:23" ht="15.75" customHeight="1" x14ac:dyDescent="0.2">
      <c r="A728" s="2"/>
      <c r="B728" s="2"/>
      <c r="C728" s="3"/>
      <c r="D728" s="4"/>
      <c r="E728" s="2"/>
      <c r="F728" s="2"/>
      <c r="G728" s="6"/>
      <c r="H728" s="2"/>
      <c r="I728" s="2"/>
      <c r="J728" s="2"/>
      <c r="K728" s="2"/>
      <c r="L728" s="2"/>
      <c r="M728" s="2"/>
      <c r="N728" s="2"/>
      <c r="O728" s="2"/>
      <c r="P728" s="2"/>
      <c r="Q728" s="2"/>
      <c r="R728" s="2"/>
      <c r="S728" s="2"/>
      <c r="T728" s="2"/>
      <c r="U728" s="2"/>
      <c r="V728" s="2"/>
      <c r="W728" s="2"/>
    </row>
    <row r="729" spans="1:23" ht="15.75" customHeight="1" x14ac:dyDescent="0.2">
      <c r="A729" s="2"/>
      <c r="B729" s="2"/>
      <c r="C729" s="3"/>
      <c r="D729" s="4"/>
      <c r="E729" s="2"/>
      <c r="F729" s="2"/>
      <c r="G729" s="6"/>
      <c r="H729" s="2"/>
      <c r="I729" s="2"/>
      <c r="J729" s="2"/>
      <c r="K729" s="2"/>
      <c r="L729" s="2"/>
      <c r="M729" s="2"/>
      <c r="N729" s="2"/>
      <c r="O729" s="2"/>
      <c r="P729" s="2"/>
      <c r="Q729" s="2"/>
      <c r="R729" s="2"/>
      <c r="S729" s="2"/>
      <c r="T729" s="2"/>
      <c r="U729" s="2"/>
      <c r="V729" s="2"/>
      <c r="W729" s="2"/>
    </row>
    <row r="730" spans="1:23" ht="15.75" customHeight="1" x14ac:dyDescent="0.2">
      <c r="A730" s="2"/>
      <c r="B730" s="2"/>
      <c r="C730" s="3"/>
      <c r="D730" s="4"/>
      <c r="E730" s="2"/>
      <c r="F730" s="2"/>
      <c r="G730" s="6"/>
      <c r="H730" s="2"/>
      <c r="I730" s="2"/>
      <c r="J730" s="2"/>
      <c r="K730" s="2"/>
      <c r="L730" s="2"/>
      <c r="M730" s="2"/>
      <c r="N730" s="2"/>
      <c r="O730" s="2"/>
      <c r="P730" s="2"/>
      <c r="Q730" s="2"/>
      <c r="R730" s="2"/>
      <c r="S730" s="2"/>
      <c r="T730" s="2"/>
      <c r="U730" s="2"/>
      <c r="V730" s="2"/>
      <c r="W730" s="2"/>
    </row>
    <row r="731" spans="1:23" ht="15.75" customHeight="1" x14ac:dyDescent="0.2">
      <c r="A731" s="2"/>
      <c r="B731" s="2"/>
      <c r="C731" s="3"/>
      <c r="D731" s="4"/>
      <c r="E731" s="2"/>
      <c r="F731" s="2"/>
      <c r="G731" s="6"/>
      <c r="H731" s="2"/>
      <c r="I731" s="2"/>
      <c r="J731" s="2"/>
      <c r="K731" s="2"/>
      <c r="L731" s="2"/>
      <c r="M731" s="2"/>
      <c r="N731" s="2"/>
      <c r="O731" s="2"/>
      <c r="P731" s="2"/>
      <c r="Q731" s="2"/>
      <c r="R731" s="2"/>
      <c r="S731" s="2"/>
      <c r="T731" s="2"/>
      <c r="U731" s="2"/>
      <c r="V731" s="2"/>
      <c r="W731" s="2"/>
    </row>
    <row r="732" spans="1:23" ht="15.75" customHeight="1" x14ac:dyDescent="0.2">
      <c r="A732" s="2"/>
      <c r="B732" s="2"/>
      <c r="C732" s="3"/>
      <c r="D732" s="4"/>
      <c r="E732" s="2"/>
      <c r="F732" s="2"/>
      <c r="G732" s="6"/>
      <c r="H732" s="2"/>
      <c r="I732" s="2"/>
      <c r="J732" s="2"/>
      <c r="K732" s="2"/>
      <c r="L732" s="2"/>
      <c r="M732" s="2"/>
      <c r="N732" s="2"/>
      <c r="O732" s="2"/>
      <c r="P732" s="2"/>
      <c r="Q732" s="2"/>
      <c r="R732" s="2"/>
      <c r="S732" s="2"/>
      <c r="T732" s="2"/>
      <c r="U732" s="2"/>
      <c r="V732" s="2"/>
      <c r="W732" s="2"/>
    </row>
    <row r="733" spans="1:23" ht="15.75" customHeight="1" x14ac:dyDescent="0.2">
      <c r="A733" s="2"/>
      <c r="B733" s="2"/>
      <c r="C733" s="3"/>
      <c r="D733" s="4"/>
      <c r="E733" s="2"/>
      <c r="F733" s="2"/>
      <c r="G733" s="6"/>
      <c r="H733" s="2"/>
      <c r="I733" s="2"/>
      <c r="J733" s="2"/>
      <c r="K733" s="2"/>
      <c r="L733" s="2"/>
      <c r="M733" s="2"/>
      <c r="N733" s="2"/>
      <c r="O733" s="2"/>
      <c r="P733" s="2"/>
      <c r="Q733" s="2"/>
      <c r="R733" s="2"/>
      <c r="S733" s="2"/>
      <c r="T733" s="2"/>
      <c r="U733" s="2"/>
      <c r="V733" s="2"/>
      <c r="W733" s="2"/>
    </row>
    <row r="734" spans="1:23" ht="15.75" customHeight="1" x14ac:dyDescent="0.2">
      <c r="A734" s="2"/>
      <c r="B734" s="2"/>
      <c r="C734" s="3"/>
      <c r="D734" s="4"/>
      <c r="E734" s="2"/>
      <c r="F734" s="2"/>
      <c r="G734" s="6"/>
      <c r="H734" s="2"/>
      <c r="I734" s="2"/>
      <c r="J734" s="2"/>
      <c r="K734" s="2"/>
      <c r="L734" s="2"/>
      <c r="M734" s="2"/>
      <c r="N734" s="2"/>
      <c r="O734" s="2"/>
      <c r="P734" s="2"/>
      <c r="Q734" s="2"/>
      <c r="R734" s="2"/>
      <c r="S734" s="2"/>
      <c r="T734" s="2"/>
      <c r="U734" s="2"/>
      <c r="V734" s="2"/>
      <c r="W734" s="2"/>
    </row>
    <row r="735" spans="1:23" ht="15.75" customHeight="1" x14ac:dyDescent="0.2">
      <c r="A735" s="2"/>
      <c r="B735" s="2"/>
      <c r="C735" s="3"/>
      <c r="D735" s="4"/>
      <c r="E735" s="2"/>
      <c r="F735" s="2"/>
      <c r="G735" s="6"/>
      <c r="H735" s="2"/>
      <c r="I735" s="2"/>
      <c r="J735" s="2"/>
      <c r="K735" s="2"/>
      <c r="L735" s="2"/>
      <c r="M735" s="2"/>
      <c r="N735" s="2"/>
      <c r="O735" s="2"/>
      <c r="P735" s="2"/>
      <c r="Q735" s="2"/>
      <c r="R735" s="2"/>
      <c r="S735" s="2"/>
      <c r="T735" s="2"/>
      <c r="U735" s="2"/>
      <c r="V735" s="2"/>
      <c r="W735" s="2"/>
    </row>
    <row r="736" spans="1:23" ht="15.75" customHeight="1" x14ac:dyDescent="0.2">
      <c r="A736" s="2"/>
      <c r="B736" s="2"/>
      <c r="C736" s="3"/>
      <c r="D736" s="4"/>
      <c r="E736" s="2"/>
      <c r="F736" s="2"/>
      <c r="G736" s="6"/>
      <c r="H736" s="2"/>
      <c r="I736" s="2"/>
      <c r="J736" s="2"/>
      <c r="K736" s="2"/>
      <c r="L736" s="2"/>
      <c r="M736" s="2"/>
      <c r="N736" s="2"/>
      <c r="O736" s="2"/>
      <c r="P736" s="2"/>
      <c r="Q736" s="2"/>
      <c r="R736" s="2"/>
      <c r="S736" s="2"/>
      <c r="T736" s="2"/>
      <c r="U736" s="2"/>
      <c r="V736" s="2"/>
      <c r="W736" s="2"/>
    </row>
    <row r="737" spans="1:23" ht="15.75" customHeight="1" x14ac:dyDescent="0.2">
      <c r="A737" s="2"/>
      <c r="B737" s="2"/>
      <c r="C737" s="3"/>
      <c r="D737" s="4"/>
      <c r="E737" s="2"/>
      <c r="F737" s="2"/>
      <c r="G737" s="6"/>
      <c r="H737" s="2"/>
      <c r="I737" s="2"/>
      <c r="J737" s="2"/>
      <c r="K737" s="2"/>
      <c r="L737" s="2"/>
      <c r="M737" s="2"/>
      <c r="N737" s="2"/>
      <c r="O737" s="2"/>
      <c r="P737" s="2"/>
      <c r="Q737" s="2"/>
      <c r="R737" s="2"/>
      <c r="S737" s="2"/>
      <c r="T737" s="2"/>
      <c r="U737" s="2"/>
      <c r="V737" s="2"/>
      <c r="W737" s="2"/>
    </row>
    <row r="738" spans="1:23" ht="15.75" customHeight="1" x14ac:dyDescent="0.2">
      <c r="A738" s="2"/>
      <c r="B738" s="2"/>
      <c r="C738" s="3"/>
      <c r="D738" s="4"/>
      <c r="E738" s="2"/>
      <c r="F738" s="2"/>
      <c r="G738" s="6"/>
      <c r="H738" s="2"/>
      <c r="I738" s="2"/>
      <c r="J738" s="2"/>
      <c r="K738" s="2"/>
      <c r="L738" s="2"/>
      <c r="M738" s="2"/>
      <c r="N738" s="2"/>
      <c r="O738" s="2"/>
      <c r="P738" s="2"/>
      <c r="Q738" s="2"/>
      <c r="R738" s="2"/>
      <c r="S738" s="2"/>
      <c r="T738" s="2"/>
      <c r="U738" s="2"/>
      <c r="V738" s="2"/>
      <c r="W738" s="2"/>
    </row>
    <row r="739" spans="1:23" ht="15.75" customHeight="1" x14ac:dyDescent="0.2">
      <c r="A739" s="2"/>
      <c r="B739" s="2"/>
      <c r="C739" s="3"/>
      <c r="D739" s="4"/>
      <c r="E739" s="2"/>
      <c r="F739" s="2"/>
      <c r="G739" s="6"/>
      <c r="H739" s="2"/>
      <c r="I739" s="2"/>
      <c r="J739" s="2"/>
      <c r="K739" s="2"/>
      <c r="L739" s="2"/>
      <c r="M739" s="2"/>
      <c r="N739" s="2"/>
      <c r="O739" s="2"/>
      <c r="P739" s="2"/>
      <c r="Q739" s="2"/>
      <c r="R739" s="2"/>
      <c r="S739" s="2"/>
      <c r="T739" s="2"/>
      <c r="U739" s="2"/>
      <c r="V739" s="2"/>
      <c r="W739" s="2"/>
    </row>
    <row r="740" spans="1:23" ht="15.75" customHeight="1" x14ac:dyDescent="0.2">
      <c r="A740" s="2"/>
      <c r="B740" s="2"/>
      <c r="C740" s="3"/>
      <c r="D740" s="4"/>
      <c r="E740" s="2"/>
      <c r="F740" s="2"/>
      <c r="G740" s="6"/>
      <c r="H740" s="2"/>
      <c r="I740" s="2"/>
      <c r="J740" s="2"/>
      <c r="K740" s="2"/>
      <c r="L740" s="2"/>
      <c r="M740" s="2"/>
      <c r="N740" s="2"/>
      <c r="O740" s="2"/>
      <c r="P740" s="2"/>
      <c r="Q740" s="2"/>
      <c r="R740" s="2"/>
      <c r="S740" s="2"/>
      <c r="T740" s="2"/>
      <c r="U740" s="2"/>
      <c r="V740" s="2"/>
      <c r="W740" s="2"/>
    </row>
    <row r="741" spans="1:23" ht="15.75" customHeight="1" x14ac:dyDescent="0.2">
      <c r="A741" s="2"/>
      <c r="B741" s="2"/>
      <c r="C741" s="3"/>
      <c r="D741" s="4"/>
      <c r="E741" s="2"/>
      <c r="F741" s="2"/>
      <c r="G741" s="6"/>
      <c r="H741" s="2"/>
      <c r="I741" s="2"/>
      <c r="J741" s="2"/>
      <c r="K741" s="2"/>
      <c r="L741" s="2"/>
      <c r="M741" s="2"/>
      <c r="N741" s="2"/>
      <c r="O741" s="2"/>
      <c r="P741" s="2"/>
      <c r="Q741" s="2"/>
      <c r="R741" s="2"/>
      <c r="S741" s="2"/>
      <c r="T741" s="2"/>
      <c r="U741" s="2"/>
      <c r="V741" s="2"/>
      <c r="W741" s="2"/>
    </row>
    <row r="742" spans="1:23" ht="15.75" customHeight="1" x14ac:dyDescent="0.2">
      <c r="A742" s="2"/>
      <c r="B742" s="2"/>
      <c r="C742" s="3"/>
      <c r="D742" s="4"/>
      <c r="E742" s="2"/>
      <c r="F742" s="2"/>
      <c r="G742" s="6"/>
      <c r="H742" s="2"/>
      <c r="I742" s="2"/>
      <c r="J742" s="2"/>
      <c r="K742" s="2"/>
      <c r="L742" s="2"/>
      <c r="M742" s="2"/>
      <c r="N742" s="2"/>
      <c r="O742" s="2"/>
      <c r="P742" s="2"/>
      <c r="Q742" s="2"/>
      <c r="R742" s="2"/>
      <c r="S742" s="2"/>
      <c r="T742" s="2"/>
      <c r="U742" s="2"/>
      <c r="V742" s="2"/>
      <c r="W742" s="2"/>
    </row>
    <row r="743" spans="1:23" ht="15.75" customHeight="1" x14ac:dyDescent="0.2">
      <c r="A743" s="2"/>
      <c r="B743" s="2"/>
      <c r="C743" s="3"/>
      <c r="D743" s="4"/>
      <c r="E743" s="2"/>
      <c r="F743" s="2"/>
      <c r="G743" s="6"/>
      <c r="H743" s="2"/>
      <c r="I743" s="2"/>
      <c r="J743" s="2"/>
      <c r="K743" s="2"/>
      <c r="L743" s="2"/>
      <c r="M743" s="2"/>
      <c r="N743" s="2"/>
      <c r="O743" s="2"/>
      <c r="P743" s="2"/>
      <c r="Q743" s="2"/>
      <c r="R743" s="2"/>
      <c r="S743" s="2"/>
      <c r="T743" s="2"/>
      <c r="U743" s="2"/>
      <c r="V743" s="2"/>
      <c r="W743" s="2"/>
    </row>
    <row r="744" spans="1:23" ht="15.75" customHeight="1" x14ac:dyDescent="0.2">
      <c r="A744" s="2"/>
      <c r="B744" s="2"/>
      <c r="C744" s="3"/>
      <c r="D744" s="4"/>
      <c r="E744" s="2"/>
      <c r="F744" s="2"/>
      <c r="G744" s="6"/>
      <c r="H744" s="2"/>
      <c r="I744" s="2"/>
      <c r="J744" s="2"/>
      <c r="K744" s="2"/>
      <c r="L744" s="2"/>
      <c r="M744" s="2"/>
      <c r="N744" s="2"/>
      <c r="O744" s="2"/>
      <c r="P744" s="2"/>
      <c r="Q744" s="2"/>
      <c r="R744" s="2"/>
      <c r="S744" s="2"/>
      <c r="T744" s="2"/>
      <c r="U744" s="2"/>
      <c r="V744" s="2"/>
      <c r="W744" s="2"/>
    </row>
    <row r="745" spans="1:23" ht="15.75" customHeight="1" x14ac:dyDescent="0.2">
      <c r="A745" s="2"/>
      <c r="B745" s="2"/>
      <c r="C745" s="3"/>
      <c r="D745" s="4"/>
      <c r="E745" s="2"/>
      <c r="F745" s="2"/>
      <c r="G745" s="6"/>
      <c r="H745" s="2"/>
      <c r="I745" s="2"/>
      <c r="J745" s="2"/>
      <c r="K745" s="2"/>
      <c r="L745" s="2"/>
      <c r="M745" s="2"/>
      <c r="N745" s="2"/>
      <c r="O745" s="2"/>
      <c r="P745" s="2"/>
      <c r="Q745" s="2"/>
      <c r="R745" s="2"/>
      <c r="S745" s="2"/>
      <c r="T745" s="2"/>
      <c r="U745" s="2"/>
      <c r="V745" s="2"/>
      <c r="W745" s="2"/>
    </row>
    <row r="746" spans="1:23" ht="15.75" customHeight="1" x14ac:dyDescent="0.2">
      <c r="A746" s="2"/>
      <c r="B746" s="2"/>
      <c r="C746" s="3"/>
      <c r="D746" s="4"/>
      <c r="E746" s="2"/>
      <c r="F746" s="2"/>
      <c r="G746" s="6"/>
      <c r="H746" s="2"/>
      <c r="I746" s="2"/>
      <c r="J746" s="2"/>
      <c r="K746" s="2"/>
      <c r="L746" s="2"/>
      <c r="M746" s="2"/>
      <c r="N746" s="2"/>
      <c r="O746" s="2"/>
      <c r="P746" s="2"/>
      <c r="Q746" s="2"/>
      <c r="R746" s="2"/>
      <c r="S746" s="2"/>
      <c r="T746" s="2"/>
      <c r="U746" s="2"/>
      <c r="V746" s="2"/>
      <c r="W746" s="2"/>
    </row>
    <row r="747" spans="1:23" ht="15.75" customHeight="1" x14ac:dyDescent="0.2">
      <c r="A747" s="2"/>
      <c r="B747" s="2"/>
      <c r="C747" s="3"/>
      <c r="D747" s="4"/>
      <c r="E747" s="2"/>
      <c r="F747" s="2"/>
      <c r="G747" s="6"/>
      <c r="H747" s="2"/>
      <c r="I747" s="2"/>
      <c r="J747" s="2"/>
      <c r="K747" s="2"/>
      <c r="L747" s="2"/>
      <c r="M747" s="2"/>
      <c r="N747" s="2"/>
      <c r="O747" s="2"/>
      <c r="P747" s="2"/>
      <c r="Q747" s="2"/>
      <c r="R747" s="2"/>
      <c r="S747" s="2"/>
      <c r="T747" s="2"/>
      <c r="U747" s="2"/>
      <c r="V747" s="2"/>
      <c r="W747" s="2"/>
    </row>
    <row r="748" spans="1:23" ht="15.75" customHeight="1" x14ac:dyDescent="0.2">
      <c r="A748" s="2"/>
      <c r="B748" s="2"/>
      <c r="C748" s="3"/>
      <c r="D748" s="4"/>
      <c r="E748" s="2"/>
      <c r="F748" s="2"/>
      <c r="G748" s="6"/>
      <c r="H748" s="2"/>
      <c r="I748" s="2"/>
      <c r="J748" s="2"/>
      <c r="K748" s="2"/>
      <c r="L748" s="2"/>
      <c r="M748" s="2"/>
      <c r="N748" s="2"/>
      <c r="O748" s="2"/>
      <c r="P748" s="2"/>
      <c r="Q748" s="2"/>
      <c r="R748" s="2"/>
      <c r="S748" s="2"/>
      <c r="T748" s="2"/>
      <c r="U748" s="2"/>
      <c r="V748" s="2"/>
      <c r="W748" s="2"/>
    </row>
    <row r="749" spans="1:23" ht="15.75" customHeight="1" x14ac:dyDescent="0.2">
      <c r="A749" s="2"/>
      <c r="B749" s="2"/>
      <c r="C749" s="3"/>
      <c r="D749" s="4"/>
      <c r="E749" s="2"/>
      <c r="F749" s="2"/>
      <c r="G749" s="6"/>
      <c r="H749" s="2"/>
      <c r="I749" s="2"/>
      <c r="J749" s="2"/>
      <c r="K749" s="2"/>
      <c r="L749" s="2"/>
      <c r="M749" s="2"/>
      <c r="N749" s="2"/>
      <c r="O749" s="2"/>
      <c r="P749" s="2"/>
      <c r="Q749" s="2"/>
      <c r="R749" s="2"/>
      <c r="S749" s="2"/>
      <c r="T749" s="2"/>
      <c r="U749" s="2"/>
      <c r="V749" s="2"/>
      <c r="W749" s="2"/>
    </row>
    <row r="750" spans="1:23" ht="15.75" customHeight="1" x14ac:dyDescent="0.2">
      <c r="A750" s="2"/>
      <c r="B750" s="2"/>
      <c r="C750" s="3"/>
      <c r="D750" s="4"/>
      <c r="E750" s="2"/>
      <c r="F750" s="2"/>
      <c r="G750" s="6"/>
      <c r="H750" s="2"/>
      <c r="I750" s="2"/>
      <c r="J750" s="2"/>
      <c r="K750" s="2"/>
      <c r="L750" s="2"/>
      <c r="M750" s="2"/>
      <c r="N750" s="2"/>
      <c r="O750" s="2"/>
      <c r="P750" s="2"/>
      <c r="Q750" s="2"/>
      <c r="R750" s="2"/>
      <c r="S750" s="2"/>
      <c r="T750" s="2"/>
      <c r="U750" s="2"/>
      <c r="V750" s="2"/>
      <c r="W750" s="2"/>
    </row>
    <row r="751" spans="1:23" ht="15.75" customHeight="1" x14ac:dyDescent="0.2">
      <c r="A751" s="2"/>
      <c r="B751" s="2"/>
      <c r="C751" s="3"/>
      <c r="D751" s="4"/>
      <c r="E751" s="2"/>
      <c r="F751" s="2"/>
      <c r="G751" s="6"/>
      <c r="H751" s="2"/>
      <c r="I751" s="2"/>
      <c r="J751" s="2"/>
      <c r="K751" s="2"/>
      <c r="L751" s="2"/>
      <c r="M751" s="2"/>
      <c r="N751" s="2"/>
      <c r="O751" s="2"/>
      <c r="P751" s="2"/>
      <c r="Q751" s="2"/>
      <c r="R751" s="2"/>
      <c r="S751" s="2"/>
      <c r="T751" s="2"/>
      <c r="U751" s="2"/>
      <c r="V751" s="2"/>
      <c r="W751" s="2"/>
    </row>
    <row r="752" spans="1:23" ht="15.75" customHeight="1" x14ac:dyDescent="0.2">
      <c r="A752" s="2"/>
      <c r="B752" s="2"/>
      <c r="C752" s="3"/>
      <c r="D752" s="4"/>
      <c r="E752" s="2"/>
      <c r="F752" s="2"/>
      <c r="G752" s="6"/>
      <c r="H752" s="2"/>
      <c r="I752" s="2"/>
      <c r="J752" s="2"/>
      <c r="K752" s="2"/>
      <c r="L752" s="2"/>
      <c r="M752" s="2"/>
      <c r="N752" s="2"/>
      <c r="O752" s="2"/>
      <c r="P752" s="2"/>
      <c r="Q752" s="2"/>
      <c r="R752" s="2"/>
      <c r="S752" s="2"/>
      <c r="T752" s="2"/>
      <c r="U752" s="2"/>
      <c r="V752" s="2"/>
      <c r="W752" s="2"/>
    </row>
    <row r="753" spans="1:23" ht="15.75" customHeight="1" x14ac:dyDescent="0.2">
      <c r="A753" s="2"/>
      <c r="B753" s="2"/>
      <c r="C753" s="3"/>
      <c r="D753" s="4"/>
      <c r="E753" s="2"/>
      <c r="F753" s="2"/>
      <c r="G753" s="6"/>
      <c r="H753" s="2"/>
      <c r="I753" s="2"/>
      <c r="J753" s="2"/>
      <c r="K753" s="2"/>
      <c r="L753" s="2"/>
      <c r="M753" s="2"/>
      <c r="N753" s="2"/>
      <c r="O753" s="2"/>
      <c r="P753" s="2"/>
      <c r="Q753" s="2"/>
      <c r="R753" s="2"/>
      <c r="S753" s="2"/>
      <c r="T753" s="2"/>
      <c r="U753" s="2"/>
      <c r="V753" s="2"/>
      <c r="W753" s="2"/>
    </row>
    <row r="754" spans="1:23" ht="15.75" customHeight="1" x14ac:dyDescent="0.2">
      <c r="A754" s="2"/>
      <c r="B754" s="2"/>
      <c r="C754" s="3"/>
      <c r="D754" s="4"/>
      <c r="E754" s="2"/>
      <c r="F754" s="2"/>
      <c r="G754" s="6"/>
      <c r="H754" s="2"/>
      <c r="I754" s="2"/>
      <c r="J754" s="2"/>
      <c r="K754" s="2"/>
      <c r="L754" s="2"/>
      <c r="M754" s="2"/>
      <c r="N754" s="2"/>
      <c r="O754" s="2"/>
      <c r="P754" s="2"/>
      <c r="Q754" s="2"/>
      <c r="R754" s="2"/>
      <c r="S754" s="2"/>
      <c r="T754" s="2"/>
      <c r="U754" s="2"/>
      <c r="V754" s="2"/>
      <c r="W754" s="2"/>
    </row>
    <row r="755" spans="1:23" ht="15.75" customHeight="1" x14ac:dyDescent="0.2">
      <c r="A755" s="2"/>
      <c r="B755" s="2"/>
      <c r="C755" s="3"/>
      <c r="D755" s="4"/>
      <c r="E755" s="2"/>
      <c r="F755" s="2"/>
      <c r="G755" s="6"/>
      <c r="H755" s="2"/>
      <c r="I755" s="2"/>
      <c r="J755" s="2"/>
      <c r="K755" s="2"/>
      <c r="L755" s="2"/>
      <c r="M755" s="2"/>
      <c r="N755" s="2"/>
      <c r="O755" s="2"/>
      <c r="P755" s="2"/>
      <c r="Q755" s="2"/>
      <c r="R755" s="2"/>
      <c r="S755" s="2"/>
      <c r="T755" s="2"/>
      <c r="U755" s="2"/>
      <c r="V755" s="2"/>
      <c r="W755" s="2"/>
    </row>
    <row r="756" spans="1:23" ht="15.75" customHeight="1" x14ac:dyDescent="0.2">
      <c r="A756" s="2"/>
      <c r="B756" s="2"/>
      <c r="C756" s="3"/>
      <c r="D756" s="4"/>
      <c r="E756" s="2"/>
      <c r="F756" s="2"/>
      <c r="G756" s="6"/>
      <c r="H756" s="2"/>
      <c r="I756" s="2"/>
      <c r="J756" s="2"/>
      <c r="K756" s="2"/>
      <c r="L756" s="2"/>
      <c r="M756" s="2"/>
      <c r="N756" s="2"/>
      <c r="O756" s="2"/>
      <c r="P756" s="2"/>
      <c r="Q756" s="2"/>
      <c r="R756" s="2"/>
      <c r="S756" s="2"/>
      <c r="T756" s="2"/>
      <c r="U756" s="2"/>
      <c r="V756" s="2"/>
      <c r="W756" s="2"/>
    </row>
    <row r="757" spans="1:23" ht="15.75" customHeight="1" x14ac:dyDescent="0.2">
      <c r="A757" s="2"/>
      <c r="B757" s="2"/>
      <c r="C757" s="3"/>
      <c r="D757" s="4"/>
      <c r="E757" s="2"/>
      <c r="F757" s="2"/>
      <c r="G757" s="6"/>
      <c r="H757" s="2"/>
      <c r="I757" s="2"/>
      <c r="J757" s="2"/>
      <c r="K757" s="2"/>
      <c r="L757" s="2"/>
      <c r="M757" s="2"/>
      <c r="N757" s="2"/>
      <c r="O757" s="2"/>
      <c r="P757" s="2"/>
      <c r="Q757" s="2"/>
      <c r="R757" s="2"/>
      <c r="S757" s="2"/>
      <c r="T757" s="2"/>
      <c r="U757" s="2"/>
      <c r="V757" s="2"/>
      <c r="W757" s="2"/>
    </row>
    <row r="758" spans="1:23" ht="15.75" customHeight="1" x14ac:dyDescent="0.2">
      <c r="A758" s="2"/>
      <c r="B758" s="2"/>
      <c r="C758" s="3"/>
      <c r="D758" s="4"/>
      <c r="E758" s="2"/>
      <c r="F758" s="2"/>
      <c r="G758" s="6"/>
      <c r="H758" s="2"/>
      <c r="I758" s="2"/>
      <c r="J758" s="2"/>
      <c r="K758" s="2"/>
      <c r="L758" s="2"/>
      <c r="M758" s="2"/>
      <c r="N758" s="2"/>
      <c r="O758" s="2"/>
      <c r="P758" s="2"/>
      <c r="Q758" s="2"/>
      <c r="R758" s="2"/>
      <c r="S758" s="2"/>
      <c r="T758" s="2"/>
      <c r="U758" s="2"/>
      <c r="V758" s="2"/>
      <c r="W758" s="2"/>
    </row>
    <row r="759" spans="1:23" ht="15.75" customHeight="1" x14ac:dyDescent="0.2">
      <c r="A759" s="2"/>
      <c r="B759" s="2"/>
      <c r="C759" s="3"/>
      <c r="D759" s="4"/>
      <c r="E759" s="2"/>
      <c r="F759" s="2"/>
      <c r="G759" s="6"/>
      <c r="H759" s="2"/>
      <c r="I759" s="2"/>
      <c r="J759" s="2"/>
      <c r="K759" s="2"/>
      <c r="L759" s="2"/>
      <c r="M759" s="2"/>
      <c r="N759" s="2"/>
      <c r="O759" s="2"/>
      <c r="P759" s="2"/>
      <c r="Q759" s="2"/>
      <c r="R759" s="2"/>
      <c r="S759" s="2"/>
      <c r="T759" s="2"/>
      <c r="U759" s="2"/>
      <c r="V759" s="2"/>
      <c r="W759" s="2"/>
    </row>
    <row r="760" spans="1:23" ht="15.75" customHeight="1" x14ac:dyDescent="0.2">
      <c r="A760" s="2"/>
      <c r="B760" s="2"/>
      <c r="C760" s="3"/>
      <c r="D760" s="4"/>
      <c r="E760" s="2"/>
      <c r="F760" s="2"/>
      <c r="G760" s="6"/>
      <c r="H760" s="2"/>
      <c r="I760" s="2"/>
      <c r="J760" s="2"/>
      <c r="K760" s="2"/>
      <c r="L760" s="2"/>
      <c r="M760" s="2"/>
      <c r="N760" s="2"/>
      <c r="O760" s="2"/>
      <c r="P760" s="2"/>
      <c r="Q760" s="2"/>
      <c r="R760" s="2"/>
      <c r="S760" s="2"/>
      <c r="T760" s="2"/>
      <c r="U760" s="2"/>
      <c r="V760" s="2"/>
      <c r="W760" s="2"/>
    </row>
    <row r="761" spans="1:23" ht="15.75" customHeight="1" x14ac:dyDescent="0.2">
      <c r="A761" s="2"/>
      <c r="B761" s="2"/>
      <c r="C761" s="3"/>
      <c r="D761" s="4"/>
      <c r="E761" s="2"/>
      <c r="F761" s="2"/>
      <c r="G761" s="6"/>
      <c r="H761" s="2"/>
      <c r="I761" s="2"/>
      <c r="J761" s="2"/>
      <c r="K761" s="2"/>
      <c r="L761" s="2"/>
      <c r="M761" s="2"/>
      <c r="N761" s="2"/>
      <c r="O761" s="2"/>
      <c r="P761" s="2"/>
      <c r="Q761" s="2"/>
      <c r="R761" s="2"/>
      <c r="S761" s="2"/>
      <c r="T761" s="2"/>
      <c r="U761" s="2"/>
      <c r="V761" s="2"/>
      <c r="W761" s="2"/>
    </row>
    <row r="762" spans="1:23" ht="15.75" customHeight="1" x14ac:dyDescent="0.2">
      <c r="A762" s="2"/>
      <c r="B762" s="2"/>
      <c r="C762" s="3"/>
      <c r="D762" s="4"/>
      <c r="E762" s="2"/>
      <c r="F762" s="2"/>
      <c r="G762" s="6"/>
      <c r="H762" s="2"/>
      <c r="I762" s="2"/>
      <c r="J762" s="2"/>
      <c r="K762" s="2"/>
      <c r="L762" s="2"/>
      <c r="M762" s="2"/>
      <c r="N762" s="2"/>
      <c r="O762" s="2"/>
      <c r="P762" s="2"/>
      <c r="Q762" s="2"/>
      <c r="R762" s="2"/>
      <c r="S762" s="2"/>
      <c r="T762" s="2"/>
      <c r="U762" s="2"/>
      <c r="V762" s="2"/>
      <c r="W762" s="2"/>
    </row>
    <row r="763" spans="1:23" ht="15.75" customHeight="1" x14ac:dyDescent="0.2">
      <c r="A763" s="2"/>
      <c r="B763" s="2"/>
      <c r="C763" s="3"/>
      <c r="D763" s="4"/>
      <c r="E763" s="2"/>
      <c r="F763" s="2"/>
      <c r="G763" s="6"/>
      <c r="H763" s="2"/>
      <c r="I763" s="2"/>
      <c r="J763" s="2"/>
      <c r="K763" s="2"/>
      <c r="L763" s="2"/>
      <c r="M763" s="2"/>
      <c r="N763" s="2"/>
      <c r="O763" s="2"/>
      <c r="P763" s="2"/>
      <c r="Q763" s="2"/>
      <c r="R763" s="2"/>
      <c r="S763" s="2"/>
      <c r="T763" s="2"/>
      <c r="U763" s="2"/>
      <c r="V763" s="2"/>
      <c r="W763" s="2"/>
    </row>
    <row r="764" spans="1:23" ht="15.75" customHeight="1" x14ac:dyDescent="0.2">
      <c r="A764" s="2"/>
      <c r="B764" s="2"/>
      <c r="C764" s="3"/>
      <c r="D764" s="4"/>
      <c r="E764" s="2"/>
      <c r="F764" s="2"/>
      <c r="G764" s="6"/>
      <c r="H764" s="2"/>
      <c r="I764" s="2"/>
      <c r="J764" s="2"/>
      <c r="K764" s="2"/>
      <c r="L764" s="2"/>
      <c r="M764" s="2"/>
      <c r="N764" s="2"/>
      <c r="O764" s="2"/>
      <c r="P764" s="2"/>
      <c r="Q764" s="2"/>
      <c r="R764" s="2"/>
      <c r="S764" s="2"/>
      <c r="T764" s="2"/>
      <c r="U764" s="2"/>
      <c r="V764" s="2"/>
      <c r="W764" s="2"/>
    </row>
    <row r="765" spans="1:23" ht="15.75" customHeight="1" x14ac:dyDescent="0.2">
      <c r="A765" s="2"/>
      <c r="B765" s="2"/>
      <c r="C765" s="3"/>
      <c r="D765" s="4"/>
      <c r="E765" s="2"/>
      <c r="F765" s="2"/>
      <c r="G765" s="6"/>
      <c r="H765" s="2"/>
      <c r="I765" s="2"/>
      <c r="J765" s="2"/>
      <c r="K765" s="2"/>
      <c r="L765" s="2"/>
      <c r="M765" s="2"/>
      <c r="N765" s="2"/>
      <c r="O765" s="2"/>
      <c r="P765" s="2"/>
      <c r="Q765" s="2"/>
      <c r="R765" s="2"/>
      <c r="S765" s="2"/>
      <c r="T765" s="2"/>
      <c r="U765" s="2"/>
      <c r="V765" s="2"/>
      <c r="W765" s="2"/>
    </row>
    <row r="766" spans="1:23" ht="15.75" customHeight="1" x14ac:dyDescent="0.2">
      <c r="A766" s="2"/>
      <c r="B766" s="2"/>
      <c r="C766" s="3"/>
      <c r="D766" s="4"/>
      <c r="E766" s="2"/>
      <c r="F766" s="2"/>
      <c r="G766" s="6"/>
      <c r="H766" s="2"/>
      <c r="I766" s="2"/>
      <c r="J766" s="2"/>
      <c r="K766" s="2"/>
      <c r="L766" s="2"/>
      <c r="M766" s="2"/>
      <c r="N766" s="2"/>
      <c r="O766" s="2"/>
      <c r="P766" s="2"/>
      <c r="Q766" s="2"/>
      <c r="R766" s="2"/>
      <c r="S766" s="2"/>
      <c r="T766" s="2"/>
      <c r="U766" s="2"/>
      <c r="V766" s="2"/>
      <c r="W766" s="2"/>
    </row>
    <row r="767" spans="1:23" ht="15.75" customHeight="1" x14ac:dyDescent="0.2">
      <c r="A767" s="2"/>
      <c r="B767" s="2"/>
      <c r="C767" s="3"/>
      <c r="D767" s="4"/>
      <c r="E767" s="2"/>
      <c r="F767" s="2"/>
      <c r="G767" s="6"/>
      <c r="H767" s="2"/>
      <c r="I767" s="2"/>
      <c r="J767" s="2"/>
      <c r="K767" s="2"/>
      <c r="L767" s="2"/>
      <c r="M767" s="2"/>
      <c r="N767" s="2"/>
      <c r="O767" s="2"/>
      <c r="P767" s="2"/>
      <c r="Q767" s="2"/>
      <c r="R767" s="2"/>
      <c r="S767" s="2"/>
      <c r="T767" s="2"/>
      <c r="U767" s="2"/>
      <c r="V767" s="2"/>
      <c r="W767" s="2"/>
    </row>
    <row r="768" spans="1:23" ht="15.75" customHeight="1" x14ac:dyDescent="0.2">
      <c r="A768" s="2"/>
      <c r="B768" s="2"/>
      <c r="C768" s="3"/>
      <c r="D768" s="4"/>
      <c r="E768" s="2"/>
      <c r="F768" s="2"/>
      <c r="G768" s="6"/>
      <c r="H768" s="2"/>
      <c r="I768" s="2"/>
      <c r="J768" s="2"/>
      <c r="K768" s="2"/>
      <c r="L768" s="2"/>
      <c r="M768" s="2"/>
      <c r="N768" s="2"/>
      <c r="O768" s="2"/>
      <c r="P768" s="2"/>
      <c r="Q768" s="2"/>
      <c r="R768" s="2"/>
      <c r="S768" s="2"/>
      <c r="T768" s="2"/>
      <c r="U768" s="2"/>
      <c r="V768" s="2"/>
      <c r="W768" s="2"/>
    </row>
    <row r="769" spans="1:23" ht="15.75" customHeight="1" x14ac:dyDescent="0.2">
      <c r="A769" s="2"/>
      <c r="B769" s="2"/>
      <c r="C769" s="3"/>
      <c r="D769" s="4"/>
      <c r="E769" s="2"/>
      <c r="F769" s="2"/>
      <c r="G769" s="6"/>
      <c r="H769" s="2"/>
      <c r="I769" s="2"/>
      <c r="J769" s="2"/>
      <c r="K769" s="2"/>
      <c r="L769" s="2"/>
      <c r="M769" s="2"/>
      <c r="N769" s="2"/>
      <c r="O769" s="2"/>
      <c r="P769" s="2"/>
      <c r="Q769" s="2"/>
      <c r="R769" s="2"/>
      <c r="S769" s="2"/>
      <c r="T769" s="2"/>
      <c r="U769" s="2"/>
      <c r="V769" s="2"/>
      <c r="W769" s="2"/>
    </row>
    <row r="770" spans="1:23" ht="15.75" customHeight="1" x14ac:dyDescent="0.2">
      <c r="A770" s="2"/>
      <c r="B770" s="2"/>
      <c r="C770" s="3"/>
      <c r="D770" s="4"/>
      <c r="E770" s="2"/>
      <c r="F770" s="2"/>
      <c r="G770" s="6"/>
      <c r="H770" s="2"/>
      <c r="I770" s="2"/>
      <c r="J770" s="2"/>
      <c r="K770" s="2"/>
      <c r="L770" s="2"/>
      <c r="M770" s="2"/>
      <c r="N770" s="2"/>
      <c r="O770" s="2"/>
      <c r="P770" s="2"/>
      <c r="Q770" s="2"/>
      <c r="R770" s="2"/>
      <c r="S770" s="2"/>
      <c r="T770" s="2"/>
      <c r="U770" s="2"/>
      <c r="V770" s="2"/>
      <c r="W770" s="2"/>
    </row>
    <row r="771" spans="1:23" ht="15.75" customHeight="1" x14ac:dyDescent="0.2">
      <c r="A771" s="2"/>
      <c r="B771" s="2"/>
      <c r="C771" s="3"/>
      <c r="D771" s="4"/>
      <c r="E771" s="2"/>
      <c r="F771" s="2"/>
      <c r="G771" s="6"/>
      <c r="H771" s="2"/>
      <c r="I771" s="2"/>
      <c r="J771" s="2"/>
      <c r="K771" s="2"/>
      <c r="L771" s="2"/>
      <c r="M771" s="2"/>
      <c r="N771" s="2"/>
      <c r="O771" s="2"/>
      <c r="P771" s="2"/>
      <c r="Q771" s="2"/>
      <c r="R771" s="2"/>
      <c r="S771" s="2"/>
      <c r="T771" s="2"/>
      <c r="U771" s="2"/>
      <c r="V771" s="2"/>
      <c r="W771" s="2"/>
    </row>
    <row r="772" spans="1:23" ht="15.75" customHeight="1" x14ac:dyDescent="0.2">
      <c r="A772" s="2"/>
      <c r="B772" s="2"/>
      <c r="C772" s="3"/>
      <c r="D772" s="4"/>
      <c r="E772" s="2"/>
      <c r="F772" s="2"/>
      <c r="G772" s="6"/>
      <c r="H772" s="2"/>
      <c r="I772" s="2"/>
      <c r="J772" s="2"/>
      <c r="K772" s="2"/>
      <c r="L772" s="2"/>
      <c r="M772" s="2"/>
      <c r="N772" s="2"/>
      <c r="O772" s="2"/>
      <c r="P772" s="2"/>
      <c r="Q772" s="2"/>
      <c r="R772" s="2"/>
      <c r="S772" s="2"/>
      <c r="T772" s="2"/>
      <c r="U772" s="2"/>
      <c r="V772" s="2"/>
      <c r="W772" s="2"/>
    </row>
    <row r="773" spans="1:23" ht="15.75" customHeight="1" x14ac:dyDescent="0.2">
      <c r="A773" s="2"/>
      <c r="B773" s="2"/>
      <c r="C773" s="3"/>
      <c r="D773" s="4"/>
      <c r="E773" s="2"/>
      <c r="F773" s="2"/>
      <c r="G773" s="6"/>
      <c r="H773" s="2"/>
      <c r="I773" s="2"/>
      <c r="J773" s="2"/>
      <c r="K773" s="2"/>
      <c r="L773" s="2"/>
      <c r="M773" s="2"/>
      <c r="N773" s="2"/>
      <c r="O773" s="2"/>
      <c r="P773" s="2"/>
      <c r="Q773" s="2"/>
      <c r="R773" s="2"/>
      <c r="S773" s="2"/>
      <c r="T773" s="2"/>
      <c r="U773" s="2"/>
      <c r="V773" s="2"/>
      <c r="W773" s="2"/>
    </row>
    <row r="774" spans="1:23" ht="15.75" customHeight="1" x14ac:dyDescent="0.2">
      <c r="A774" s="2"/>
      <c r="B774" s="2"/>
      <c r="C774" s="3"/>
      <c r="D774" s="4"/>
      <c r="E774" s="2"/>
      <c r="F774" s="2"/>
      <c r="G774" s="6"/>
      <c r="H774" s="2"/>
      <c r="I774" s="2"/>
      <c r="J774" s="2"/>
      <c r="K774" s="2"/>
      <c r="L774" s="2"/>
      <c r="M774" s="2"/>
      <c r="N774" s="2"/>
      <c r="O774" s="2"/>
      <c r="P774" s="2"/>
      <c r="Q774" s="2"/>
      <c r="R774" s="2"/>
      <c r="S774" s="2"/>
      <c r="T774" s="2"/>
      <c r="U774" s="2"/>
      <c r="V774" s="2"/>
      <c r="W774" s="2"/>
    </row>
    <row r="775" spans="1:23" ht="15.75" customHeight="1" x14ac:dyDescent="0.2">
      <c r="A775" s="2"/>
      <c r="B775" s="2"/>
      <c r="C775" s="3"/>
      <c r="D775" s="4"/>
      <c r="E775" s="2"/>
      <c r="F775" s="2"/>
      <c r="G775" s="6"/>
      <c r="H775" s="2"/>
      <c r="I775" s="2"/>
      <c r="J775" s="2"/>
      <c r="K775" s="2"/>
      <c r="L775" s="2"/>
      <c r="M775" s="2"/>
      <c r="N775" s="2"/>
      <c r="O775" s="2"/>
      <c r="P775" s="2"/>
      <c r="Q775" s="2"/>
      <c r="R775" s="2"/>
      <c r="S775" s="2"/>
      <c r="T775" s="2"/>
      <c r="U775" s="2"/>
      <c r="V775" s="2"/>
      <c r="W775" s="2"/>
    </row>
    <row r="776" spans="1:23" ht="15.75" customHeight="1" x14ac:dyDescent="0.2">
      <c r="A776" s="2"/>
      <c r="B776" s="2"/>
      <c r="C776" s="3"/>
      <c r="D776" s="4"/>
      <c r="E776" s="2"/>
      <c r="F776" s="2"/>
      <c r="G776" s="6"/>
      <c r="H776" s="2"/>
      <c r="I776" s="2"/>
      <c r="J776" s="2"/>
      <c r="K776" s="2"/>
      <c r="L776" s="2"/>
      <c r="M776" s="2"/>
      <c r="N776" s="2"/>
      <c r="O776" s="2"/>
      <c r="P776" s="2"/>
      <c r="Q776" s="2"/>
      <c r="R776" s="2"/>
      <c r="S776" s="2"/>
      <c r="T776" s="2"/>
      <c r="U776" s="2"/>
      <c r="V776" s="2"/>
      <c r="W776" s="2"/>
    </row>
    <row r="777" spans="1:23" ht="15.75" customHeight="1" x14ac:dyDescent="0.2">
      <c r="A777" s="2"/>
      <c r="B777" s="2"/>
      <c r="C777" s="3"/>
      <c r="D777" s="4"/>
      <c r="E777" s="2"/>
      <c r="F777" s="2"/>
      <c r="G777" s="6"/>
      <c r="H777" s="2"/>
      <c r="I777" s="2"/>
      <c r="J777" s="2"/>
      <c r="K777" s="2"/>
      <c r="L777" s="2"/>
      <c r="M777" s="2"/>
      <c r="N777" s="2"/>
      <c r="O777" s="2"/>
      <c r="P777" s="2"/>
      <c r="Q777" s="2"/>
      <c r="R777" s="2"/>
      <c r="S777" s="2"/>
      <c r="T777" s="2"/>
      <c r="U777" s="2"/>
      <c r="V777" s="2"/>
      <c r="W777" s="2"/>
    </row>
    <row r="778" spans="1:23" ht="15.75" customHeight="1" x14ac:dyDescent="0.2">
      <c r="A778" s="2"/>
      <c r="B778" s="2"/>
      <c r="C778" s="3"/>
      <c r="D778" s="4"/>
      <c r="E778" s="2"/>
      <c r="F778" s="2"/>
      <c r="G778" s="6"/>
      <c r="H778" s="2"/>
      <c r="I778" s="2"/>
      <c r="J778" s="2"/>
      <c r="K778" s="2"/>
      <c r="L778" s="2"/>
      <c r="M778" s="2"/>
      <c r="N778" s="2"/>
      <c r="O778" s="2"/>
      <c r="P778" s="2"/>
      <c r="Q778" s="2"/>
      <c r="R778" s="2"/>
      <c r="S778" s="2"/>
      <c r="T778" s="2"/>
      <c r="U778" s="2"/>
      <c r="V778" s="2"/>
      <c r="W778" s="2"/>
    </row>
    <row r="779" spans="1:23" ht="15.75" customHeight="1" x14ac:dyDescent="0.2">
      <c r="A779" s="2"/>
      <c r="B779" s="2"/>
      <c r="C779" s="3"/>
      <c r="D779" s="4"/>
      <c r="E779" s="2"/>
      <c r="F779" s="2"/>
      <c r="G779" s="6"/>
      <c r="H779" s="2"/>
      <c r="I779" s="2"/>
      <c r="J779" s="2"/>
      <c r="K779" s="2"/>
      <c r="L779" s="2"/>
      <c r="M779" s="2"/>
      <c r="N779" s="2"/>
      <c r="O779" s="2"/>
      <c r="P779" s="2"/>
      <c r="Q779" s="2"/>
      <c r="R779" s="2"/>
      <c r="S779" s="2"/>
      <c r="T779" s="2"/>
      <c r="U779" s="2"/>
      <c r="V779" s="2"/>
      <c r="W779" s="2"/>
    </row>
    <row r="780" spans="1:23" ht="15.75" customHeight="1" x14ac:dyDescent="0.2">
      <c r="A780" s="2"/>
      <c r="B780" s="2"/>
      <c r="C780" s="3"/>
      <c r="D780" s="4"/>
      <c r="E780" s="2"/>
      <c r="F780" s="2"/>
      <c r="G780" s="6"/>
      <c r="H780" s="2"/>
      <c r="I780" s="2"/>
      <c r="J780" s="2"/>
      <c r="K780" s="2"/>
      <c r="L780" s="2"/>
      <c r="M780" s="2"/>
      <c r="N780" s="2"/>
      <c r="O780" s="2"/>
      <c r="P780" s="2"/>
      <c r="Q780" s="2"/>
      <c r="R780" s="2"/>
      <c r="S780" s="2"/>
      <c r="T780" s="2"/>
      <c r="U780" s="2"/>
      <c r="V780" s="2"/>
      <c r="W780" s="2"/>
    </row>
    <row r="781" spans="1:23" ht="15.75" customHeight="1" x14ac:dyDescent="0.2">
      <c r="A781" s="2"/>
      <c r="B781" s="2"/>
      <c r="C781" s="3"/>
      <c r="D781" s="4"/>
      <c r="E781" s="2"/>
      <c r="F781" s="2"/>
      <c r="G781" s="6"/>
      <c r="H781" s="2"/>
      <c r="I781" s="2"/>
      <c r="J781" s="2"/>
      <c r="K781" s="2"/>
      <c r="L781" s="2"/>
      <c r="M781" s="2"/>
      <c r="N781" s="2"/>
      <c r="O781" s="2"/>
      <c r="P781" s="2"/>
      <c r="Q781" s="2"/>
      <c r="R781" s="2"/>
      <c r="S781" s="2"/>
      <c r="T781" s="2"/>
      <c r="U781" s="2"/>
      <c r="V781" s="2"/>
      <c r="W781" s="2"/>
    </row>
    <row r="782" spans="1:23" ht="15.75" customHeight="1" x14ac:dyDescent="0.2">
      <c r="A782" s="2"/>
      <c r="B782" s="2"/>
      <c r="C782" s="3"/>
      <c r="D782" s="4"/>
      <c r="E782" s="2"/>
      <c r="F782" s="2"/>
      <c r="G782" s="6"/>
      <c r="H782" s="2"/>
      <c r="I782" s="2"/>
      <c r="J782" s="2"/>
      <c r="K782" s="2"/>
      <c r="L782" s="2"/>
      <c r="M782" s="2"/>
      <c r="N782" s="2"/>
      <c r="O782" s="2"/>
      <c r="P782" s="2"/>
      <c r="Q782" s="2"/>
      <c r="R782" s="2"/>
      <c r="S782" s="2"/>
      <c r="T782" s="2"/>
      <c r="U782" s="2"/>
      <c r="V782" s="2"/>
      <c r="W782" s="2"/>
    </row>
    <row r="783" spans="1:23" ht="15.75" customHeight="1" x14ac:dyDescent="0.2">
      <c r="A783" s="2"/>
      <c r="B783" s="2"/>
      <c r="C783" s="3"/>
      <c r="D783" s="4"/>
      <c r="E783" s="2"/>
      <c r="F783" s="2"/>
      <c r="G783" s="6"/>
      <c r="H783" s="2"/>
      <c r="I783" s="2"/>
      <c r="J783" s="2"/>
      <c r="K783" s="2"/>
      <c r="L783" s="2"/>
      <c r="M783" s="2"/>
      <c r="N783" s="2"/>
      <c r="O783" s="2"/>
      <c r="P783" s="2"/>
      <c r="Q783" s="2"/>
      <c r="R783" s="2"/>
      <c r="S783" s="2"/>
      <c r="T783" s="2"/>
      <c r="U783" s="2"/>
      <c r="V783" s="2"/>
      <c r="W783" s="2"/>
    </row>
    <row r="784" spans="1:23" ht="15.75" customHeight="1" x14ac:dyDescent="0.2">
      <c r="A784" s="2"/>
      <c r="B784" s="2"/>
      <c r="C784" s="3"/>
      <c r="D784" s="4"/>
      <c r="E784" s="2"/>
      <c r="F784" s="2"/>
      <c r="G784" s="6"/>
      <c r="H784" s="2"/>
      <c r="I784" s="2"/>
      <c r="J784" s="2"/>
      <c r="K784" s="2"/>
      <c r="L784" s="2"/>
      <c r="M784" s="2"/>
      <c r="N784" s="2"/>
      <c r="O784" s="2"/>
      <c r="P784" s="2"/>
      <c r="Q784" s="2"/>
      <c r="R784" s="2"/>
      <c r="S784" s="2"/>
      <c r="T784" s="2"/>
      <c r="U784" s="2"/>
      <c r="V784" s="2"/>
      <c r="W784" s="2"/>
    </row>
    <row r="785" spans="1:23" ht="15.75" customHeight="1" x14ac:dyDescent="0.2">
      <c r="A785" s="2"/>
      <c r="B785" s="2"/>
      <c r="C785" s="3"/>
      <c r="D785" s="4"/>
      <c r="E785" s="2"/>
      <c r="F785" s="2"/>
      <c r="G785" s="6"/>
      <c r="H785" s="2"/>
      <c r="I785" s="2"/>
      <c r="J785" s="2"/>
      <c r="K785" s="2"/>
      <c r="L785" s="2"/>
      <c r="M785" s="2"/>
      <c r="N785" s="2"/>
      <c r="O785" s="2"/>
      <c r="P785" s="2"/>
      <c r="Q785" s="2"/>
      <c r="R785" s="2"/>
      <c r="S785" s="2"/>
      <c r="T785" s="2"/>
      <c r="U785" s="2"/>
      <c r="V785" s="2"/>
      <c r="W785" s="2"/>
    </row>
    <row r="786" spans="1:23" ht="15.75" customHeight="1" x14ac:dyDescent="0.2">
      <c r="A786" s="2"/>
      <c r="B786" s="2"/>
      <c r="C786" s="3"/>
      <c r="D786" s="4"/>
      <c r="E786" s="2"/>
      <c r="F786" s="2"/>
      <c r="G786" s="6"/>
      <c r="H786" s="2"/>
      <c r="I786" s="2"/>
      <c r="J786" s="2"/>
      <c r="K786" s="2"/>
      <c r="L786" s="2"/>
      <c r="M786" s="2"/>
      <c r="N786" s="2"/>
      <c r="O786" s="2"/>
      <c r="P786" s="2"/>
      <c r="Q786" s="2"/>
      <c r="R786" s="2"/>
      <c r="S786" s="2"/>
      <c r="T786" s="2"/>
      <c r="U786" s="2"/>
      <c r="V786" s="2"/>
      <c r="W786" s="2"/>
    </row>
    <row r="787" spans="1:23" ht="15.75" customHeight="1" x14ac:dyDescent="0.2">
      <c r="A787" s="2"/>
      <c r="B787" s="2"/>
      <c r="C787" s="3"/>
      <c r="D787" s="4"/>
      <c r="E787" s="2"/>
      <c r="F787" s="2"/>
      <c r="G787" s="6"/>
      <c r="H787" s="2"/>
      <c r="I787" s="2"/>
      <c r="J787" s="2"/>
      <c r="K787" s="2"/>
      <c r="L787" s="2"/>
      <c r="M787" s="2"/>
      <c r="N787" s="2"/>
      <c r="O787" s="2"/>
      <c r="P787" s="2"/>
      <c r="Q787" s="2"/>
      <c r="R787" s="2"/>
      <c r="S787" s="2"/>
      <c r="T787" s="2"/>
      <c r="U787" s="2"/>
      <c r="V787" s="2"/>
      <c r="W787" s="2"/>
    </row>
    <row r="788" spans="1:23" ht="15.75" customHeight="1" x14ac:dyDescent="0.2">
      <c r="A788" s="2"/>
      <c r="B788" s="2"/>
      <c r="C788" s="3"/>
      <c r="D788" s="4"/>
      <c r="E788" s="2"/>
      <c r="F788" s="2"/>
      <c r="G788" s="6"/>
      <c r="H788" s="2"/>
      <c r="I788" s="2"/>
      <c r="J788" s="2"/>
      <c r="K788" s="2"/>
      <c r="L788" s="2"/>
      <c r="M788" s="2"/>
      <c r="N788" s="2"/>
      <c r="O788" s="2"/>
      <c r="P788" s="2"/>
      <c r="Q788" s="2"/>
      <c r="R788" s="2"/>
      <c r="S788" s="2"/>
      <c r="T788" s="2"/>
      <c r="U788" s="2"/>
      <c r="V788" s="2"/>
      <c r="W788" s="2"/>
    </row>
    <row r="789" spans="1:23" ht="15.75" customHeight="1" x14ac:dyDescent="0.2">
      <c r="A789" s="2"/>
      <c r="B789" s="2"/>
      <c r="C789" s="3"/>
      <c r="D789" s="4"/>
      <c r="E789" s="2"/>
      <c r="F789" s="2"/>
      <c r="G789" s="6"/>
      <c r="H789" s="2"/>
      <c r="I789" s="2"/>
      <c r="J789" s="2"/>
      <c r="K789" s="2"/>
      <c r="L789" s="2"/>
      <c r="M789" s="2"/>
      <c r="N789" s="2"/>
      <c r="O789" s="2"/>
      <c r="P789" s="2"/>
      <c r="Q789" s="2"/>
      <c r="R789" s="2"/>
      <c r="S789" s="2"/>
      <c r="T789" s="2"/>
      <c r="U789" s="2"/>
      <c r="V789" s="2"/>
      <c r="W789" s="2"/>
    </row>
    <row r="790" spans="1:23" ht="15.75" customHeight="1" x14ac:dyDescent="0.2">
      <c r="A790" s="2"/>
      <c r="B790" s="2"/>
      <c r="C790" s="3"/>
      <c r="D790" s="4"/>
      <c r="E790" s="2"/>
      <c r="F790" s="2"/>
      <c r="G790" s="6"/>
      <c r="H790" s="2"/>
      <c r="I790" s="2"/>
      <c r="J790" s="2"/>
      <c r="K790" s="2"/>
      <c r="L790" s="2"/>
      <c r="M790" s="2"/>
      <c r="N790" s="2"/>
      <c r="O790" s="2"/>
      <c r="P790" s="2"/>
      <c r="Q790" s="2"/>
      <c r="R790" s="2"/>
      <c r="S790" s="2"/>
      <c r="T790" s="2"/>
      <c r="U790" s="2"/>
      <c r="V790" s="2"/>
      <c r="W790" s="2"/>
    </row>
    <row r="791" spans="1:23" ht="15.75" customHeight="1" x14ac:dyDescent="0.2">
      <c r="A791" s="2"/>
      <c r="B791" s="2"/>
      <c r="C791" s="3"/>
      <c r="D791" s="4"/>
      <c r="E791" s="2"/>
      <c r="F791" s="2"/>
      <c r="G791" s="6"/>
      <c r="H791" s="2"/>
      <c r="I791" s="2"/>
      <c r="J791" s="2"/>
      <c r="K791" s="2"/>
      <c r="L791" s="2"/>
      <c r="M791" s="2"/>
      <c r="N791" s="2"/>
      <c r="O791" s="2"/>
      <c r="P791" s="2"/>
      <c r="Q791" s="2"/>
      <c r="R791" s="2"/>
      <c r="S791" s="2"/>
      <c r="T791" s="2"/>
      <c r="U791" s="2"/>
      <c r="V791" s="2"/>
      <c r="W791" s="2"/>
    </row>
    <row r="792" spans="1:23" ht="15.75" customHeight="1" x14ac:dyDescent="0.2">
      <c r="A792" s="2"/>
      <c r="B792" s="2"/>
      <c r="C792" s="3"/>
      <c r="D792" s="4"/>
      <c r="E792" s="2"/>
      <c r="F792" s="2"/>
      <c r="G792" s="6"/>
      <c r="H792" s="2"/>
      <c r="I792" s="2"/>
      <c r="J792" s="2"/>
      <c r="K792" s="2"/>
      <c r="L792" s="2"/>
      <c r="M792" s="2"/>
      <c r="N792" s="2"/>
      <c r="O792" s="2"/>
      <c r="P792" s="2"/>
      <c r="Q792" s="2"/>
      <c r="R792" s="2"/>
      <c r="S792" s="2"/>
      <c r="T792" s="2"/>
      <c r="U792" s="2"/>
      <c r="V792" s="2"/>
      <c r="W792" s="2"/>
    </row>
    <row r="793" spans="1:23" ht="15.75" customHeight="1" x14ac:dyDescent="0.2">
      <c r="A793" s="2"/>
      <c r="B793" s="2"/>
      <c r="C793" s="3"/>
      <c r="D793" s="4"/>
      <c r="E793" s="2"/>
      <c r="F793" s="2"/>
      <c r="G793" s="6"/>
      <c r="H793" s="2"/>
      <c r="I793" s="2"/>
      <c r="J793" s="2"/>
      <c r="K793" s="2"/>
      <c r="L793" s="2"/>
      <c r="M793" s="2"/>
      <c r="N793" s="2"/>
      <c r="O793" s="2"/>
      <c r="P793" s="2"/>
      <c r="Q793" s="2"/>
      <c r="R793" s="2"/>
      <c r="S793" s="2"/>
      <c r="T793" s="2"/>
      <c r="U793" s="2"/>
      <c r="V793" s="2"/>
      <c r="W793" s="2"/>
    </row>
    <row r="794" spans="1:23" ht="15.75" customHeight="1" x14ac:dyDescent="0.2">
      <c r="A794" s="2"/>
      <c r="B794" s="2"/>
      <c r="C794" s="3"/>
      <c r="D794" s="4"/>
      <c r="E794" s="2"/>
      <c r="F794" s="2"/>
      <c r="G794" s="6"/>
      <c r="H794" s="2"/>
      <c r="I794" s="2"/>
      <c r="J794" s="2"/>
      <c r="K794" s="2"/>
      <c r="L794" s="2"/>
      <c r="M794" s="2"/>
      <c r="N794" s="2"/>
      <c r="O794" s="2"/>
      <c r="P794" s="2"/>
      <c r="Q794" s="2"/>
      <c r="R794" s="2"/>
      <c r="S794" s="2"/>
      <c r="T794" s="2"/>
      <c r="U794" s="2"/>
      <c r="V794" s="2"/>
      <c r="W794" s="2"/>
    </row>
    <row r="795" spans="1:23" ht="15.75" customHeight="1" x14ac:dyDescent="0.2">
      <c r="A795" s="2"/>
      <c r="B795" s="2"/>
      <c r="C795" s="3"/>
      <c r="D795" s="4"/>
      <c r="E795" s="2"/>
      <c r="F795" s="2"/>
      <c r="G795" s="6"/>
      <c r="H795" s="2"/>
      <c r="I795" s="2"/>
      <c r="J795" s="2"/>
      <c r="K795" s="2"/>
      <c r="L795" s="2"/>
      <c r="M795" s="2"/>
      <c r="N795" s="2"/>
      <c r="O795" s="2"/>
      <c r="P795" s="2"/>
      <c r="Q795" s="2"/>
      <c r="R795" s="2"/>
      <c r="S795" s="2"/>
      <c r="T795" s="2"/>
      <c r="U795" s="2"/>
      <c r="V795" s="2"/>
      <c r="W795" s="2"/>
    </row>
    <row r="796" spans="1:23" ht="15.75" customHeight="1" x14ac:dyDescent="0.2">
      <c r="A796" s="2"/>
      <c r="B796" s="2"/>
      <c r="C796" s="3"/>
      <c r="D796" s="4"/>
      <c r="E796" s="2"/>
      <c r="F796" s="2"/>
      <c r="G796" s="6"/>
      <c r="H796" s="2"/>
      <c r="I796" s="2"/>
      <c r="J796" s="2"/>
      <c r="K796" s="2"/>
      <c r="L796" s="2"/>
      <c r="M796" s="2"/>
      <c r="N796" s="2"/>
      <c r="O796" s="2"/>
      <c r="P796" s="2"/>
      <c r="Q796" s="2"/>
      <c r="R796" s="2"/>
      <c r="S796" s="2"/>
      <c r="T796" s="2"/>
      <c r="U796" s="2"/>
      <c r="V796" s="2"/>
      <c r="W796" s="2"/>
    </row>
    <row r="797" spans="1:23" ht="15.75" customHeight="1" x14ac:dyDescent="0.2">
      <c r="A797" s="2"/>
      <c r="B797" s="2"/>
      <c r="C797" s="3"/>
      <c r="D797" s="4"/>
      <c r="E797" s="2"/>
      <c r="F797" s="2"/>
      <c r="G797" s="6"/>
      <c r="H797" s="2"/>
      <c r="I797" s="2"/>
      <c r="J797" s="2"/>
      <c r="K797" s="2"/>
      <c r="L797" s="2"/>
      <c r="M797" s="2"/>
      <c r="N797" s="2"/>
      <c r="O797" s="2"/>
      <c r="P797" s="2"/>
      <c r="Q797" s="2"/>
      <c r="R797" s="2"/>
      <c r="S797" s="2"/>
      <c r="T797" s="2"/>
      <c r="U797" s="2"/>
      <c r="V797" s="2"/>
      <c r="W797" s="2"/>
    </row>
    <row r="798" spans="1:23" ht="15.75" customHeight="1" x14ac:dyDescent="0.2">
      <c r="A798" s="2"/>
      <c r="B798" s="2"/>
      <c r="C798" s="3"/>
      <c r="D798" s="4"/>
      <c r="E798" s="2"/>
      <c r="F798" s="2"/>
      <c r="G798" s="6"/>
      <c r="H798" s="2"/>
      <c r="I798" s="2"/>
      <c r="J798" s="2"/>
      <c r="K798" s="2"/>
      <c r="L798" s="2"/>
      <c r="M798" s="2"/>
      <c r="N798" s="2"/>
      <c r="O798" s="2"/>
      <c r="P798" s="2"/>
      <c r="Q798" s="2"/>
      <c r="R798" s="2"/>
      <c r="S798" s="2"/>
      <c r="T798" s="2"/>
      <c r="U798" s="2"/>
      <c r="V798" s="2"/>
      <c r="W798" s="2"/>
    </row>
    <row r="799" spans="1:23" ht="15.75" customHeight="1" x14ac:dyDescent="0.2">
      <c r="A799" s="2"/>
      <c r="B799" s="2"/>
      <c r="C799" s="3"/>
      <c r="D799" s="4"/>
      <c r="E799" s="2"/>
      <c r="F799" s="2"/>
      <c r="G799" s="6"/>
      <c r="H799" s="2"/>
      <c r="I799" s="2"/>
      <c r="J799" s="2"/>
      <c r="K799" s="2"/>
      <c r="L799" s="2"/>
      <c r="M799" s="2"/>
      <c r="N799" s="2"/>
      <c r="O799" s="2"/>
      <c r="P799" s="2"/>
      <c r="Q799" s="2"/>
      <c r="R799" s="2"/>
      <c r="S799" s="2"/>
      <c r="T799" s="2"/>
      <c r="U799" s="2"/>
      <c r="V799" s="2"/>
      <c r="W799" s="2"/>
    </row>
    <row r="800" spans="1:23" ht="15.75" customHeight="1" x14ac:dyDescent="0.2">
      <c r="A800" s="2"/>
      <c r="B800" s="2"/>
      <c r="C800" s="3"/>
      <c r="D800" s="4"/>
      <c r="E800" s="2"/>
      <c r="F800" s="2"/>
      <c r="G800" s="6"/>
      <c r="H800" s="2"/>
      <c r="I800" s="2"/>
      <c r="J800" s="2"/>
      <c r="K800" s="2"/>
      <c r="L800" s="2"/>
      <c r="M800" s="2"/>
      <c r="N800" s="2"/>
      <c r="O800" s="2"/>
      <c r="P800" s="2"/>
      <c r="Q800" s="2"/>
      <c r="R800" s="2"/>
      <c r="S800" s="2"/>
      <c r="T800" s="2"/>
      <c r="U800" s="2"/>
      <c r="V800" s="2"/>
      <c r="W800" s="2"/>
    </row>
    <row r="801" spans="1:23" ht="15.75" customHeight="1" x14ac:dyDescent="0.2">
      <c r="A801" s="2"/>
      <c r="B801" s="2"/>
      <c r="C801" s="3"/>
      <c r="D801" s="4"/>
      <c r="E801" s="2"/>
      <c r="F801" s="2"/>
      <c r="G801" s="6"/>
      <c r="H801" s="2"/>
      <c r="I801" s="2"/>
      <c r="J801" s="2"/>
      <c r="K801" s="2"/>
      <c r="L801" s="2"/>
      <c r="M801" s="2"/>
      <c r="N801" s="2"/>
      <c r="O801" s="2"/>
      <c r="P801" s="2"/>
      <c r="Q801" s="2"/>
      <c r="R801" s="2"/>
      <c r="S801" s="2"/>
      <c r="T801" s="2"/>
      <c r="U801" s="2"/>
      <c r="V801" s="2"/>
      <c r="W801" s="2"/>
    </row>
    <row r="802" spans="1:23" ht="15.75" customHeight="1" x14ac:dyDescent="0.2">
      <c r="A802" s="2"/>
      <c r="B802" s="2"/>
      <c r="C802" s="3"/>
      <c r="D802" s="4"/>
      <c r="E802" s="2"/>
      <c r="F802" s="2"/>
      <c r="G802" s="6"/>
      <c r="H802" s="2"/>
      <c r="I802" s="2"/>
      <c r="J802" s="2"/>
      <c r="K802" s="2"/>
      <c r="L802" s="2"/>
      <c r="M802" s="2"/>
      <c r="N802" s="2"/>
      <c r="O802" s="2"/>
      <c r="P802" s="2"/>
      <c r="Q802" s="2"/>
      <c r="R802" s="2"/>
      <c r="S802" s="2"/>
      <c r="T802" s="2"/>
      <c r="U802" s="2"/>
      <c r="V802" s="2"/>
      <c r="W802" s="2"/>
    </row>
    <row r="803" spans="1:23" ht="15.75" customHeight="1" x14ac:dyDescent="0.2">
      <c r="A803" s="2"/>
      <c r="B803" s="2"/>
      <c r="C803" s="3"/>
      <c r="D803" s="4"/>
      <c r="E803" s="2"/>
      <c r="F803" s="2"/>
      <c r="G803" s="6"/>
      <c r="H803" s="2"/>
      <c r="I803" s="2"/>
      <c r="J803" s="2"/>
      <c r="K803" s="2"/>
      <c r="L803" s="2"/>
      <c r="M803" s="2"/>
      <c r="N803" s="2"/>
      <c r="O803" s="2"/>
      <c r="P803" s="2"/>
      <c r="Q803" s="2"/>
      <c r="R803" s="2"/>
      <c r="S803" s="2"/>
      <c r="T803" s="2"/>
      <c r="U803" s="2"/>
      <c r="V803" s="2"/>
      <c r="W803" s="2"/>
    </row>
    <row r="804" spans="1:23" ht="15.75" customHeight="1" x14ac:dyDescent="0.2">
      <c r="A804" s="2"/>
      <c r="B804" s="2"/>
      <c r="C804" s="3"/>
      <c r="D804" s="4"/>
      <c r="E804" s="2"/>
      <c r="F804" s="2"/>
      <c r="G804" s="6"/>
      <c r="H804" s="2"/>
      <c r="I804" s="2"/>
      <c r="J804" s="2"/>
      <c r="K804" s="2"/>
      <c r="L804" s="2"/>
      <c r="M804" s="2"/>
      <c r="N804" s="2"/>
      <c r="O804" s="2"/>
      <c r="P804" s="2"/>
      <c r="Q804" s="2"/>
      <c r="R804" s="2"/>
      <c r="S804" s="2"/>
      <c r="T804" s="2"/>
      <c r="U804" s="2"/>
      <c r="V804" s="2"/>
      <c r="W804" s="2"/>
    </row>
    <row r="805" spans="1:23" ht="15.75" customHeight="1" x14ac:dyDescent="0.2">
      <c r="A805" s="2"/>
      <c r="B805" s="2"/>
      <c r="C805" s="3"/>
      <c r="D805" s="4"/>
      <c r="E805" s="2"/>
      <c r="F805" s="2"/>
      <c r="G805" s="6"/>
      <c r="H805" s="2"/>
      <c r="I805" s="2"/>
      <c r="J805" s="2"/>
      <c r="K805" s="2"/>
      <c r="L805" s="2"/>
      <c r="M805" s="2"/>
      <c r="N805" s="2"/>
      <c r="O805" s="2"/>
      <c r="P805" s="2"/>
      <c r="Q805" s="2"/>
      <c r="R805" s="2"/>
      <c r="S805" s="2"/>
      <c r="T805" s="2"/>
      <c r="U805" s="2"/>
      <c r="V805" s="2"/>
      <c r="W805" s="2"/>
    </row>
    <row r="806" spans="1:23" ht="15.75" customHeight="1" x14ac:dyDescent="0.2">
      <c r="A806" s="2"/>
      <c r="B806" s="2"/>
      <c r="C806" s="3"/>
      <c r="D806" s="4"/>
      <c r="E806" s="2"/>
      <c r="F806" s="2"/>
      <c r="G806" s="6"/>
      <c r="H806" s="2"/>
      <c r="I806" s="2"/>
      <c r="J806" s="2"/>
      <c r="K806" s="2"/>
      <c r="L806" s="2"/>
      <c r="M806" s="2"/>
      <c r="N806" s="2"/>
      <c r="O806" s="2"/>
      <c r="P806" s="2"/>
      <c r="Q806" s="2"/>
      <c r="R806" s="2"/>
      <c r="S806" s="2"/>
      <c r="T806" s="2"/>
      <c r="U806" s="2"/>
      <c r="V806" s="2"/>
      <c r="W806" s="2"/>
    </row>
    <row r="807" spans="1:23" ht="15.75" customHeight="1" x14ac:dyDescent="0.2">
      <c r="A807" s="2"/>
      <c r="B807" s="2"/>
      <c r="C807" s="3"/>
      <c r="D807" s="4"/>
      <c r="E807" s="2"/>
      <c r="F807" s="2"/>
      <c r="G807" s="6"/>
      <c r="H807" s="2"/>
      <c r="I807" s="2"/>
      <c r="J807" s="2"/>
      <c r="K807" s="2"/>
      <c r="L807" s="2"/>
      <c r="M807" s="2"/>
      <c r="N807" s="2"/>
      <c r="O807" s="2"/>
      <c r="P807" s="2"/>
      <c r="Q807" s="2"/>
      <c r="R807" s="2"/>
      <c r="S807" s="2"/>
      <c r="T807" s="2"/>
      <c r="U807" s="2"/>
      <c r="V807" s="2"/>
      <c r="W807" s="2"/>
    </row>
    <row r="808" spans="1:23" ht="15.75" customHeight="1" x14ac:dyDescent="0.2">
      <c r="A808" s="2"/>
      <c r="B808" s="2"/>
      <c r="C808" s="3"/>
      <c r="D808" s="4"/>
      <c r="E808" s="2"/>
      <c r="F808" s="2"/>
      <c r="G808" s="6"/>
      <c r="H808" s="2"/>
      <c r="I808" s="2"/>
      <c r="J808" s="2"/>
      <c r="K808" s="2"/>
      <c r="L808" s="2"/>
      <c r="M808" s="2"/>
      <c r="N808" s="2"/>
      <c r="O808" s="2"/>
      <c r="P808" s="2"/>
      <c r="Q808" s="2"/>
      <c r="R808" s="2"/>
      <c r="S808" s="2"/>
      <c r="T808" s="2"/>
      <c r="U808" s="2"/>
      <c r="V808" s="2"/>
      <c r="W808" s="2"/>
    </row>
    <row r="809" spans="1:23" ht="15.75" customHeight="1" x14ac:dyDescent="0.2">
      <c r="A809" s="2"/>
      <c r="B809" s="2"/>
      <c r="C809" s="3"/>
      <c r="D809" s="4"/>
      <c r="E809" s="2"/>
      <c r="F809" s="2"/>
      <c r="G809" s="6"/>
      <c r="H809" s="2"/>
      <c r="I809" s="2"/>
      <c r="J809" s="2"/>
      <c r="K809" s="2"/>
      <c r="L809" s="2"/>
      <c r="M809" s="2"/>
      <c r="N809" s="2"/>
      <c r="O809" s="2"/>
      <c r="P809" s="2"/>
      <c r="Q809" s="2"/>
      <c r="R809" s="2"/>
      <c r="S809" s="2"/>
      <c r="T809" s="2"/>
      <c r="U809" s="2"/>
      <c r="V809" s="2"/>
      <c r="W809" s="2"/>
    </row>
    <row r="810" spans="1:23" ht="15.75" customHeight="1" x14ac:dyDescent="0.2">
      <c r="A810" s="2"/>
      <c r="B810" s="2"/>
      <c r="C810" s="3"/>
      <c r="D810" s="4"/>
      <c r="E810" s="2"/>
      <c r="F810" s="2"/>
      <c r="G810" s="6"/>
      <c r="H810" s="2"/>
      <c r="I810" s="2"/>
      <c r="J810" s="2"/>
      <c r="K810" s="2"/>
      <c r="L810" s="2"/>
      <c r="M810" s="2"/>
      <c r="N810" s="2"/>
      <c r="O810" s="2"/>
      <c r="P810" s="2"/>
      <c r="Q810" s="2"/>
      <c r="R810" s="2"/>
      <c r="S810" s="2"/>
      <c r="T810" s="2"/>
      <c r="U810" s="2"/>
      <c r="V810" s="2"/>
      <c r="W810" s="2"/>
    </row>
    <row r="811" spans="1:23" ht="15.75" customHeight="1" x14ac:dyDescent="0.2">
      <c r="A811" s="2"/>
      <c r="B811" s="2"/>
      <c r="C811" s="3"/>
      <c r="D811" s="4"/>
      <c r="E811" s="2"/>
      <c r="F811" s="2"/>
      <c r="G811" s="6"/>
      <c r="H811" s="2"/>
      <c r="I811" s="2"/>
      <c r="J811" s="2"/>
      <c r="K811" s="2"/>
      <c r="L811" s="2"/>
      <c r="M811" s="2"/>
      <c r="N811" s="2"/>
      <c r="O811" s="2"/>
      <c r="P811" s="2"/>
      <c r="Q811" s="2"/>
      <c r="R811" s="2"/>
      <c r="S811" s="2"/>
      <c r="T811" s="2"/>
      <c r="U811" s="2"/>
      <c r="V811" s="2"/>
      <c r="W811" s="2"/>
    </row>
    <row r="812" spans="1:23" ht="15.75" customHeight="1" x14ac:dyDescent="0.2">
      <c r="A812" s="2"/>
      <c r="B812" s="2"/>
      <c r="C812" s="3"/>
      <c r="D812" s="4"/>
      <c r="E812" s="2"/>
      <c r="F812" s="2"/>
      <c r="G812" s="6"/>
      <c r="H812" s="2"/>
      <c r="I812" s="2"/>
      <c r="J812" s="2"/>
      <c r="K812" s="2"/>
      <c r="L812" s="2"/>
      <c r="M812" s="2"/>
      <c r="N812" s="2"/>
      <c r="O812" s="2"/>
      <c r="P812" s="2"/>
      <c r="Q812" s="2"/>
      <c r="R812" s="2"/>
      <c r="S812" s="2"/>
      <c r="T812" s="2"/>
      <c r="U812" s="2"/>
      <c r="V812" s="2"/>
      <c r="W812" s="2"/>
    </row>
    <row r="813" spans="1:23" ht="15.75" customHeight="1" x14ac:dyDescent="0.2">
      <c r="A813" s="2"/>
      <c r="B813" s="2"/>
      <c r="C813" s="3"/>
      <c r="D813" s="4"/>
      <c r="E813" s="2"/>
      <c r="F813" s="2"/>
      <c r="G813" s="6"/>
      <c r="H813" s="2"/>
      <c r="I813" s="2"/>
      <c r="J813" s="2"/>
      <c r="K813" s="2"/>
      <c r="L813" s="2"/>
      <c r="M813" s="2"/>
      <c r="N813" s="2"/>
      <c r="O813" s="2"/>
      <c r="P813" s="2"/>
      <c r="Q813" s="2"/>
      <c r="R813" s="2"/>
      <c r="S813" s="2"/>
      <c r="T813" s="2"/>
      <c r="U813" s="2"/>
      <c r="V813" s="2"/>
      <c r="W813" s="2"/>
    </row>
    <row r="814" spans="1:23" ht="15.75" customHeight="1" x14ac:dyDescent="0.2">
      <c r="A814" s="2"/>
      <c r="B814" s="2"/>
      <c r="C814" s="3"/>
      <c r="D814" s="4"/>
      <c r="E814" s="2"/>
      <c r="F814" s="2"/>
      <c r="G814" s="6"/>
      <c r="H814" s="2"/>
      <c r="I814" s="2"/>
      <c r="J814" s="2"/>
      <c r="K814" s="2"/>
      <c r="L814" s="2"/>
      <c r="M814" s="2"/>
      <c r="N814" s="2"/>
      <c r="O814" s="2"/>
      <c r="P814" s="2"/>
      <c r="Q814" s="2"/>
      <c r="R814" s="2"/>
      <c r="S814" s="2"/>
      <c r="T814" s="2"/>
      <c r="U814" s="2"/>
      <c r="V814" s="2"/>
      <c r="W814" s="2"/>
    </row>
    <row r="815" spans="1:23" ht="15.75" customHeight="1" x14ac:dyDescent="0.2">
      <c r="A815" s="2"/>
      <c r="B815" s="2"/>
      <c r="C815" s="3"/>
      <c r="D815" s="4"/>
      <c r="E815" s="2"/>
      <c r="F815" s="2"/>
      <c r="G815" s="6"/>
      <c r="H815" s="2"/>
      <c r="I815" s="2"/>
      <c r="J815" s="2"/>
      <c r="K815" s="2"/>
      <c r="L815" s="2"/>
      <c r="M815" s="2"/>
      <c r="N815" s="2"/>
      <c r="O815" s="2"/>
      <c r="P815" s="2"/>
      <c r="Q815" s="2"/>
      <c r="R815" s="2"/>
      <c r="S815" s="2"/>
      <c r="T815" s="2"/>
      <c r="U815" s="2"/>
      <c r="V815" s="2"/>
      <c r="W815" s="2"/>
    </row>
    <row r="816" spans="1:23" ht="15.75" customHeight="1" x14ac:dyDescent="0.2">
      <c r="A816" s="2"/>
      <c r="B816" s="2"/>
      <c r="C816" s="3"/>
      <c r="D816" s="4"/>
      <c r="E816" s="2"/>
      <c r="F816" s="2"/>
      <c r="G816" s="6"/>
      <c r="H816" s="2"/>
      <c r="I816" s="2"/>
      <c r="J816" s="2"/>
      <c r="K816" s="2"/>
      <c r="L816" s="2"/>
      <c r="M816" s="2"/>
      <c r="N816" s="2"/>
      <c r="O816" s="2"/>
      <c r="P816" s="2"/>
      <c r="Q816" s="2"/>
      <c r="R816" s="2"/>
      <c r="S816" s="2"/>
      <c r="T816" s="2"/>
      <c r="U816" s="2"/>
      <c r="V816" s="2"/>
      <c r="W816" s="2"/>
    </row>
    <row r="817" spans="1:23" ht="15.75" customHeight="1" x14ac:dyDescent="0.2">
      <c r="A817" s="2"/>
      <c r="B817" s="2"/>
      <c r="C817" s="3"/>
      <c r="D817" s="4"/>
      <c r="E817" s="2"/>
      <c r="F817" s="2"/>
      <c r="G817" s="6"/>
      <c r="H817" s="2"/>
      <c r="I817" s="2"/>
      <c r="J817" s="2"/>
      <c r="K817" s="2"/>
      <c r="L817" s="2"/>
      <c r="M817" s="2"/>
      <c r="N817" s="2"/>
      <c r="O817" s="2"/>
      <c r="P817" s="2"/>
      <c r="Q817" s="2"/>
      <c r="R817" s="2"/>
      <c r="S817" s="2"/>
      <c r="T817" s="2"/>
      <c r="U817" s="2"/>
      <c r="V817" s="2"/>
      <c r="W817" s="2"/>
    </row>
    <row r="818" spans="1:23" ht="15.75" customHeight="1" x14ac:dyDescent="0.2">
      <c r="A818" s="2"/>
      <c r="B818" s="2"/>
      <c r="C818" s="3"/>
      <c r="D818" s="4"/>
      <c r="E818" s="2"/>
      <c r="F818" s="2"/>
      <c r="G818" s="6"/>
      <c r="H818" s="2"/>
      <c r="I818" s="2"/>
      <c r="J818" s="2"/>
      <c r="K818" s="2"/>
      <c r="L818" s="2"/>
      <c r="M818" s="2"/>
      <c r="N818" s="2"/>
      <c r="O818" s="2"/>
      <c r="P818" s="2"/>
      <c r="Q818" s="2"/>
      <c r="R818" s="2"/>
      <c r="S818" s="2"/>
      <c r="T818" s="2"/>
      <c r="U818" s="2"/>
      <c r="V818" s="2"/>
      <c r="W818" s="2"/>
    </row>
    <row r="819" spans="1:23" ht="15.75" customHeight="1" x14ac:dyDescent="0.2">
      <c r="A819" s="2"/>
      <c r="B819" s="2"/>
      <c r="C819" s="3"/>
      <c r="D819" s="4"/>
      <c r="E819" s="2"/>
      <c r="F819" s="2"/>
      <c r="G819" s="6"/>
      <c r="H819" s="2"/>
      <c r="I819" s="2"/>
      <c r="J819" s="2"/>
      <c r="K819" s="2"/>
      <c r="L819" s="2"/>
      <c r="M819" s="2"/>
      <c r="N819" s="2"/>
      <c r="O819" s="2"/>
      <c r="P819" s="2"/>
      <c r="Q819" s="2"/>
      <c r="R819" s="2"/>
      <c r="S819" s="2"/>
      <c r="T819" s="2"/>
      <c r="U819" s="2"/>
      <c r="V819" s="2"/>
      <c r="W819" s="2"/>
    </row>
    <row r="820" spans="1:23" ht="15.75" customHeight="1" x14ac:dyDescent="0.2">
      <c r="A820" s="2"/>
      <c r="B820" s="2"/>
      <c r="C820" s="3"/>
      <c r="D820" s="4"/>
      <c r="E820" s="2"/>
      <c r="F820" s="2"/>
      <c r="G820" s="6"/>
      <c r="H820" s="2"/>
      <c r="I820" s="2"/>
      <c r="J820" s="2"/>
      <c r="K820" s="2"/>
      <c r="L820" s="2"/>
      <c r="M820" s="2"/>
      <c r="N820" s="2"/>
      <c r="O820" s="2"/>
      <c r="P820" s="2"/>
      <c r="Q820" s="2"/>
      <c r="R820" s="2"/>
      <c r="S820" s="2"/>
      <c r="T820" s="2"/>
      <c r="U820" s="2"/>
      <c r="V820" s="2"/>
      <c r="W820" s="2"/>
    </row>
    <row r="821" spans="1:23" ht="15.75" customHeight="1" x14ac:dyDescent="0.2">
      <c r="A821" s="2"/>
      <c r="B821" s="2"/>
      <c r="C821" s="3"/>
      <c r="D821" s="4"/>
      <c r="E821" s="2"/>
      <c r="F821" s="2"/>
      <c r="G821" s="6"/>
      <c r="H821" s="2"/>
      <c r="I821" s="2"/>
      <c r="J821" s="2"/>
      <c r="K821" s="2"/>
      <c r="L821" s="2"/>
      <c r="M821" s="2"/>
      <c r="N821" s="2"/>
      <c r="O821" s="2"/>
      <c r="P821" s="2"/>
      <c r="Q821" s="2"/>
      <c r="R821" s="2"/>
      <c r="S821" s="2"/>
      <c r="T821" s="2"/>
      <c r="U821" s="2"/>
      <c r="V821" s="2"/>
      <c r="W821" s="2"/>
    </row>
    <row r="822" spans="1:23" ht="15.75" customHeight="1" x14ac:dyDescent="0.2">
      <c r="A822" s="2"/>
      <c r="B822" s="2"/>
      <c r="C822" s="3"/>
      <c r="D822" s="4"/>
      <c r="E822" s="2"/>
      <c r="F822" s="2"/>
      <c r="G822" s="6"/>
      <c r="H822" s="2"/>
      <c r="I822" s="2"/>
      <c r="J822" s="2"/>
      <c r="K822" s="2"/>
      <c r="L822" s="2"/>
      <c r="M822" s="2"/>
      <c r="N822" s="2"/>
      <c r="O822" s="2"/>
      <c r="P822" s="2"/>
      <c r="Q822" s="2"/>
      <c r="R822" s="2"/>
      <c r="S822" s="2"/>
      <c r="T822" s="2"/>
      <c r="U822" s="2"/>
      <c r="V822" s="2"/>
      <c r="W822" s="2"/>
    </row>
    <row r="823" spans="1:23" ht="15.75" customHeight="1" x14ac:dyDescent="0.2">
      <c r="A823" s="2"/>
      <c r="B823" s="2"/>
      <c r="C823" s="3"/>
      <c r="D823" s="4"/>
      <c r="E823" s="2"/>
      <c r="F823" s="2"/>
      <c r="G823" s="6"/>
      <c r="H823" s="2"/>
      <c r="I823" s="2"/>
      <c r="J823" s="2"/>
      <c r="K823" s="2"/>
      <c r="L823" s="2"/>
      <c r="M823" s="2"/>
      <c r="N823" s="2"/>
      <c r="O823" s="2"/>
      <c r="P823" s="2"/>
      <c r="Q823" s="2"/>
      <c r="R823" s="2"/>
      <c r="S823" s="2"/>
      <c r="T823" s="2"/>
      <c r="U823" s="2"/>
      <c r="V823" s="2"/>
      <c r="W823" s="2"/>
    </row>
    <row r="824" spans="1:23" ht="15.75" customHeight="1" x14ac:dyDescent="0.2">
      <c r="A824" s="2"/>
      <c r="B824" s="2"/>
      <c r="C824" s="3"/>
      <c r="D824" s="4"/>
      <c r="E824" s="2"/>
      <c r="F824" s="2"/>
      <c r="G824" s="6"/>
      <c r="H824" s="2"/>
      <c r="I824" s="2"/>
      <c r="J824" s="2"/>
      <c r="K824" s="2"/>
      <c r="L824" s="2"/>
      <c r="M824" s="2"/>
      <c r="N824" s="2"/>
      <c r="O824" s="2"/>
      <c r="P824" s="2"/>
      <c r="Q824" s="2"/>
      <c r="R824" s="2"/>
      <c r="S824" s="2"/>
      <c r="T824" s="2"/>
      <c r="U824" s="2"/>
      <c r="V824" s="2"/>
      <c r="W824" s="2"/>
    </row>
    <row r="825" spans="1:23" ht="15.75" customHeight="1" x14ac:dyDescent="0.2">
      <c r="A825" s="2"/>
      <c r="B825" s="2"/>
      <c r="C825" s="3"/>
      <c r="D825" s="4"/>
      <c r="E825" s="2"/>
      <c r="F825" s="2"/>
      <c r="G825" s="6"/>
      <c r="H825" s="2"/>
      <c r="I825" s="2"/>
      <c r="J825" s="2"/>
      <c r="K825" s="2"/>
      <c r="L825" s="2"/>
      <c r="M825" s="2"/>
      <c r="N825" s="2"/>
      <c r="O825" s="2"/>
      <c r="P825" s="2"/>
      <c r="Q825" s="2"/>
      <c r="R825" s="2"/>
      <c r="S825" s="2"/>
      <c r="T825" s="2"/>
      <c r="U825" s="2"/>
      <c r="V825" s="2"/>
      <c r="W825" s="2"/>
    </row>
    <row r="826" spans="1:23" ht="15.75" customHeight="1" x14ac:dyDescent="0.2">
      <c r="A826" s="2"/>
      <c r="B826" s="2"/>
      <c r="C826" s="3"/>
      <c r="D826" s="4"/>
      <c r="E826" s="2"/>
      <c r="F826" s="2"/>
      <c r="G826" s="6"/>
      <c r="H826" s="2"/>
      <c r="I826" s="2"/>
      <c r="J826" s="2"/>
      <c r="K826" s="2"/>
      <c r="L826" s="2"/>
      <c r="M826" s="2"/>
      <c r="N826" s="2"/>
      <c r="O826" s="2"/>
      <c r="P826" s="2"/>
      <c r="Q826" s="2"/>
      <c r="R826" s="2"/>
      <c r="S826" s="2"/>
      <c r="T826" s="2"/>
      <c r="U826" s="2"/>
      <c r="V826" s="2"/>
      <c r="W826" s="2"/>
    </row>
    <row r="827" spans="1:23" ht="15.75" customHeight="1" x14ac:dyDescent="0.2">
      <c r="A827" s="2"/>
      <c r="B827" s="2"/>
      <c r="C827" s="3"/>
      <c r="D827" s="4"/>
      <c r="E827" s="2"/>
      <c r="F827" s="2"/>
      <c r="G827" s="6"/>
      <c r="H827" s="2"/>
      <c r="I827" s="2"/>
      <c r="J827" s="2"/>
      <c r="K827" s="2"/>
      <c r="L827" s="2"/>
      <c r="M827" s="2"/>
      <c r="N827" s="2"/>
      <c r="O827" s="2"/>
      <c r="P827" s="2"/>
      <c r="Q827" s="2"/>
      <c r="R827" s="2"/>
      <c r="S827" s="2"/>
      <c r="T827" s="2"/>
      <c r="U827" s="2"/>
      <c r="V827" s="2"/>
      <c r="W827" s="2"/>
    </row>
    <row r="828" spans="1:23" ht="15.75" customHeight="1" x14ac:dyDescent="0.2">
      <c r="A828" s="2"/>
      <c r="B828" s="2"/>
      <c r="C828" s="3"/>
      <c r="D828" s="4"/>
      <c r="E828" s="2"/>
      <c r="F828" s="2"/>
      <c r="G828" s="6"/>
      <c r="H828" s="2"/>
      <c r="I828" s="2"/>
      <c r="J828" s="2"/>
      <c r="K828" s="2"/>
      <c r="L828" s="2"/>
      <c r="M828" s="2"/>
      <c r="N828" s="2"/>
      <c r="O828" s="2"/>
      <c r="P828" s="2"/>
      <c r="Q828" s="2"/>
      <c r="R828" s="2"/>
      <c r="S828" s="2"/>
      <c r="T828" s="2"/>
      <c r="U828" s="2"/>
      <c r="V828" s="2"/>
      <c r="W828" s="2"/>
    </row>
    <row r="829" spans="1:23" ht="15.75" customHeight="1" x14ac:dyDescent="0.2">
      <c r="A829" s="2"/>
      <c r="B829" s="2"/>
      <c r="C829" s="3"/>
      <c r="D829" s="4"/>
      <c r="E829" s="2"/>
      <c r="F829" s="2"/>
      <c r="G829" s="6"/>
      <c r="H829" s="2"/>
      <c r="I829" s="2"/>
      <c r="J829" s="2"/>
      <c r="K829" s="2"/>
      <c r="L829" s="2"/>
      <c r="M829" s="2"/>
      <c r="N829" s="2"/>
      <c r="O829" s="2"/>
      <c r="P829" s="2"/>
      <c r="Q829" s="2"/>
      <c r="R829" s="2"/>
      <c r="S829" s="2"/>
      <c r="T829" s="2"/>
      <c r="U829" s="2"/>
      <c r="V829" s="2"/>
      <c r="W829" s="2"/>
    </row>
    <row r="830" spans="1:23" ht="15.75" customHeight="1" x14ac:dyDescent="0.2">
      <c r="A830" s="2"/>
      <c r="B830" s="2"/>
      <c r="C830" s="3"/>
      <c r="D830" s="4"/>
      <c r="E830" s="2"/>
      <c r="F830" s="2"/>
      <c r="G830" s="6"/>
      <c r="H830" s="2"/>
      <c r="I830" s="2"/>
      <c r="J830" s="2"/>
      <c r="K830" s="2"/>
      <c r="L830" s="2"/>
      <c r="M830" s="2"/>
      <c r="N830" s="2"/>
      <c r="O830" s="2"/>
      <c r="P830" s="2"/>
      <c r="Q830" s="2"/>
      <c r="R830" s="2"/>
      <c r="S830" s="2"/>
      <c r="T830" s="2"/>
      <c r="U830" s="2"/>
      <c r="V830" s="2"/>
      <c r="W830" s="2"/>
    </row>
    <row r="831" spans="1:23" ht="15.75" customHeight="1" x14ac:dyDescent="0.2">
      <c r="A831" s="2"/>
      <c r="B831" s="2"/>
      <c r="C831" s="3"/>
      <c r="D831" s="4"/>
      <c r="E831" s="2"/>
      <c r="F831" s="2"/>
      <c r="G831" s="6"/>
      <c r="H831" s="2"/>
      <c r="I831" s="2"/>
      <c r="J831" s="2"/>
      <c r="K831" s="2"/>
      <c r="L831" s="2"/>
      <c r="M831" s="2"/>
      <c r="N831" s="2"/>
      <c r="O831" s="2"/>
      <c r="P831" s="2"/>
      <c r="Q831" s="2"/>
      <c r="R831" s="2"/>
      <c r="S831" s="2"/>
      <c r="T831" s="2"/>
      <c r="U831" s="2"/>
      <c r="V831" s="2"/>
      <c r="W831" s="2"/>
    </row>
    <row r="832" spans="1:23" ht="15.75" customHeight="1" x14ac:dyDescent="0.2">
      <c r="A832" s="2"/>
      <c r="B832" s="2"/>
      <c r="C832" s="3"/>
      <c r="D832" s="4"/>
      <c r="E832" s="2"/>
      <c r="F832" s="2"/>
      <c r="G832" s="6"/>
      <c r="H832" s="2"/>
      <c r="I832" s="2"/>
      <c r="J832" s="2"/>
      <c r="K832" s="2"/>
      <c r="L832" s="2"/>
      <c r="M832" s="2"/>
      <c r="N832" s="2"/>
      <c r="O832" s="2"/>
      <c r="P832" s="2"/>
      <c r="Q832" s="2"/>
      <c r="R832" s="2"/>
      <c r="S832" s="2"/>
      <c r="T832" s="2"/>
      <c r="U832" s="2"/>
      <c r="V832" s="2"/>
      <c r="W832" s="2"/>
    </row>
    <row r="833" spans="1:23" ht="15.75" customHeight="1" x14ac:dyDescent="0.2">
      <c r="A833" s="2"/>
      <c r="B833" s="2"/>
      <c r="C833" s="3"/>
      <c r="D833" s="4"/>
      <c r="E833" s="2"/>
      <c r="F833" s="2"/>
      <c r="G833" s="6"/>
      <c r="H833" s="2"/>
      <c r="I833" s="2"/>
      <c r="J833" s="2"/>
      <c r="K833" s="2"/>
      <c r="L833" s="2"/>
      <c r="M833" s="2"/>
      <c r="N833" s="2"/>
      <c r="O833" s="2"/>
      <c r="P833" s="2"/>
      <c r="Q833" s="2"/>
      <c r="R833" s="2"/>
      <c r="S833" s="2"/>
      <c r="T833" s="2"/>
      <c r="U833" s="2"/>
      <c r="V833" s="2"/>
      <c r="W833" s="2"/>
    </row>
    <row r="834" spans="1:23" ht="15.75" customHeight="1" x14ac:dyDescent="0.2">
      <c r="A834" s="2"/>
      <c r="B834" s="2"/>
      <c r="C834" s="3"/>
      <c r="D834" s="4"/>
      <c r="E834" s="2"/>
      <c r="F834" s="2"/>
      <c r="G834" s="6"/>
      <c r="H834" s="2"/>
      <c r="I834" s="2"/>
      <c r="J834" s="2"/>
      <c r="K834" s="2"/>
      <c r="L834" s="2"/>
      <c r="M834" s="2"/>
      <c r="N834" s="2"/>
      <c r="O834" s="2"/>
      <c r="P834" s="2"/>
      <c r="Q834" s="2"/>
      <c r="R834" s="2"/>
      <c r="S834" s="2"/>
      <c r="T834" s="2"/>
      <c r="U834" s="2"/>
      <c r="V834" s="2"/>
      <c r="W834" s="2"/>
    </row>
    <row r="835" spans="1:23" ht="15.75" customHeight="1" x14ac:dyDescent="0.2">
      <c r="A835" s="2"/>
      <c r="B835" s="2"/>
      <c r="C835" s="3"/>
      <c r="D835" s="4"/>
      <c r="E835" s="2"/>
      <c r="F835" s="2"/>
      <c r="G835" s="6"/>
      <c r="H835" s="2"/>
      <c r="I835" s="2"/>
      <c r="J835" s="2"/>
      <c r="K835" s="2"/>
      <c r="L835" s="2"/>
      <c r="M835" s="2"/>
      <c r="N835" s="2"/>
      <c r="O835" s="2"/>
      <c r="P835" s="2"/>
      <c r="Q835" s="2"/>
      <c r="R835" s="2"/>
      <c r="S835" s="2"/>
      <c r="T835" s="2"/>
      <c r="U835" s="2"/>
      <c r="V835" s="2"/>
      <c r="W835" s="2"/>
    </row>
    <row r="836" spans="1:23" ht="15.75" customHeight="1" x14ac:dyDescent="0.2">
      <c r="A836" s="2"/>
      <c r="B836" s="2"/>
      <c r="C836" s="3"/>
      <c r="D836" s="4"/>
      <c r="E836" s="2"/>
      <c r="F836" s="2"/>
      <c r="G836" s="6"/>
      <c r="H836" s="2"/>
      <c r="I836" s="2"/>
      <c r="J836" s="2"/>
      <c r="K836" s="2"/>
      <c r="L836" s="2"/>
      <c r="M836" s="2"/>
      <c r="N836" s="2"/>
      <c r="O836" s="2"/>
      <c r="P836" s="2"/>
      <c r="Q836" s="2"/>
      <c r="R836" s="2"/>
      <c r="S836" s="2"/>
      <c r="T836" s="2"/>
      <c r="U836" s="2"/>
      <c r="V836" s="2"/>
      <c r="W836" s="2"/>
    </row>
    <row r="837" spans="1:23" ht="15.75" customHeight="1" x14ac:dyDescent="0.2">
      <c r="A837" s="2"/>
      <c r="B837" s="2"/>
      <c r="C837" s="3"/>
      <c r="D837" s="4"/>
      <c r="E837" s="2"/>
      <c r="F837" s="2"/>
      <c r="G837" s="6"/>
      <c r="H837" s="2"/>
      <c r="I837" s="2"/>
      <c r="J837" s="2"/>
      <c r="K837" s="2"/>
      <c r="L837" s="2"/>
      <c r="M837" s="2"/>
      <c r="N837" s="2"/>
      <c r="O837" s="2"/>
      <c r="P837" s="2"/>
      <c r="Q837" s="2"/>
      <c r="R837" s="2"/>
      <c r="S837" s="2"/>
      <c r="T837" s="2"/>
      <c r="U837" s="2"/>
      <c r="V837" s="2"/>
      <c r="W837" s="2"/>
    </row>
    <row r="838" spans="1:23" ht="15.75" customHeight="1" x14ac:dyDescent="0.2">
      <c r="A838" s="2"/>
      <c r="B838" s="2"/>
      <c r="C838" s="3"/>
      <c r="D838" s="4"/>
      <c r="E838" s="2"/>
      <c r="F838" s="2"/>
      <c r="G838" s="6"/>
      <c r="H838" s="2"/>
      <c r="I838" s="2"/>
      <c r="J838" s="2"/>
      <c r="K838" s="2"/>
      <c r="L838" s="2"/>
      <c r="M838" s="2"/>
      <c r="N838" s="2"/>
      <c r="O838" s="2"/>
      <c r="P838" s="2"/>
      <c r="Q838" s="2"/>
      <c r="R838" s="2"/>
      <c r="S838" s="2"/>
      <c r="T838" s="2"/>
      <c r="U838" s="2"/>
      <c r="V838" s="2"/>
      <c r="W838" s="2"/>
    </row>
    <row r="839" spans="1:23" ht="15.75" customHeight="1" x14ac:dyDescent="0.2">
      <c r="A839" s="2"/>
      <c r="B839" s="2"/>
      <c r="C839" s="3"/>
      <c r="D839" s="4"/>
      <c r="E839" s="2"/>
      <c r="F839" s="2"/>
      <c r="G839" s="6"/>
      <c r="H839" s="2"/>
      <c r="I839" s="2"/>
      <c r="J839" s="2"/>
      <c r="K839" s="2"/>
      <c r="L839" s="2"/>
      <c r="M839" s="2"/>
      <c r="N839" s="2"/>
      <c r="O839" s="2"/>
      <c r="P839" s="2"/>
      <c r="Q839" s="2"/>
      <c r="R839" s="2"/>
      <c r="S839" s="2"/>
      <c r="T839" s="2"/>
      <c r="U839" s="2"/>
      <c r="V839" s="2"/>
      <c r="W839" s="2"/>
    </row>
    <row r="840" spans="1:23" ht="15.75" customHeight="1" x14ac:dyDescent="0.2">
      <c r="A840" s="2"/>
      <c r="B840" s="2"/>
      <c r="C840" s="3"/>
      <c r="D840" s="4"/>
      <c r="E840" s="2"/>
      <c r="F840" s="2"/>
      <c r="G840" s="6"/>
      <c r="H840" s="2"/>
      <c r="I840" s="2"/>
      <c r="J840" s="2"/>
      <c r="K840" s="2"/>
      <c r="L840" s="2"/>
      <c r="M840" s="2"/>
      <c r="N840" s="2"/>
      <c r="O840" s="2"/>
      <c r="P840" s="2"/>
      <c r="Q840" s="2"/>
      <c r="R840" s="2"/>
      <c r="S840" s="2"/>
      <c r="T840" s="2"/>
      <c r="U840" s="2"/>
      <c r="V840" s="2"/>
      <c r="W840" s="2"/>
    </row>
    <row r="841" spans="1:23" ht="15.75" customHeight="1" x14ac:dyDescent="0.2">
      <c r="A841" s="2"/>
      <c r="B841" s="2"/>
      <c r="C841" s="3"/>
      <c r="D841" s="4"/>
      <c r="E841" s="2"/>
      <c r="F841" s="2"/>
      <c r="G841" s="6"/>
      <c r="H841" s="2"/>
      <c r="I841" s="2"/>
      <c r="J841" s="2"/>
      <c r="K841" s="2"/>
      <c r="L841" s="2"/>
      <c r="M841" s="2"/>
      <c r="N841" s="2"/>
      <c r="O841" s="2"/>
      <c r="P841" s="2"/>
      <c r="Q841" s="2"/>
      <c r="R841" s="2"/>
      <c r="S841" s="2"/>
      <c r="T841" s="2"/>
      <c r="U841" s="2"/>
      <c r="V841" s="2"/>
      <c r="W841" s="2"/>
    </row>
    <row r="842" spans="1:23" ht="15.75" customHeight="1" x14ac:dyDescent="0.2">
      <c r="A842" s="2"/>
      <c r="B842" s="2"/>
      <c r="C842" s="3"/>
      <c r="D842" s="4"/>
      <c r="E842" s="2"/>
      <c r="F842" s="2"/>
      <c r="G842" s="6"/>
      <c r="H842" s="2"/>
      <c r="I842" s="2"/>
      <c r="J842" s="2"/>
      <c r="K842" s="2"/>
      <c r="L842" s="2"/>
      <c r="M842" s="2"/>
      <c r="N842" s="2"/>
      <c r="O842" s="2"/>
      <c r="P842" s="2"/>
      <c r="Q842" s="2"/>
      <c r="R842" s="2"/>
      <c r="S842" s="2"/>
      <c r="T842" s="2"/>
      <c r="U842" s="2"/>
      <c r="V842" s="2"/>
      <c r="W842" s="2"/>
    </row>
    <row r="843" spans="1:23" ht="15.75" customHeight="1" x14ac:dyDescent="0.2">
      <c r="A843" s="2"/>
      <c r="B843" s="2"/>
      <c r="C843" s="3"/>
      <c r="D843" s="4"/>
      <c r="E843" s="2"/>
      <c r="F843" s="2"/>
      <c r="G843" s="6"/>
      <c r="H843" s="2"/>
      <c r="I843" s="2"/>
      <c r="J843" s="2"/>
      <c r="K843" s="2"/>
      <c r="L843" s="2"/>
      <c r="M843" s="2"/>
      <c r="N843" s="2"/>
      <c r="O843" s="2"/>
      <c r="P843" s="2"/>
      <c r="Q843" s="2"/>
      <c r="R843" s="2"/>
      <c r="S843" s="2"/>
      <c r="T843" s="2"/>
      <c r="U843" s="2"/>
      <c r="V843" s="2"/>
      <c r="W843" s="2"/>
    </row>
    <row r="844" spans="1:23" ht="15.75" customHeight="1" x14ac:dyDescent="0.2">
      <c r="A844" s="2"/>
      <c r="B844" s="2"/>
      <c r="C844" s="3"/>
      <c r="D844" s="4"/>
      <c r="E844" s="2"/>
      <c r="F844" s="2"/>
      <c r="G844" s="6"/>
      <c r="H844" s="2"/>
      <c r="I844" s="2"/>
      <c r="J844" s="2"/>
      <c r="K844" s="2"/>
      <c r="L844" s="2"/>
      <c r="M844" s="2"/>
      <c r="N844" s="2"/>
      <c r="O844" s="2"/>
      <c r="P844" s="2"/>
      <c r="Q844" s="2"/>
      <c r="R844" s="2"/>
      <c r="S844" s="2"/>
      <c r="T844" s="2"/>
      <c r="U844" s="2"/>
      <c r="V844" s="2"/>
      <c r="W844" s="2"/>
    </row>
    <row r="845" spans="1:23" ht="15.75" customHeight="1" x14ac:dyDescent="0.2">
      <c r="A845" s="2"/>
      <c r="B845" s="2"/>
      <c r="C845" s="3"/>
      <c r="D845" s="4"/>
      <c r="E845" s="2"/>
      <c r="F845" s="2"/>
      <c r="G845" s="6"/>
      <c r="H845" s="2"/>
      <c r="I845" s="2"/>
      <c r="J845" s="2"/>
      <c r="K845" s="2"/>
      <c r="L845" s="2"/>
      <c r="M845" s="2"/>
      <c r="N845" s="2"/>
      <c r="O845" s="2"/>
      <c r="P845" s="2"/>
      <c r="Q845" s="2"/>
      <c r="R845" s="2"/>
      <c r="S845" s="2"/>
      <c r="T845" s="2"/>
      <c r="U845" s="2"/>
      <c r="V845" s="2"/>
      <c r="W845" s="2"/>
    </row>
    <row r="846" spans="1:23" ht="15.75" customHeight="1" x14ac:dyDescent="0.2">
      <c r="A846" s="2"/>
      <c r="B846" s="2"/>
      <c r="C846" s="3"/>
      <c r="D846" s="4"/>
      <c r="E846" s="2"/>
      <c r="F846" s="2"/>
      <c r="G846" s="6"/>
      <c r="H846" s="2"/>
      <c r="I846" s="2"/>
      <c r="J846" s="2"/>
      <c r="K846" s="2"/>
      <c r="L846" s="2"/>
      <c r="M846" s="2"/>
      <c r="N846" s="2"/>
      <c r="O846" s="2"/>
      <c r="P846" s="2"/>
      <c r="Q846" s="2"/>
      <c r="R846" s="2"/>
      <c r="S846" s="2"/>
      <c r="T846" s="2"/>
      <c r="U846" s="2"/>
      <c r="V846" s="2"/>
      <c r="W846" s="2"/>
    </row>
    <row r="847" spans="1:23" ht="15.75" customHeight="1" x14ac:dyDescent="0.2">
      <c r="A847" s="2"/>
      <c r="B847" s="2"/>
      <c r="C847" s="3"/>
      <c r="D847" s="4"/>
      <c r="E847" s="2"/>
      <c r="F847" s="2"/>
      <c r="G847" s="6"/>
      <c r="H847" s="2"/>
      <c r="I847" s="2"/>
      <c r="J847" s="2"/>
      <c r="K847" s="2"/>
      <c r="L847" s="2"/>
      <c r="M847" s="2"/>
      <c r="N847" s="2"/>
      <c r="O847" s="2"/>
      <c r="P847" s="2"/>
      <c r="Q847" s="2"/>
      <c r="R847" s="2"/>
      <c r="S847" s="2"/>
      <c r="T847" s="2"/>
      <c r="U847" s="2"/>
      <c r="V847" s="2"/>
      <c r="W847" s="2"/>
    </row>
    <row r="848" spans="1:23" ht="15.75" customHeight="1" x14ac:dyDescent="0.2">
      <c r="A848" s="2"/>
      <c r="B848" s="2"/>
      <c r="C848" s="3"/>
      <c r="D848" s="4"/>
      <c r="E848" s="2"/>
      <c r="F848" s="2"/>
      <c r="G848" s="6"/>
      <c r="H848" s="2"/>
      <c r="I848" s="2"/>
      <c r="J848" s="2"/>
      <c r="K848" s="2"/>
      <c r="L848" s="2"/>
      <c r="M848" s="2"/>
      <c r="N848" s="2"/>
      <c r="O848" s="2"/>
      <c r="P848" s="2"/>
      <c r="Q848" s="2"/>
      <c r="R848" s="2"/>
      <c r="S848" s="2"/>
      <c r="T848" s="2"/>
      <c r="U848" s="2"/>
      <c r="V848" s="2"/>
      <c r="W848" s="2"/>
    </row>
    <row r="849" spans="1:23" ht="15.75" customHeight="1" x14ac:dyDescent="0.2">
      <c r="A849" s="2"/>
      <c r="B849" s="2"/>
      <c r="C849" s="3"/>
      <c r="D849" s="4"/>
      <c r="E849" s="2"/>
      <c r="F849" s="2"/>
      <c r="G849" s="6"/>
      <c r="H849" s="2"/>
      <c r="I849" s="2"/>
      <c r="J849" s="2"/>
      <c r="K849" s="2"/>
      <c r="L849" s="2"/>
      <c r="M849" s="2"/>
      <c r="N849" s="2"/>
      <c r="O849" s="2"/>
      <c r="P849" s="2"/>
      <c r="Q849" s="2"/>
      <c r="R849" s="2"/>
      <c r="S849" s="2"/>
      <c r="T849" s="2"/>
      <c r="U849" s="2"/>
      <c r="V849" s="2"/>
      <c r="W849" s="2"/>
    </row>
    <row r="850" spans="1:23" ht="15.75" customHeight="1" x14ac:dyDescent="0.2">
      <c r="A850" s="2"/>
      <c r="B850" s="2"/>
      <c r="C850" s="3"/>
      <c r="D850" s="4"/>
      <c r="E850" s="2"/>
      <c r="F850" s="2"/>
      <c r="G850" s="6"/>
      <c r="H850" s="2"/>
      <c r="I850" s="2"/>
      <c r="J850" s="2"/>
      <c r="K850" s="2"/>
      <c r="L850" s="2"/>
      <c r="M850" s="2"/>
      <c r="N850" s="2"/>
      <c r="O850" s="2"/>
      <c r="P850" s="2"/>
      <c r="Q850" s="2"/>
      <c r="R850" s="2"/>
      <c r="S850" s="2"/>
      <c r="T850" s="2"/>
      <c r="U850" s="2"/>
      <c r="V850" s="2"/>
      <c r="W850" s="2"/>
    </row>
    <row r="851" spans="1:23" ht="15.75" customHeight="1" x14ac:dyDescent="0.2">
      <c r="A851" s="2"/>
      <c r="B851" s="2"/>
      <c r="C851" s="3"/>
      <c r="D851" s="4"/>
      <c r="E851" s="2"/>
      <c r="F851" s="2"/>
      <c r="G851" s="6"/>
      <c r="H851" s="2"/>
      <c r="I851" s="2"/>
      <c r="J851" s="2"/>
      <c r="K851" s="2"/>
      <c r="L851" s="2"/>
      <c r="M851" s="2"/>
      <c r="N851" s="2"/>
      <c r="O851" s="2"/>
      <c r="P851" s="2"/>
      <c r="Q851" s="2"/>
      <c r="R851" s="2"/>
      <c r="S851" s="2"/>
      <c r="T851" s="2"/>
      <c r="U851" s="2"/>
      <c r="V851" s="2"/>
      <c r="W851" s="2"/>
    </row>
    <row r="852" spans="1:23" ht="15.75" customHeight="1" x14ac:dyDescent="0.2">
      <c r="A852" s="2"/>
      <c r="B852" s="2"/>
      <c r="C852" s="3"/>
      <c r="D852" s="4"/>
      <c r="E852" s="2"/>
      <c r="F852" s="2"/>
      <c r="G852" s="6"/>
      <c r="H852" s="2"/>
      <c r="I852" s="2"/>
      <c r="J852" s="2"/>
      <c r="K852" s="2"/>
      <c r="L852" s="2"/>
      <c r="M852" s="2"/>
      <c r="N852" s="2"/>
      <c r="O852" s="2"/>
      <c r="P852" s="2"/>
      <c r="Q852" s="2"/>
      <c r="R852" s="2"/>
      <c r="S852" s="2"/>
      <c r="T852" s="2"/>
      <c r="U852" s="2"/>
      <c r="V852" s="2"/>
      <c r="W852" s="2"/>
    </row>
    <row r="853" spans="1:23" ht="15.75" customHeight="1" x14ac:dyDescent="0.2">
      <c r="A853" s="2"/>
      <c r="B853" s="2"/>
      <c r="C853" s="3"/>
      <c r="D853" s="4"/>
      <c r="E853" s="2"/>
      <c r="F853" s="2"/>
      <c r="G853" s="6"/>
      <c r="H853" s="2"/>
      <c r="I853" s="2"/>
      <c r="J853" s="2"/>
      <c r="K853" s="2"/>
      <c r="L853" s="2"/>
      <c r="M853" s="2"/>
      <c r="N853" s="2"/>
      <c r="O853" s="2"/>
      <c r="P853" s="2"/>
      <c r="Q853" s="2"/>
      <c r="R853" s="2"/>
      <c r="S853" s="2"/>
      <c r="T853" s="2"/>
      <c r="U853" s="2"/>
      <c r="V853" s="2"/>
      <c r="W853" s="2"/>
    </row>
    <row r="854" spans="1:23" ht="15.75" customHeight="1" x14ac:dyDescent="0.2">
      <c r="A854" s="2"/>
      <c r="B854" s="2"/>
      <c r="C854" s="3"/>
      <c r="D854" s="4"/>
      <c r="E854" s="2"/>
      <c r="F854" s="2"/>
      <c r="G854" s="6"/>
      <c r="H854" s="2"/>
      <c r="I854" s="2"/>
      <c r="J854" s="2"/>
      <c r="K854" s="2"/>
      <c r="L854" s="2"/>
      <c r="M854" s="2"/>
      <c r="N854" s="2"/>
      <c r="O854" s="2"/>
      <c r="P854" s="2"/>
      <c r="Q854" s="2"/>
      <c r="R854" s="2"/>
      <c r="S854" s="2"/>
      <c r="T854" s="2"/>
      <c r="U854" s="2"/>
      <c r="V854" s="2"/>
      <c r="W854" s="2"/>
    </row>
    <row r="855" spans="1:23" ht="15.75" customHeight="1" x14ac:dyDescent="0.2">
      <c r="A855" s="2"/>
      <c r="B855" s="2"/>
      <c r="C855" s="3"/>
      <c r="D855" s="4"/>
      <c r="E855" s="2"/>
      <c r="F855" s="2"/>
      <c r="G855" s="6"/>
      <c r="H855" s="2"/>
      <c r="I855" s="2"/>
      <c r="J855" s="2"/>
      <c r="K855" s="2"/>
      <c r="L855" s="2"/>
      <c r="M855" s="2"/>
      <c r="N855" s="2"/>
      <c r="O855" s="2"/>
      <c r="P855" s="2"/>
      <c r="Q855" s="2"/>
      <c r="R855" s="2"/>
      <c r="S855" s="2"/>
      <c r="T855" s="2"/>
      <c r="U855" s="2"/>
      <c r="V855" s="2"/>
      <c r="W855" s="2"/>
    </row>
    <row r="856" spans="1:23" ht="15.75" customHeight="1" x14ac:dyDescent="0.2">
      <c r="A856" s="2"/>
      <c r="B856" s="2"/>
      <c r="C856" s="3"/>
      <c r="D856" s="4"/>
      <c r="E856" s="2"/>
      <c r="F856" s="2"/>
      <c r="G856" s="6"/>
      <c r="H856" s="2"/>
      <c r="I856" s="2"/>
      <c r="J856" s="2"/>
      <c r="K856" s="2"/>
      <c r="L856" s="2"/>
      <c r="M856" s="2"/>
      <c r="N856" s="2"/>
      <c r="O856" s="2"/>
      <c r="P856" s="2"/>
      <c r="Q856" s="2"/>
      <c r="R856" s="2"/>
      <c r="S856" s="2"/>
      <c r="T856" s="2"/>
      <c r="U856" s="2"/>
      <c r="V856" s="2"/>
      <c r="W856" s="2"/>
    </row>
    <row r="857" spans="1:23" ht="15.75" customHeight="1" x14ac:dyDescent="0.2">
      <c r="A857" s="2"/>
      <c r="B857" s="2"/>
      <c r="C857" s="3"/>
      <c r="D857" s="4"/>
      <c r="E857" s="2"/>
      <c r="F857" s="2"/>
      <c r="G857" s="6"/>
      <c r="H857" s="2"/>
      <c r="I857" s="2"/>
      <c r="J857" s="2"/>
      <c r="K857" s="2"/>
      <c r="L857" s="2"/>
      <c r="M857" s="2"/>
      <c r="N857" s="2"/>
      <c r="O857" s="2"/>
      <c r="P857" s="2"/>
      <c r="Q857" s="2"/>
      <c r="R857" s="2"/>
      <c r="S857" s="2"/>
      <c r="T857" s="2"/>
      <c r="U857" s="2"/>
      <c r="V857" s="2"/>
      <c r="W857" s="2"/>
    </row>
    <row r="858" spans="1:23" ht="15.75" customHeight="1" x14ac:dyDescent="0.2">
      <c r="A858" s="2"/>
      <c r="B858" s="2"/>
      <c r="C858" s="3"/>
      <c r="D858" s="4"/>
      <c r="E858" s="2"/>
      <c r="F858" s="2"/>
      <c r="G858" s="6"/>
      <c r="H858" s="2"/>
      <c r="I858" s="2"/>
      <c r="J858" s="2"/>
      <c r="K858" s="2"/>
      <c r="L858" s="2"/>
      <c r="M858" s="2"/>
      <c r="N858" s="2"/>
      <c r="O858" s="2"/>
      <c r="P858" s="2"/>
      <c r="Q858" s="2"/>
      <c r="R858" s="2"/>
      <c r="S858" s="2"/>
      <c r="T858" s="2"/>
      <c r="U858" s="2"/>
      <c r="V858" s="2"/>
      <c r="W858" s="2"/>
    </row>
    <row r="859" spans="1:23" ht="15.75" customHeight="1" x14ac:dyDescent="0.2">
      <c r="A859" s="2"/>
      <c r="B859" s="2"/>
      <c r="C859" s="3"/>
      <c r="D859" s="4"/>
      <c r="E859" s="2"/>
      <c r="F859" s="2"/>
      <c r="G859" s="6"/>
      <c r="H859" s="2"/>
      <c r="I859" s="2"/>
      <c r="J859" s="2"/>
      <c r="K859" s="2"/>
      <c r="L859" s="2"/>
      <c r="M859" s="2"/>
      <c r="N859" s="2"/>
      <c r="O859" s="2"/>
      <c r="P859" s="2"/>
      <c r="Q859" s="2"/>
      <c r="R859" s="2"/>
      <c r="S859" s="2"/>
      <c r="T859" s="2"/>
      <c r="U859" s="2"/>
      <c r="V859" s="2"/>
      <c r="W859" s="2"/>
    </row>
    <row r="860" spans="1:23" ht="15.75" customHeight="1" x14ac:dyDescent="0.2">
      <c r="A860" s="2"/>
      <c r="B860" s="2"/>
      <c r="C860" s="3"/>
      <c r="D860" s="4"/>
      <c r="E860" s="2"/>
      <c r="F860" s="2"/>
      <c r="G860" s="6"/>
      <c r="H860" s="2"/>
      <c r="I860" s="2"/>
      <c r="J860" s="2"/>
      <c r="K860" s="2"/>
      <c r="L860" s="2"/>
      <c r="M860" s="2"/>
      <c r="N860" s="2"/>
      <c r="O860" s="2"/>
      <c r="P860" s="2"/>
      <c r="Q860" s="2"/>
      <c r="R860" s="2"/>
      <c r="S860" s="2"/>
      <c r="T860" s="2"/>
      <c r="U860" s="2"/>
      <c r="V860" s="2"/>
      <c r="W860" s="2"/>
    </row>
    <row r="861" spans="1:23" ht="15.75" customHeight="1" x14ac:dyDescent="0.2">
      <c r="A861" s="2"/>
      <c r="B861" s="2"/>
      <c r="C861" s="3"/>
      <c r="D861" s="4"/>
      <c r="E861" s="2"/>
      <c r="F861" s="2"/>
      <c r="G861" s="6"/>
      <c r="H861" s="2"/>
      <c r="I861" s="2"/>
      <c r="J861" s="2"/>
      <c r="K861" s="2"/>
      <c r="L861" s="2"/>
      <c r="M861" s="2"/>
      <c r="N861" s="2"/>
      <c r="O861" s="2"/>
      <c r="P861" s="2"/>
      <c r="Q861" s="2"/>
      <c r="R861" s="2"/>
      <c r="S861" s="2"/>
      <c r="T861" s="2"/>
      <c r="U861" s="2"/>
      <c r="V861" s="2"/>
      <c r="W861" s="2"/>
    </row>
    <row r="862" spans="1:23" ht="15.75" customHeight="1" x14ac:dyDescent="0.2">
      <c r="A862" s="2"/>
      <c r="B862" s="2"/>
      <c r="C862" s="3"/>
      <c r="D862" s="4"/>
      <c r="E862" s="2"/>
      <c r="F862" s="2"/>
      <c r="G862" s="6"/>
      <c r="H862" s="2"/>
      <c r="I862" s="2"/>
      <c r="J862" s="2"/>
      <c r="K862" s="2"/>
      <c r="L862" s="2"/>
      <c r="M862" s="2"/>
      <c r="N862" s="2"/>
      <c r="O862" s="2"/>
      <c r="P862" s="2"/>
      <c r="Q862" s="2"/>
      <c r="R862" s="2"/>
      <c r="S862" s="2"/>
      <c r="T862" s="2"/>
      <c r="U862" s="2"/>
      <c r="V862" s="2"/>
      <c r="W862" s="2"/>
    </row>
    <row r="863" spans="1:23" ht="15.75" customHeight="1" x14ac:dyDescent="0.2">
      <c r="A863" s="2"/>
      <c r="B863" s="2"/>
      <c r="C863" s="3"/>
      <c r="D863" s="4"/>
      <c r="E863" s="2"/>
      <c r="F863" s="2"/>
      <c r="G863" s="6"/>
      <c r="H863" s="2"/>
      <c r="I863" s="2"/>
      <c r="J863" s="2"/>
      <c r="K863" s="2"/>
      <c r="L863" s="2"/>
      <c r="M863" s="2"/>
      <c r="N863" s="2"/>
      <c r="O863" s="2"/>
      <c r="P863" s="2"/>
      <c r="Q863" s="2"/>
      <c r="R863" s="2"/>
      <c r="S863" s="2"/>
      <c r="T863" s="2"/>
      <c r="U863" s="2"/>
      <c r="V863" s="2"/>
      <c r="W863" s="2"/>
    </row>
    <row r="864" spans="1:23" ht="15.75" customHeight="1" x14ac:dyDescent="0.2">
      <c r="A864" s="2"/>
      <c r="B864" s="2"/>
      <c r="C864" s="3"/>
      <c r="D864" s="4"/>
      <c r="E864" s="2"/>
      <c r="F864" s="2"/>
      <c r="G864" s="6"/>
      <c r="H864" s="2"/>
      <c r="I864" s="2"/>
      <c r="J864" s="2"/>
      <c r="K864" s="2"/>
      <c r="L864" s="2"/>
      <c r="M864" s="2"/>
      <c r="N864" s="2"/>
      <c r="O864" s="2"/>
      <c r="P864" s="2"/>
      <c r="Q864" s="2"/>
      <c r="R864" s="2"/>
      <c r="S864" s="2"/>
      <c r="T864" s="2"/>
      <c r="U864" s="2"/>
      <c r="V864" s="2"/>
      <c r="W864" s="2"/>
    </row>
    <row r="865" spans="1:23" ht="15.75" customHeight="1" x14ac:dyDescent="0.2">
      <c r="A865" s="2"/>
      <c r="B865" s="2"/>
      <c r="C865" s="3"/>
      <c r="D865" s="4"/>
      <c r="E865" s="2"/>
      <c r="F865" s="2"/>
      <c r="G865" s="6"/>
      <c r="H865" s="2"/>
      <c r="I865" s="2"/>
      <c r="J865" s="2"/>
      <c r="K865" s="2"/>
      <c r="L865" s="2"/>
      <c r="M865" s="2"/>
      <c r="N865" s="2"/>
      <c r="O865" s="2"/>
      <c r="P865" s="2"/>
      <c r="Q865" s="2"/>
      <c r="R865" s="2"/>
      <c r="S865" s="2"/>
      <c r="T865" s="2"/>
      <c r="U865" s="2"/>
      <c r="V865" s="2"/>
      <c r="W865" s="2"/>
    </row>
    <row r="866" spans="1:23" ht="15.75" customHeight="1" x14ac:dyDescent="0.2">
      <c r="A866" s="2"/>
      <c r="B866" s="2"/>
      <c r="C866" s="3"/>
      <c r="D866" s="4"/>
      <c r="E866" s="2"/>
      <c r="F866" s="2"/>
      <c r="G866" s="6"/>
      <c r="H866" s="2"/>
      <c r="I866" s="2"/>
      <c r="J866" s="2"/>
      <c r="K866" s="2"/>
      <c r="L866" s="2"/>
      <c r="M866" s="2"/>
      <c r="N866" s="2"/>
      <c r="O866" s="2"/>
      <c r="P866" s="2"/>
      <c r="Q866" s="2"/>
      <c r="R866" s="2"/>
      <c r="S866" s="2"/>
      <c r="T866" s="2"/>
      <c r="U866" s="2"/>
      <c r="V866" s="2"/>
      <c r="W866" s="2"/>
    </row>
    <row r="867" spans="1:23" ht="15.75" customHeight="1" x14ac:dyDescent="0.2">
      <c r="A867" s="2"/>
      <c r="B867" s="2"/>
      <c r="C867" s="3"/>
      <c r="D867" s="4"/>
      <c r="E867" s="2"/>
      <c r="F867" s="2"/>
      <c r="G867" s="6"/>
      <c r="H867" s="2"/>
      <c r="I867" s="2"/>
      <c r="J867" s="2"/>
      <c r="K867" s="2"/>
      <c r="L867" s="2"/>
      <c r="M867" s="2"/>
      <c r="N867" s="2"/>
      <c r="O867" s="2"/>
      <c r="P867" s="2"/>
      <c r="Q867" s="2"/>
      <c r="R867" s="2"/>
      <c r="S867" s="2"/>
      <c r="T867" s="2"/>
      <c r="U867" s="2"/>
      <c r="V867" s="2"/>
      <c r="W867" s="2"/>
    </row>
    <row r="868" spans="1:23" ht="15.75" customHeight="1" x14ac:dyDescent="0.2">
      <c r="A868" s="2"/>
      <c r="B868" s="2"/>
      <c r="C868" s="3"/>
      <c r="D868" s="4"/>
      <c r="E868" s="2"/>
      <c r="F868" s="2"/>
      <c r="G868" s="6"/>
      <c r="H868" s="2"/>
      <c r="I868" s="2"/>
      <c r="J868" s="2"/>
      <c r="K868" s="2"/>
      <c r="L868" s="2"/>
      <c r="M868" s="2"/>
      <c r="N868" s="2"/>
      <c r="O868" s="2"/>
      <c r="P868" s="2"/>
      <c r="Q868" s="2"/>
      <c r="R868" s="2"/>
      <c r="S868" s="2"/>
      <c r="T868" s="2"/>
      <c r="U868" s="2"/>
      <c r="V868" s="2"/>
      <c r="W868" s="2"/>
    </row>
    <row r="869" spans="1:23" ht="15.75" customHeight="1" x14ac:dyDescent="0.2">
      <c r="A869" s="2"/>
      <c r="B869" s="2"/>
      <c r="C869" s="3"/>
      <c r="D869" s="4"/>
      <c r="E869" s="2"/>
      <c r="F869" s="2"/>
      <c r="G869" s="6"/>
      <c r="H869" s="2"/>
      <c r="I869" s="2"/>
      <c r="J869" s="2"/>
      <c r="K869" s="2"/>
      <c r="L869" s="2"/>
      <c r="M869" s="2"/>
      <c r="N869" s="2"/>
      <c r="O869" s="2"/>
      <c r="P869" s="2"/>
      <c r="Q869" s="2"/>
      <c r="R869" s="2"/>
      <c r="S869" s="2"/>
      <c r="T869" s="2"/>
      <c r="U869" s="2"/>
      <c r="V869" s="2"/>
      <c r="W869" s="2"/>
    </row>
    <row r="870" spans="1:23" ht="15.75" customHeight="1" x14ac:dyDescent="0.2">
      <c r="A870" s="2"/>
      <c r="B870" s="2"/>
      <c r="C870" s="3"/>
      <c r="D870" s="4"/>
      <c r="E870" s="2"/>
      <c r="F870" s="2"/>
      <c r="G870" s="6"/>
      <c r="H870" s="2"/>
      <c r="I870" s="2"/>
      <c r="J870" s="2"/>
      <c r="K870" s="2"/>
      <c r="L870" s="2"/>
      <c r="M870" s="2"/>
      <c r="N870" s="2"/>
      <c r="O870" s="2"/>
      <c r="P870" s="2"/>
      <c r="Q870" s="2"/>
      <c r="R870" s="2"/>
      <c r="S870" s="2"/>
      <c r="T870" s="2"/>
      <c r="U870" s="2"/>
      <c r="V870" s="2"/>
      <c r="W870" s="2"/>
    </row>
    <row r="871" spans="1:23" ht="15.75" customHeight="1" x14ac:dyDescent="0.2">
      <c r="A871" s="2"/>
      <c r="B871" s="2"/>
      <c r="C871" s="3"/>
      <c r="D871" s="4"/>
      <c r="E871" s="2"/>
      <c r="F871" s="2"/>
      <c r="G871" s="6"/>
      <c r="H871" s="2"/>
      <c r="I871" s="2"/>
      <c r="J871" s="2"/>
      <c r="K871" s="2"/>
      <c r="L871" s="2"/>
      <c r="M871" s="2"/>
      <c r="N871" s="2"/>
      <c r="O871" s="2"/>
      <c r="P871" s="2"/>
      <c r="Q871" s="2"/>
      <c r="R871" s="2"/>
      <c r="S871" s="2"/>
      <c r="T871" s="2"/>
      <c r="U871" s="2"/>
      <c r="V871" s="2"/>
      <c r="W871" s="2"/>
    </row>
    <row r="872" spans="1:23" ht="15.75" customHeight="1" x14ac:dyDescent="0.2">
      <c r="A872" s="2"/>
      <c r="B872" s="2"/>
      <c r="C872" s="3"/>
      <c r="D872" s="4"/>
      <c r="E872" s="2"/>
      <c r="F872" s="2"/>
      <c r="G872" s="6"/>
      <c r="H872" s="2"/>
      <c r="I872" s="2"/>
      <c r="J872" s="2"/>
      <c r="K872" s="2"/>
      <c r="L872" s="2"/>
      <c r="M872" s="2"/>
      <c r="N872" s="2"/>
      <c r="O872" s="2"/>
      <c r="P872" s="2"/>
      <c r="Q872" s="2"/>
      <c r="R872" s="2"/>
      <c r="S872" s="2"/>
      <c r="T872" s="2"/>
      <c r="U872" s="2"/>
      <c r="V872" s="2"/>
      <c r="W872" s="2"/>
    </row>
    <row r="873" spans="1:23" ht="15.75" customHeight="1" x14ac:dyDescent="0.2">
      <c r="A873" s="2"/>
      <c r="B873" s="2"/>
      <c r="C873" s="3"/>
      <c r="D873" s="4"/>
      <c r="E873" s="2"/>
      <c r="F873" s="2"/>
      <c r="G873" s="6"/>
      <c r="H873" s="2"/>
      <c r="I873" s="2"/>
      <c r="J873" s="2"/>
      <c r="K873" s="2"/>
      <c r="L873" s="2"/>
      <c r="M873" s="2"/>
      <c r="N873" s="2"/>
      <c r="O873" s="2"/>
      <c r="P873" s="2"/>
      <c r="Q873" s="2"/>
      <c r="R873" s="2"/>
      <c r="S873" s="2"/>
      <c r="T873" s="2"/>
      <c r="U873" s="2"/>
      <c r="V873" s="2"/>
      <c r="W873" s="2"/>
    </row>
    <row r="874" spans="1:23" ht="15.75" customHeight="1" x14ac:dyDescent="0.2">
      <c r="A874" s="2"/>
      <c r="B874" s="2"/>
      <c r="C874" s="3"/>
      <c r="D874" s="4"/>
      <c r="E874" s="2"/>
      <c r="F874" s="2"/>
      <c r="G874" s="6"/>
      <c r="H874" s="2"/>
      <c r="I874" s="2"/>
      <c r="J874" s="2"/>
      <c r="K874" s="2"/>
      <c r="L874" s="2"/>
      <c r="M874" s="2"/>
      <c r="N874" s="2"/>
      <c r="O874" s="2"/>
      <c r="P874" s="2"/>
      <c r="Q874" s="2"/>
      <c r="R874" s="2"/>
      <c r="S874" s="2"/>
      <c r="T874" s="2"/>
      <c r="U874" s="2"/>
      <c r="V874" s="2"/>
      <c r="W874" s="2"/>
    </row>
    <row r="875" spans="1:23" ht="15.75" customHeight="1" x14ac:dyDescent="0.2">
      <c r="A875" s="2"/>
      <c r="B875" s="2"/>
      <c r="C875" s="3"/>
      <c r="D875" s="4"/>
      <c r="E875" s="2"/>
      <c r="F875" s="2"/>
      <c r="G875" s="6"/>
      <c r="H875" s="2"/>
      <c r="I875" s="2"/>
      <c r="J875" s="2"/>
      <c r="K875" s="2"/>
      <c r="L875" s="2"/>
      <c r="M875" s="2"/>
      <c r="N875" s="2"/>
      <c r="O875" s="2"/>
      <c r="P875" s="2"/>
      <c r="Q875" s="2"/>
      <c r="R875" s="2"/>
      <c r="S875" s="2"/>
      <c r="T875" s="2"/>
      <c r="U875" s="2"/>
      <c r="V875" s="2"/>
      <c r="W875" s="2"/>
    </row>
    <row r="876" spans="1:23" ht="15.75" customHeight="1" x14ac:dyDescent="0.2">
      <c r="A876" s="2"/>
      <c r="B876" s="2"/>
      <c r="C876" s="3"/>
      <c r="D876" s="4"/>
      <c r="E876" s="2"/>
      <c r="F876" s="2"/>
      <c r="G876" s="6"/>
      <c r="H876" s="2"/>
      <c r="I876" s="2"/>
      <c r="J876" s="2"/>
      <c r="K876" s="2"/>
      <c r="L876" s="2"/>
      <c r="M876" s="2"/>
      <c r="N876" s="2"/>
      <c r="O876" s="2"/>
      <c r="P876" s="2"/>
      <c r="Q876" s="2"/>
      <c r="R876" s="2"/>
      <c r="S876" s="2"/>
      <c r="T876" s="2"/>
      <c r="U876" s="2"/>
      <c r="V876" s="2"/>
      <c r="W876" s="2"/>
    </row>
    <row r="877" spans="1:23" ht="15.75" customHeight="1" x14ac:dyDescent="0.2">
      <c r="A877" s="2"/>
      <c r="B877" s="2"/>
      <c r="C877" s="3"/>
      <c r="D877" s="4"/>
      <c r="E877" s="2"/>
      <c r="F877" s="2"/>
      <c r="G877" s="6"/>
      <c r="H877" s="2"/>
      <c r="I877" s="2"/>
      <c r="J877" s="2"/>
      <c r="K877" s="2"/>
      <c r="L877" s="2"/>
      <c r="M877" s="2"/>
      <c r="N877" s="2"/>
      <c r="O877" s="2"/>
      <c r="P877" s="2"/>
      <c r="Q877" s="2"/>
      <c r="R877" s="2"/>
      <c r="S877" s="2"/>
      <c r="T877" s="2"/>
      <c r="U877" s="2"/>
      <c r="V877" s="2"/>
      <c r="W877" s="2"/>
    </row>
    <row r="878" spans="1:23" ht="15.75" customHeight="1" x14ac:dyDescent="0.2">
      <c r="A878" s="2"/>
      <c r="B878" s="2"/>
      <c r="C878" s="3"/>
      <c r="D878" s="4"/>
      <c r="E878" s="2"/>
      <c r="F878" s="2"/>
      <c r="G878" s="6"/>
      <c r="H878" s="2"/>
      <c r="I878" s="2"/>
      <c r="J878" s="2"/>
      <c r="K878" s="2"/>
      <c r="L878" s="2"/>
      <c r="M878" s="2"/>
      <c r="N878" s="2"/>
      <c r="O878" s="2"/>
      <c r="P878" s="2"/>
      <c r="Q878" s="2"/>
      <c r="R878" s="2"/>
      <c r="S878" s="2"/>
      <c r="T878" s="2"/>
      <c r="U878" s="2"/>
      <c r="V878" s="2"/>
      <c r="W878" s="2"/>
    </row>
    <row r="879" spans="1:23" ht="15.75" customHeight="1" x14ac:dyDescent="0.2">
      <c r="A879" s="2"/>
      <c r="B879" s="2"/>
      <c r="C879" s="3"/>
      <c r="D879" s="4"/>
      <c r="E879" s="2"/>
      <c r="F879" s="2"/>
      <c r="G879" s="6"/>
      <c r="H879" s="2"/>
      <c r="I879" s="2"/>
      <c r="J879" s="2"/>
      <c r="K879" s="2"/>
      <c r="L879" s="2"/>
      <c r="M879" s="2"/>
      <c r="N879" s="2"/>
      <c r="O879" s="2"/>
      <c r="P879" s="2"/>
      <c r="Q879" s="2"/>
      <c r="R879" s="2"/>
      <c r="S879" s="2"/>
      <c r="T879" s="2"/>
      <c r="U879" s="2"/>
      <c r="V879" s="2"/>
      <c r="W879" s="2"/>
    </row>
    <row r="880" spans="1:23" ht="15.75" customHeight="1" x14ac:dyDescent="0.2">
      <c r="A880" s="2"/>
      <c r="B880" s="2"/>
      <c r="C880" s="3"/>
      <c r="D880" s="4"/>
      <c r="E880" s="2"/>
      <c r="F880" s="2"/>
      <c r="G880" s="6"/>
      <c r="H880" s="2"/>
      <c r="I880" s="2"/>
      <c r="J880" s="2"/>
      <c r="K880" s="2"/>
      <c r="L880" s="2"/>
      <c r="M880" s="2"/>
      <c r="N880" s="2"/>
      <c r="O880" s="2"/>
      <c r="P880" s="2"/>
      <c r="Q880" s="2"/>
      <c r="R880" s="2"/>
      <c r="S880" s="2"/>
      <c r="T880" s="2"/>
      <c r="U880" s="2"/>
      <c r="V880" s="2"/>
      <c r="W880" s="2"/>
    </row>
    <row r="881" spans="1:23" ht="15.75" customHeight="1" x14ac:dyDescent="0.2">
      <c r="A881" s="2"/>
      <c r="B881" s="2"/>
      <c r="C881" s="3"/>
      <c r="D881" s="4"/>
      <c r="E881" s="2"/>
      <c r="F881" s="2"/>
      <c r="G881" s="6"/>
      <c r="H881" s="2"/>
      <c r="I881" s="2"/>
      <c r="J881" s="2"/>
      <c r="K881" s="2"/>
      <c r="L881" s="2"/>
      <c r="M881" s="2"/>
      <c r="N881" s="2"/>
      <c r="O881" s="2"/>
      <c r="P881" s="2"/>
      <c r="Q881" s="2"/>
      <c r="R881" s="2"/>
      <c r="S881" s="2"/>
      <c r="T881" s="2"/>
      <c r="U881" s="2"/>
      <c r="V881" s="2"/>
      <c r="W881" s="2"/>
    </row>
    <row r="882" spans="1:23" ht="15.75" customHeight="1" x14ac:dyDescent="0.2">
      <c r="A882" s="2"/>
      <c r="B882" s="2"/>
      <c r="C882" s="3"/>
      <c r="D882" s="4"/>
      <c r="E882" s="2"/>
      <c r="F882" s="2"/>
      <c r="G882" s="6"/>
      <c r="H882" s="2"/>
      <c r="I882" s="2"/>
      <c r="J882" s="2"/>
      <c r="K882" s="2"/>
      <c r="L882" s="2"/>
      <c r="M882" s="2"/>
      <c r="N882" s="2"/>
      <c r="O882" s="2"/>
      <c r="P882" s="2"/>
      <c r="Q882" s="2"/>
      <c r="R882" s="2"/>
      <c r="S882" s="2"/>
      <c r="T882" s="2"/>
      <c r="U882" s="2"/>
      <c r="V882" s="2"/>
      <c r="W882" s="2"/>
    </row>
    <row r="883" spans="1:23" ht="15.75" customHeight="1" x14ac:dyDescent="0.2">
      <c r="A883" s="2"/>
      <c r="B883" s="2"/>
      <c r="C883" s="3"/>
      <c r="D883" s="4"/>
      <c r="E883" s="2"/>
      <c r="F883" s="2"/>
      <c r="G883" s="6"/>
      <c r="H883" s="2"/>
      <c r="I883" s="2"/>
      <c r="J883" s="2"/>
      <c r="K883" s="2"/>
      <c r="L883" s="2"/>
      <c r="M883" s="2"/>
      <c r="N883" s="2"/>
      <c r="O883" s="2"/>
      <c r="P883" s="2"/>
      <c r="Q883" s="2"/>
      <c r="R883" s="2"/>
      <c r="S883" s="2"/>
      <c r="T883" s="2"/>
      <c r="U883" s="2"/>
      <c r="V883" s="2"/>
      <c r="W883" s="2"/>
    </row>
    <row r="884" spans="1:23" ht="15.75" customHeight="1" x14ac:dyDescent="0.2">
      <c r="A884" s="2"/>
      <c r="B884" s="2"/>
      <c r="C884" s="3"/>
      <c r="D884" s="4"/>
      <c r="E884" s="2"/>
      <c r="F884" s="2"/>
      <c r="G884" s="6"/>
      <c r="H884" s="2"/>
      <c r="I884" s="2"/>
      <c r="J884" s="2"/>
      <c r="K884" s="2"/>
      <c r="L884" s="2"/>
      <c r="M884" s="2"/>
      <c r="N884" s="2"/>
      <c r="O884" s="2"/>
      <c r="P884" s="2"/>
      <c r="Q884" s="2"/>
      <c r="R884" s="2"/>
      <c r="S884" s="2"/>
      <c r="T884" s="2"/>
      <c r="U884" s="2"/>
      <c r="V884" s="2"/>
      <c r="W884" s="2"/>
    </row>
    <row r="885" spans="1:23" ht="15.75" customHeight="1" x14ac:dyDescent="0.2">
      <c r="A885" s="2"/>
      <c r="B885" s="2"/>
      <c r="C885" s="3"/>
      <c r="D885" s="4"/>
      <c r="E885" s="2"/>
      <c r="F885" s="2"/>
      <c r="G885" s="6"/>
      <c r="H885" s="2"/>
      <c r="I885" s="2"/>
      <c r="J885" s="2"/>
      <c r="K885" s="2"/>
      <c r="L885" s="2"/>
      <c r="M885" s="2"/>
      <c r="N885" s="2"/>
      <c r="O885" s="2"/>
      <c r="P885" s="2"/>
      <c r="Q885" s="2"/>
      <c r="R885" s="2"/>
      <c r="S885" s="2"/>
      <c r="T885" s="2"/>
      <c r="U885" s="2"/>
      <c r="V885" s="2"/>
      <c r="W885" s="2"/>
    </row>
    <row r="886" spans="1:23" ht="15.75" customHeight="1" x14ac:dyDescent="0.2">
      <c r="A886" s="2"/>
      <c r="B886" s="2"/>
      <c r="C886" s="3"/>
      <c r="D886" s="4"/>
      <c r="E886" s="2"/>
      <c r="F886" s="2"/>
      <c r="G886" s="6"/>
      <c r="H886" s="2"/>
      <c r="I886" s="2"/>
      <c r="J886" s="2"/>
      <c r="K886" s="2"/>
      <c r="L886" s="2"/>
      <c r="M886" s="2"/>
      <c r="N886" s="2"/>
      <c r="O886" s="2"/>
      <c r="P886" s="2"/>
      <c r="Q886" s="2"/>
      <c r="R886" s="2"/>
      <c r="S886" s="2"/>
      <c r="T886" s="2"/>
      <c r="U886" s="2"/>
      <c r="V886" s="2"/>
      <c r="W886" s="2"/>
    </row>
    <row r="887" spans="1:23" ht="15.75" customHeight="1" x14ac:dyDescent="0.2">
      <c r="A887" s="2"/>
      <c r="B887" s="2"/>
      <c r="C887" s="3"/>
      <c r="D887" s="4"/>
      <c r="E887" s="2"/>
      <c r="F887" s="2"/>
      <c r="G887" s="6"/>
      <c r="H887" s="2"/>
      <c r="I887" s="2"/>
      <c r="J887" s="2"/>
      <c r="K887" s="2"/>
      <c r="L887" s="2"/>
      <c r="M887" s="2"/>
      <c r="N887" s="2"/>
      <c r="O887" s="2"/>
      <c r="P887" s="2"/>
      <c r="Q887" s="2"/>
      <c r="R887" s="2"/>
      <c r="S887" s="2"/>
      <c r="T887" s="2"/>
      <c r="U887" s="2"/>
      <c r="V887" s="2"/>
      <c r="W887" s="2"/>
    </row>
    <row r="888" spans="1:23" ht="15.75" customHeight="1" x14ac:dyDescent="0.2">
      <c r="A888" s="2"/>
      <c r="B888" s="2"/>
      <c r="C888" s="3"/>
      <c r="D888" s="4"/>
      <c r="E888" s="2"/>
      <c r="F888" s="2"/>
      <c r="G888" s="6"/>
      <c r="H888" s="2"/>
      <c r="I888" s="2"/>
      <c r="J888" s="2"/>
      <c r="K888" s="2"/>
      <c r="L888" s="2"/>
      <c r="M888" s="2"/>
      <c r="N888" s="2"/>
      <c r="O888" s="2"/>
      <c r="P888" s="2"/>
      <c r="Q888" s="2"/>
      <c r="R888" s="2"/>
      <c r="S888" s="2"/>
      <c r="T888" s="2"/>
      <c r="U888" s="2"/>
      <c r="V888" s="2"/>
      <c r="W888" s="2"/>
    </row>
    <row r="889" spans="1:23" ht="15.75" customHeight="1" x14ac:dyDescent="0.2">
      <c r="A889" s="2"/>
      <c r="B889" s="2"/>
      <c r="C889" s="3"/>
      <c r="D889" s="4"/>
      <c r="E889" s="2"/>
      <c r="F889" s="2"/>
      <c r="G889" s="6"/>
      <c r="H889" s="2"/>
      <c r="I889" s="2"/>
      <c r="J889" s="2"/>
      <c r="K889" s="2"/>
      <c r="L889" s="2"/>
      <c r="M889" s="2"/>
      <c r="N889" s="2"/>
      <c r="O889" s="2"/>
      <c r="P889" s="2"/>
      <c r="Q889" s="2"/>
      <c r="R889" s="2"/>
      <c r="S889" s="2"/>
      <c r="T889" s="2"/>
      <c r="U889" s="2"/>
      <c r="V889" s="2"/>
      <c r="W889" s="2"/>
    </row>
    <row r="890" spans="1:23" ht="15.75" customHeight="1" x14ac:dyDescent="0.2">
      <c r="A890" s="2"/>
      <c r="B890" s="2"/>
      <c r="C890" s="3"/>
      <c r="D890" s="4"/>
      <c r="E890" s="2"/>
      <c r="F890" s="2"/>
      <c r="G890" s="6"/>
      <c r="H890" s="2"/>
      <c r="I890" s="2"/>
      <c r="J890" s="2"/>
      <c r="K890" s="2"/>
      <c r="L890" s="2"/>
      <c r="M890" s="2"/>
      <c r="N890" s="2"/>
      <c r="O890" s="2"/>
      <c r="P890" s="2"/>
      <c r="Q890" s="2"/>
      <c r="R890" s="2"/>
      <c r="S890" s="2"/>
      <c r="T890" s="2"/>
      <c r="U890" s="2"/>
      <c r="V890" s="2"/>
      <c r="W890" s="2"/>
    </row>
    <row r="891" spans="1:23" ht="15.75" customHeight="1" x14ac:dyDescent="0.2">
      <c r="A891" s="2"/>
      <c r="B891" s="2"/>
      <c r="C891" s="3"/>
      <c r="D891" s="4"/>
      <c r="E891" s="2"/>
      <c r="F891" s="2"/>
      <c r="G891" s="6"/>
      <c r="H891" s="2"/>
      <c r="I891" s="2"/>
      <c r="J891" s="2"/>
      <c r="K891" s="2"/>
      <c r="L891" s="2"/>
      <c r="M891" s="2"/>
      <c r="N891" s="2"/>
      <c r="O891" s="2"/>
      <c r="P891" s="2"/>
      <c r="Q891" s="2"/>
      <c r="R891" s="2"/>
      <c r="S891" s="2"/>
      <c r="T891" s="2"/>
      <c r="U891" s="2"/>
      <c r="V891" s="2"/>
      <c r="W891" s="2"/>
    </row>
    <row r="892" spans="1:23" ht="15.75" customHeight="1" x14ac:dyDescent="0.2">
      <c r="A892" s="2"/>
      <c r="B892" s="2"/>
      <c r="C892" s="3"/>
      <c r="D892" s="4"/>
      <c r="E892" s="2"/>
      <c r="F892" s="2"/>
      <c r="G892" s="6"/>
      <c r="H892" s="2"/>
      <c r="I892" s="2"/>
      <c r="J892" s="2"/>
      <c r="K892" s="2"/>
      <c r="L892" s="2"/>
      <c r="M892" s="2"/>
      <c r="N892" s="2"/>
      <c r="O892" s="2"/>
      <c r="P892" s="2"/>
      <c r="Q892" s="2"/>
      <c r="R892" s="2"/>
      <c r="S892" s="2"/>
      <c r="T892" s="2"/>
      <c r="U892" s="2"/>
      <c r="V892" s="2"/>
      <c r="W892" s="2"/>
    </row>
    <row r="893" spans="1:23" ht="15.75" customHeight="1" x14ac:dyDescent="0.2">
      <c r="A893" s="2"/>
      <c r="B893" s="2"/>
      <c r="C893" s="3"/>
      <c r="D893" s="4"/>
      <c r="E893" s="2"/>
      <c r="F893" s="2"/>
      <c r="G893" s="6"/>
      <c r="H893" s="2"/>
      <c r="I893" s="2"/>
      <c r="J893" s="2"/>
      <c r="K893" s="2"/>
      <c r="L893" s="2"/>
      <c r="M893" s="2"/>
      <c r="N893" s="2"/>
      <c r="O893" s="2"/>
      <c r="P893" s="2"/>
      <c r="Q893" s="2"/>
      <c r="R893" s="2"/>
      <c r="S893" s="2"/>
      <c r="T893" s="2"/>
      <c r="U893" s="2"/>
      <c r="V893" s="2"/>
      <c r="W893" s="2"/>
    </row>
    <row r="894" spans="1:23" ht="15.75" customHeight="1" x14ac:dyDescent="0.2">
      <c r="A894" s="2"/>
      <c r="B894" s="2"/>
      <c r="C894" s="3"/>
      <c r="D894" s="4"/>
      <c r="E894" s="2"/>
      <c r="F894" s="2"/>
      <c r="G894" s="6"/>
      <c r="H894" s="2"/>
      <c r="I894" s="2"/>
      <c r="J894" s="2"/>
      <c r="K894" s="2"/>
      <c r="L894" s="2"/>
      <c r="M894" s="2"/>
      <c r="N894" s="2"/>
      <c r="O894" s="2"/>
      <c r="P894" s="2"/>
      <c r="Q894" s="2"/>
      <c r="R894" s="2"/>
      <c r="S894" s="2"/>
      <c r="T894" s="2"/>
      <c r="U894" s="2"/>
      <c r="V894" s="2"/>
      <c r="W894" s="2"/>
    </row>
    <row r="895" spans="1:23" ht="15.75" customHeight="1" x14ac:dyDescent="0.2">
      <c r="A895" s="2"/>
      <c r="B895" s="2"/>
      <c r="C895" s="3"/>
      <c r="D895" s="4"/>
      <c r="E895" s="2"/>
      <c r="F895" s="2"/>
      <c r="G895" s="6"/>
      <c r="H895" s="2"/>
      <c r="I895" s="2"/>
      <c r="J895" s="2"/>
      <c r="K895" s="2"/>
      <c r="L895" s="2"/>
      <c r="M895" s="2"/>
      <c r="N895" s="2"/>
      <c r="O895" s="2"/>
      <c r="P895" s="2"/>
      <c r="Q895" s="2"/>
      <c r="R895" s="2"/>
      <c r="S895" s="2"/>
      <c r="T895" s="2"/>
      <c r="U895" s="2"/>
      <c r="V895" s="2"/>
      <c r="W895" s="2"/>
    </row>
    <row r="896" spans="1:23" ht="15.75" customHeight="1" x14ac:dyDescent="0.2">
      <c r="A896" s="2"/>
      <c r="B896" s="2"/>
      <c r="C896" s="3"/>
      <c r="D896" s="4"/>
      <c r="E896" s="2"/>
      <c r="F896" s="2"/>
      <c r="G896" s="6"/>
      <c r="H896" s="2"/>
      <c r="I896" s="2"/>
      <c r="J896" s="2"/>
      <c r="K896" s="2"/>
      <c r="L896" s="2"/>
      <c r="M896" s="2"/>
      <c r="N896" s="2"/>
      <c r="O896" s="2"/>
      <c r="P896" s="2"/>
      <c r="Q896" s="2"/>
      <c r="R896" s="2"/>
      <c r="S896" s="2"/>
      <c r="T896" s="2"/>
      <c r="U896" s="2"/>
      <c r="V896" s="2"/>
      <c r="W896" s="2"/>
    </row>
    <row r="897" spans="1:23" ht="15.75" customHeight="1" x14ac:dyDescent="0.2">
      <c r="A897" s="2"/>
      <c r="B897" s="2"/>
      <c r="C897" s="3"/>
      <c r="D897" s="4"/>
      <c r="E897" s="2"/>
      <c r="F897" s="2"/>
      <c r="G897" s="6"/>
      <c r="H897" s="2"/>
      <c r="I897" s="2"/>
      <c r="J897" s="2"/>
      <c r="K897" s="2"/>
      <c r="L897" s="2"/>
      <c r="M897" s="2"/>
      <c r="N897" s="2"/>
      <c r="O897" s="2"/>
      <c r="P897" s="2"/>
      <c r="Q897" s="2"/>
      <c r="R897" s="2"/>
      <c r="S897" s="2"/>
      <c r="T897" s="2"/>
      <c r="U897" s="2"/>
      <c r="V897" s="2"/>
      <c r="W897" s="2"/>
    </row>
    <row r="898" spans="1:23" ht="15.75" customHeight="1" x14ac:dyDescent="0.2">
      <c r="A898" s="2"/>
      <c r="B898" s="2"/>
      <c r="C898" s="3"/>
      <c r="D898" s="4"/>
      <c r="E898" s="2"/>
      <c r="F898" s="2"/>
      <c r="G898" s="6"/>
      <c r="H898" s="2"/>
      <c r="I898" s="2"/>
      <c r="J898" s="2"/>
      <c r="K898" s="2"/>
      <c r="L898" s="2"/>
      <c r="M898" s="2"/>
      <c r="N898" s="2"/>
      <c r="O898" s="2"/>
      <c r="P898" s="2"/>
      <c r="Q898" s="2"/>
      <c r="R898" s="2"/>
      <c r="S898" s="2"/>
      <c r="T898" s="2"/>
      <c r="U898" s="2"/>
      <c r="V898" s="2"/>
      <c r="W898" s="2"/>
    </row>
    <row r="899" spans="1:23" ht="15.75" customHeight="1" x14ac:dyDescent="0.2">
      <c r="A899" s="2"/>
      <c r="B899" s="2"/>
      <c r="C899" s="3"/>
      <c r="D899" s="4"/>
      <c r="E899" s="2"/>
      <c r="F899" s="2"/>
      <c r="G899" s="6"/>
      <c r="H899" s="2"/>
      <c r="I899" s="2"/>
      <c r="J899" s="2"/>
      <c r="K899" s="2"/>
      <c r="L899" s="2"/>
      <c r="M899" s="2"/>
      <c r="N899" s="2"/>
      <c r="O899" s="2"/>
      <c r="P899" s="2"/>
      <c r="Q899" s="2"/>
      <c r="R899" s="2"/>
      <c r="S899" s="2"/>
      <c r="T899" s="2"/>
      <c r="U899" s="2"/>
      <c r="V899" s="2"/>
      <c r="W899" s="2"/>
    </row>
    <row r="900" spans="1:23" ht="15.75" customHeight="1" x14ac:dyDescent="0.2">
      <c r="A900" s="2"/>
      <c r="B900" s="2"/>
      <c r="C900" s="3"/>
      <c r="D900" s="4"/>
      <c r="E900" s="2"/>
      <c r="F900" s="2"/>
      <c r="G900" s="6"/>
      <c r="H900" s="2"/>
      <c r="I900" s="2"/>
      <c r="J900" s="2"/>
      <c r="K900" s="2"/>
      <c r="L900" s="2"/>
      <c r="M900" s="2"/>
      <c r="N900" s="2"/>
      <c r="O900" s="2"/>
      <c r="P900" s="2"/>
      <c r="Q900" s="2"/>
      <c r="R900" s="2"/>
      <c r="S900" s="2"/>
      <c r="T900" s="2"/>
      <c r="U900" s="2"/>
      <c r="V900" s="2"/>
      <c r="W900" s="2"/>
    </row>
    <row r="901" spans="1:23" ht="15.75" customHeight="1" x14ac:dyDescent="0.2">
      <c r="A901" s="2"/>
      <c r="B901" s="2"/>
      <c r="C901" s="3"/>
      <c r="D901" s="4"/>
      <c r="E901" s="2"/>
      <c r="F901" s="2"/>
      <c r="G901" s="6"/>
      <c r="H901" s="2"/>
      <c r="I901" s="2"/>
      <c r="J901" s="2"/>
      <c r="K901" s="2"/>
      <c r="L901" s="2"/>
      <c r="M901" s="2"/>
      <c r="N901" s="2"/>
      <c r="O901" s="2"/>
      <c r="P901" s="2"/>
      <c r="Q901" s="2"/>
      <c r="R901" s="2"/>
      <c r="S901" s="2"/>
      <c r="T901" s="2"/>
      <c r="U901" s="2"/>
      <c r="V901" s="2"/>
      <c r="W901" s="2"/>
    </row>
    <row r="902" spans="1:23" ht="15.75" customHeight="1" x14ac:dyDescent="0.2">
      <c r="A902" s="2"/>
      <c r="B902" s="2"/>
      <c r="C902" s="3"/>
      <c r="D902" s="4"/>
      <c r="E902" s="2"/>
      <c r="F902" s="2"/>
      <c r="G902" s="6"/>
      <c r="H902" s="2"/>
      <c r="I902" s="2"/>
      <c r="J902" s="2"/>
      <c r="K902" s="2"/>
      <c r="L902" s="2"/>
      <c r="M902" s="2"/>
      <c r="N902" s="2"/>
      <c r="O902" s="2"/>
      <c r="P902" s="2"/>
      <c r="Q902" s="2"/>
      <c r="R902" s="2"/>
      <c r="S902" s="2"/>
      <c r="T902" s="2"/>
      <c r="U902" s="2"/>
      <c r="V902" s="2"/>
      <c r="W902" s="2"/>
    </row>
    <row r="903" spans="1:23" ht="15.75" customHeight="1" x14ac:dyDescent="0.2">
      <c r="A903" s="2"/>
      <c r="B903" s="2"/>
      <c r="C903" s="3"/>
      <c r="D903" s="4"/>
      <c r="E903" s="2"/>
      <c r="F903" s="2"/>
      <c r="G903" s="6"/>
      <c r="H903" s="2"/>
      <c r="I903" s="2"/>
      <c r="J903" s="2"/>
      <c r="K903" s="2"/>
      <c r="L903" s="2"/>
      <c r="M903" s="2"/>
      <c r="N903" s="2"/>
      <c r="O903" s="2"/>
      <c r="P903" s="2"/>
      <c r="Q903" s="2"/>
      <c r="R903" s="2"/>
      <c r="S903" s="2"/>
      <c r="T903" s="2"/>
      <c r="U903" s="2"/>
      <c r="V903" s="2"/>
      <c r="W903" s="2"/>
    </row>
    <row r="904" spans="1:23" ht="15.75" customHeight="1" x14ac:dyDescent="0.2">
      <c r="A904" s="2"/>
      <c r="B904" s="2"/>
      <c r="C904" s="3"/>
      <c r="D904" s="4"/>
      <c r="E904" s="2"/>
      <c r="F904" s="2"/>
      <c r="G904" s="6"/>
      <c r="H904" s="2"/>
      <c r="I904" s="2"/>
      <c r="J904" s="2"/>
      <c r="K904" s="2"/>
      <c r="L904" s="2"/>
      <c r="M904" s="2"/>
      <c r="N904" s="2"/>
      <c r="O904" s="2"/>
      <c r="P904" s="2"/>
      <c r="Q904" s="2"/>
      <c r="R904" s="2"/>
      <c r="S904" s="2"/>
      <c r="T904" s="2"/>
      <c r="U904" s="2"/>
      <c r="V904" s="2"/>
      <c r="W904" s="2"/>
    </row>
    <row r="905" spans="1:23" ht="15.75" customHeight="1" x14ac:dyDescent="0.2">
      <c r="A905" s="2"/>
      <c r="B905" s="2"/>
      <c r="C905" s="3"/>
      <c r="D905" s="4"/>
      <c r="E905" s="2"/>
      <c r="F905" s="2"/>
      <c r="G905" s="6"/>
      <c r="H905" s="2"/>
      <c r="I905" s="2"/>
      <c r="J905" s="2"/>
      <c r="K905" s="2"/>
      <c r="L905" s="2"/>
      <c r="M905" s="2"/>
      <c r="N905" s="2"/>
      <c r="O905" s="2"/>
      <c r="P905" s="2"/>
      <c r="Q905" s="2"/>
      <c r="R905" s="2"/>
      <c r="S905" s="2"/>
      <c r="T905" s="2"/>
      <c r="U905" s="2"/>
      <c r="V905" s="2"/>
      <c r="W905" s="2"/>
    </row>
    <row r="906" spans="1:23" ht="15.75" customHeight="1" x14ac:dyDescent="0.2">
      <c r="A906" s="2"/>
      <c r="B906" s="2"/>
      <c r="C906" s="3"/>
      <c r="D906" s="4"/>
      <c r="E906" s="2"/>
      <c r="F906" s="2"/>
      <c r="G906" s="6"/>
      <c r="H906" s="2"/>
      <c r="I906" s="2"/>
      <c r="J906" s="2"/>
      <c r="K906" s="2"/>
      <c r="L906" s="2"/>
      <c r="M906" s="2"/>
      <c r="N906" s="2"/>
      <c r="O906" s="2"/>
      <c r="P906" s="2"/>
      <c r="Q906" s="2"/>
      <c r="R906" s="2"/>
      <c r="S906" s="2"/>
      <c r="T906" s="2"/>
      <c r="U906" s="2"/>
      <c r="V906" s="2"/>
      <c r="W906" s="2"/>
    </row>
    <row r="907" spans="1:23" ht="15.75" customHeight="1" x14ac:dyDescent="0.2">
      <c r="A907" s="2"/>
      <c r="B907" s="2"/>
      <c r="C907" s="3"/>
      <c r="D907" s="4"/>
      <c r="E907" s="2"/>
      <c r="F907" s="2"/>
      <c r="G907" s="6"/>
      <c r="H907" s="2"/>
      <c r="I907" s="2"/>
      <c r="J907" s="2"/>
      <c r="K907" s="2"/>
      <c r="L907" s="2"/>
      <c r="M907" s="2"/>
      <c r="N907" s="2"/>
      <c r="O907" s="2"/>
      <c r="P907" s="2"/>
      <c r="Q907" s="2"/>
      <c r="R907" s="2"/>
      <c r="S907" s="2"/>
      <c r="T907" s="2"/>
      <c r="U907" s="2"/>
      <c r="V907" s="2"/>
      <c r="W907" s="2"/>
    </row>
    <row r="908" spans="1:23" ht="15.75" customHeight="1" x14ac:dyDescent="0.2">
      <c r="A908" s="2"/>
      <c r="B908" s="2"/>
      <c r="C908" s="3"/>
      <c r="D908" s="4"/>
      <c r="E908" s="2"/>
      <c r="F908" s="2"/>
      <c r="G908" s="6"/>
      <c r="H908" s="2"/>
      <c r="I908" s="2"/>
      <c r="J908" s="2"/>
      <c r="K908" s="2"/>
      <c r="L908" s="2"/>
      <c r="M908" s="2"/>
      <c r="N908" s="2"/>
      <c r="O908" s="2"/>
      <c r="P908" s="2"/>
      <c r="Q908" s="2"/>
      <c r="R908" s="2"/>
      <c r="S908" s="2"/>
      <c r="T908" s="2"/>
      <c r="U908" s="2"/>
      <c r="V908" s="2"/>
      <c r="W908" s="2"/>
    </row>
    <row r="909" spans="1:23" ht="15.75" customHeight="1" x14ac:dyDescent="0.2">
      <c r="A909" s="2"/>
      <c r="B909" s="2"/>
      <c r="C909" s="3"/>
      <c r="D909" s="4"/>
      <c r="E909" s="2"/>
      <c r="F909" s="2"/>
      <c r="G909" s="6"/>
      <c r="H909" s="2"/>
      <c r="I909" s="2"/>
      <c r="J909" s="2"/>
      <c r="K909" s="2"/>
      <c r="L909" s="2"/>
      <c r="M909" s="2"/>
      <c r="N909" s="2"/>
      <c r="O909" s="2"/>
      <c r="P909" s="2"/>
      <c r="Q909" s="2"/>
      <c r="R909" s="2"/>
      <c r="S909" s="2"/>
      <c r="T909" s="2"/>
      <c r="U909" s="2"/>
      <c r="V909" s="2"/>
      <c r="W909" s="2"/>
    </row>
    <row r="910" spans="1:23" ht="15.75" customHeight="1" x14ac:dyDescent="0.2">
      <c r="A910" s="2"/>
      <c r="B910" s="2"/>
      <c r="C910" s="3"/>
      <c r="D910" s="4"/>
      <c r="E910" s="2"/>
      <c r="F910" s="2"/>
      <c r="G910" s="6"/>
      <c r="H910" s="2"/>
      <c r="I910" s="2"/>
      <c r="J910" s="2"/>
      <c r="K910" s="2"/>
      <c r="L910" s="2"/>
      <c r="M910" s="2"/>
      <c r="N910" s="2"/>
      <c r="O910" s="2"/>
      <c r="P910" s="2"/>
      <c r="Q910" s="2"/>
      <c r="R910" s="2"/>
      <c r="S910" s="2"/>
      <c r="T910" s="2"/>
      <c r="U910" s="2"/>
      <c r="V910" s="2"/>
      <c r="W910" s="2"/>
    </row>
    <row r="911" spans="1:23" ht="15.75" customHeight="1" x14ac:dyDescent="0.2">
      <c r="A911" s="2"/>
      <c r="B911" s="2"/>
      <c r="C911" s="3"/>
      <c r="D911" s="4"/>
      <c r="E911" s="2"/>
      <c r="F911" s="2"/>
      <c r="G911" s="6"/>
      <c r="H911" s="2"/>
      <c r="I911" s="2"/>
      <c r="J911" s="2"/>
      <c r="K911" s="2"/>
      <c r="L911" s="2"/>
      <c r="M911" s="2"/>
      <c r="N911" s="2"/>
      <c r="O911" s="2"/>
      <c r="P911" s="2"/>
      <c r="Q911" s="2"/>
      <c r="R911" s="2"/>
      <c r="S911" s="2"/>
      <c r="T911" s="2"/>
      <c r="U911" s="2"/>
      <c r="V911" s="2"/>
      <c r="W911" s="2"/>
    </row>
    <row r="912" spans="1:23" ht="15.75" customHeight="1" x14ac:dyDescent="0.2">
      <c r="A912" s="2"/>
      <c r="B912" s="2"/>
      <c r="C912" s="3"/>
      <c r="D912" s="4"/>
      <c r="E912" s="2"/>
      <c r="F912" s="2"/>
      <c r="G912" s="6"/>
      <c r="H912" s="2"/>
      <c r="I912" s="2"/>
      <c r="J912" s="2"/>
      <c r="K912" s="2"/>
      <c r="L912" s="2"/>
      <c r="M912" s="2"/>
      <c r="N912" s="2"/>
      <c r="O912" s="2"/>
      <c r="P912" s="2"/>
      <c r="Q912" s="2"/>
      <c r="R912" s="2"/>
      <c r="S912" s="2"/>
      <c r="T912" s="2"/>
      <c r="U912" s="2"/>
      <c r="V912" s="2"/>
      <c r="W912" s="2"/>
    </row>
    <row r="913" spans="1:23" ht="15.75" customHeight="1" x14ac:dyDescent="0.2">
      <c r="A913" s="2"/>
      <c r="B913" s="2"/>
      <c r="C913" s="3"/>
      <c r="D913" s="4"/>
      <c r="E913" s="2"/>
      <c r="F913" s="2"/>
      <c r="G913" s="6"/>
      <c r="H913" s="2"/>
      <c r="I913" s="2"/>
      <c r="J913" s="2"/>
      <c r="K913" s="2"/>
      <c r="L913" s="2"/>
      <c r="M913" s="2"/>
      <c r="N913" s="2"/>
      <c r="O913" s="2"/>
      <c r="P913" s="2"/>
      <c r="Q913" s="2"/>
      <c r="R913" s="2"/>
      <c r="S913" s="2"/>
      <c r="T913" s="2"/>
      <c r="U913" s="2"/>
      <c r="V913" s="2"/>
      <c r="W913" s="2"/>
    </row>
    <row r="914" spans="1:23" ht="15.75" customHeight="1" x14ac:dyDescent="0.2">
      <c r="A914" s="2"/>
      <c r="B914" s="2"/>
      <c r="C914" s="3"/>
      <c r="D914" s="4"/>
      <c r="E914" s="2"/>
      <c r="F914" s="2"/>
      <c r="G914" s="6"/>
      <c r="H914" s="2"/>
      <c r="I914" s="2"/>
      <c r="J914" s="2"/>
      <c r="K914" s="2"/>
      <c r="L914" s="2"/>
      <c r="M914" s="2"/>
      <c r="N914" s="2"/>
      <c r="O914" s="2"/>
      <c r="P914" s="2"/>
      <c r="Q914" s="2"/>
      <c r="R914" s="2"/>
      <c r="S914" s="2"/>
      <c r="T914" s="2"/>
      <c r="U914" s="2"/>
      <c r="V914" s="2"/>
      <c r="W914" s="2"/>
    </row>
    <row r="915" spans="1:23" ht="15.75" customHeight="1" x14ac:dyDescent="0.2">
      <c r="A915" s="2"/>
      <c r="B915" s="2"/>
      <c r="C915" s="3"/>
      <c r="D915" s="4"/>
      <c r="E915" s="2"/>
      <c r="F915" s="2"/>
      <c r="G915" s="6"/>
      <c r="H915" s="2"/>
      <c r="I915" s="2"/>
      <c r="J915" s="2"/>
      <c r="K915" s="2"/>
      <c r="L915" s="2"/>
      <c r="M915" s="2"/>
      <c r="N915" s="2"/>
      <c r="O915" s="2"/>
      <c r="P915" s="2"/>
      <c r="Q915" s="2"/>
      <c r="R915" s="2"/>
      <c r="S915" s="2"/>
      <c r="T915" s="2"/>
      <c r="U915" s="2"/>
      <c r="V915" s="2"/>
      <c r="W915" s="2"/>
    </row>
    <row r="916" spans="1:23" ht="15.75" customHeight="1" x14ac:dyDescent="0.2">
      <c r="A916" s="2"/>
      <c r="B916" s="2"/>
      <c r="C916" s="3"/>
      <c r="D916" s="4"/>
      <c r="E916" s="2"/>
      <c r="F916" s="2"/>
      <c r="G916" s="6"/>
      <c r="H916" s="2"/>
      <c r="I916" s="2"/>
      <c r="J916" s="2"/>
      <c r="K916" s="2"/>
      <c r="L916" s="2"/>
      <c r="M916" s="2"/>
      <c r="N916" s="2"/>
      <c r="O916" s="2"/>
      <c r="P916" s="2"/>
      <c r="Q916" s="2"/>
      <c r="R916" s="2"/>
      <c r="S916" s="2"/>
      <c r="T916" s="2"/>
      <c r="U916" s="2"/>
      <c r="V916" s="2"/>
      <c r="W916" s="2"/>
    </row>
    <row r="917" spans="1:23" ht="15.75" customHeight="1" x14ac:dyDescent="0.2">
      <c r="A917" s="2"/>
      <c r="B917" s="2"/>
      <c r="C917" s="3"/>
      <c r="D917" s="4"/>
      <c r="E917" s="2"/>
      <c r="F917" s="2"/>
      <c r="G917" s="6"/>
      <c r="H917" s="2"/>
      <c r="I917" s="2"/>
      <c r="J917" s="2"/>
      <c r="K917" s="2"/>
      <c r="L917" s="2"/>
      <c r="M917" s="2"/>
      <c r="N917" s="2"/>
      <c r="O917" s="2"/>
      <c r="P917" s="2"/>
      <c r="Q917" s="2"/>
      <c r="R917" s="2"/>
      <c r="S917" s="2"/>
      <c r="T917" s="2"/>
      <c r="U917" s="2"/>
      <c r="V917" s="2"/>
      <c r="W917" s="2"/>
    </row>
    <row r="918" spans="1:23" ht="15.75" customHeight="1" x14ac:dyDescent="0.2">
      <c r="A918" s="2"/>
      <c r="B918" s="2"/>
      <c r="C918" s="3"/>
      <c r="D918" s="4"/>
      <c r="E918" s="2"/>
      <c r="F918" s="2"/>
      <c r="G918" s="6"/>
      <c r="H918" s="2"/>
      <c r="I918" s="2"/>
      <c r="J918" s="2"/>
      <c r="K918" s="2"/>
      <c r="L918" s="2"/>
      <c r="M918" s="2"/>
      <c r="N918" s="2"/>
      <c r="O918" s="2"/>
      <c r="P918" s="2"/>
      <c r="Q918" s="2"/>
      <c r="R918" s="2"/>
      <c r="S918" s="2"/>
      <c r="T918" s="2"/>
      <c r="U918" s="2"/>
      <c r="V918" s="2"/>
      <c r="W918" s="2"/>
    </row>
    <row r="919" spans="1:23" ht="15.75" customHeight="1" x14ac:dyDescent="0.2">
      <c r="A919" s="2"/>
      <c r="B919" s="2"/>
      <c r="C919" s="3"/>
      <c r="D919" s="4"/>
      <c r="E919" s="2"/>
      <c r="F919" s="2"/>
      <c r="G919" s="6"/>
      <c r="H919" s="2"/>
      <c r="I919" s="2"/>
      <c r="J919" s="2"/>
      <c r="K919" s="2"/>
      <c r="L919" s="2"/>
      <c r="M919" s="2"/>
      <c r="N919" s="2"/>
      <c r="O919" s="2"/>
      <c r="P919" s="2"/>
      <c r="Q919" s="2"/>
      <c r="R919" s="2"/>
      <c r="S919" s="2"/>
      <c r="T919" s="2"/>
      <c r="U919" s="2"/>
      <c r="V919" s="2"/>
      <c r="W919" s="2"/>
    </row>
    <row r="920" spans="1:23" ht="15.75" customHeight="1" x14ac:dyDescent="0.2">
      <c r="A920" s="2"/>
      <c r="B920" s="2"/>
      <c r="C920" s="3"/>
      <c r="D920" s="4"/>
      <c r="E920" s="2"/>
      <c r="F920" s="2"/>
      <c r="G920" s="6"/>
      <c r="H920" s="2"/>
      <c r="I920" s="2"/>
      <c r="J920" s="2"/>
      <c r="K920" s="2"/>
      <c r="L920" s="2"/>
      <c r="M920" s="2"/>
      <c r="N920" s="2"/>
      <c r="O920" s="2"/>
      <c r="P920" s="2"/>
      <c r="Q920" s="2"/>
      <c r="R920" s="2"/>
      <c r="S920" s="2"/>
      <c r="T920" s="2"/>
      <c r="U920" s="2"/>
      <c r="V920" s="2"/>
      <c r="W920" s="2"/>
    </row>
    <row r="921" spans="1:23" ht="15.75" customHeight="1" x14ac:dyDescent="0.2">
      <c r="A921" s="2"/>
      <c r="B921" s="2"/>
      <c r="C921" s="3"/>
      <c r="D921" s="4"/>
      <c r="E921" s="2"/>
      <c r="F921" s="2"/>
      <c r="G921" s="6"/>
      <c r="H921" s="2"/>
      <c r="I921" s="2"/>
      <c r="J921" s="2"/>
      <c r="K921" s="2"/>
      <c r="L921" s="2"/>
      <c r="M921" s="2"/>
      <c r="N921" s="2"/>
      <c r="O921" s="2"/>
      <c r="P921" s="2"/>
      <c r="Q921" s="2"/>
      <c r="R921" s="2"/>
      <c r="S921" s="2"/>
      <c r="T921" s="2"/>
      <c r="U921" s="2"/>
      <c r="V921" s="2"/>
      <c r="W921" s="2"/>
    </row>
    <row r="922" spans="1:23" ht="15.75" customHeight="1" x14ac:dyDescent="0.2">
      <c r="A922" s="2"/>
      <c r="B922" s="2"/>
      <c r="C922" s="3"/>
      <c r="D922" s="4"/>
      <c r="E922" s="2"/>
      <c r="F922" s="2"/>
      <c r="G922" s="6"/>
      <c r="H922" s="2"/>
      <c r="I922" s="2"/>
      <c r="J922" s="2"/>
      <c r="K922" s="2"/>
      <c r="L922" s="2"/>
      <c r="M922" s="2"/>
      <c r="N922" s="2"/>
      <c r="O922" s="2"/>
      <c r="P922" s="2"/>
      <c r="Q922" s="2"/>
      <c r="R922" s="2"/>
      <c r="S922" s="2"/>
      <c r="T922" s="2"/>
      <c r="U922" s="2"/>
      <c r="V922" s="2"/>
      <c r="W922" s="2"/>
    </row>
    <row r="923" spans="1:23" ht="15.75" customHeight="1" x14ac:dyDescent="0.2">
      <c r="A923" s="2"/>
      <c r="B923" s="2"/>
      <c r="C923" s="3"/>
      <c r="D923" s="4"/>
      <c r="E923" s="2"/>
      <c r="F923" s="2"/>
      <c r="G923" s="6"/>
      <c r="H923" s="2"/>
      <c r="I923" s="2"/>
      <c r="J923" s="2"/>
      <c r="K923" s="2"/>
      <c r="L923" s="2"/>
      <c r="M923" s="2"/>
      <c r="N923" s="2"/>
      <c r="O923" s="2"/>
      <c r="P923" s="2"/>
      <c r="Q923" s="2"/>
      <c r="R923" s="2"/>
      <c r="S923" s="2"/>
      <c r="T923" s="2"/>
      <c r="U923" s="2"/>
      <c r="V923" s="2"/>
      <c r="W923" s="2"/>
    </row>
    <row r="924" spans="1:23" ht="15.75" customHeight="1" x14ac:dyDescent="0.2">
      <c r="A924" s="2"/>
      <c r="B924" s="2"/>
      <c r="C924" s="3"/>
      <c r="D924" s="4"/>
      <c r="E924" s="2"/>
      <c r="F924" s="2"/>
      <c r="G924" s="6"/>
      <c r="H924" s="2"/>
      <c r="I924" s="2"/>
      <c r="J924" s="2"/>
      <c r="K924" s="2"/>
      <c r="L924" s="2"/>
      <c r="M924" s="2"/>
      <c r="N924" s="2"/>
      <c r="O924" s="2"/>
      <c r="P924" s="2"/>
      <c r="Q924" s="2"/>
      <c r="R924" s="2"/>
      <c r="S924" s="2"/>
      <c r="T924" s="2"/>
      <c r="U924" s="2"/>
      <c r="V924" s="2"/>
      <c r="W924" s="2"/>
    </row>
    <row r="925" spans="1:23" ht="15.75" customHeight="1" x14ac:dyDescent="0.2">
      <c r="A925" s="2"/>
      <c r="B925" s="2"/>
      <c r="C925" s="3"/>
      <c r="D925" s="4"/>
      <c r="E925" s="2"/>
      <c r="F925" s="2"/>
      <c r="G925" s="6"/>
      <c r="H925" s="2"/>
      <c r="I925" s="2"/>
      <c r="J925" s="2"/>
      <c r="K925" s="2"/>
      <c r="L925" s="2"/>
      <c r="M925" s="2"/>
      <c r="N925" s="2"/>
      <c r="O925" s="2"/>
      <c r="P925" s="2"/>
      <c r="Q925" s="2"/>
      <c r="R925" s="2"/>
      <c r="S925" s="2"/>
      <c r="T925" s="2"/>
      <c r="U925" s="2"/>
      <c r="V925" s="2"/>
      <c r="W925" s="2"/>
    </row>
    <row r="926" spans="1:23" ht="15.75" customHeight="1" x14ac:dyDescent="0.2">
      <c r="A926" s="2"/>
      <c r="B926" s="2"/>
      <c r="C926" s="3"/>
      <c r="D926" s="4"/>
      <c r="E926" s="2"/>
      <c r="F926" s="2"/>
      <c r="G926" s="6"/>
      <c r="H926" s="2"/>
      <c r="I926" s="2"/>
      <c r="J926" s="2"/>
      <c r="K926" s="2"/>
      <c r="L926" s="2"/>
      <c r="M926" s="2"/>
      <c r="N926" s="2"/>
      <c r="O926" s="2"/>
      <c r="P926" s="2"/>
      <c r="Q926" s="2"/>
      <c r="R926" s="2"/>
      <c r="S926" s="2"/>
      <c r="T926" s="2"/>
      <c r="U926" s="2"/>
      <c r="V926" s="2"/>
      <c r="W926" s="2"/>
    </row>
    <row r="927" spans="1:23" ht="15.75" customHeight="1" x14ac:dyDescent="0.2">
      <c r="A927" s="2"/>
      <c r="B927" s="2"/>
      <c r="C927" s="3"/>
      <c r="D927" s="4"/>
      <c r="E927" s="2"/>
      <c r="F927" s="2"/>
      <c r="G927" s="6"/>
      <c r="H927" s="2"/>
      <c r="I927" s="2"/>
      <c r="J927" s="2"/>
      <c r="K927" s="2"/>
      <c r="L927" s="2"/>
      <c r="M927" s="2"/>
      <c r="N927" s="2"/>
      <c r="O927" s="2"/>
      <c r="P927" s="2"/>
      <c r="Q927" s="2"/>
      <c r="R927" s="2"/>
      <c r="S927" s="2"/>
      <c r="T927" s="2"/>
      <c r="U927" s="2"/>
      <c r="V927" s="2"/>
      <c r="W927" s="2"/>
    </row>
    <row r="928" spans="1:23" ht="15.75" customHeight="1" x14ac:dyDescent="0.2">
      <c r="A928" s="2"/>
      <c r="B928" s="2"/>
      <c r="C928" s="3"/>
      <c r="D928" s="4"/>
      <c r="E928" s="2"/>
      <c r="F928" s="2"/>
      <c r="G928" s="6"/>
      <c r="H928" s="2"/>
      <c r="I928" s="2"/>
      <c r="J928" s="2"/>
      <c r="K928" s="2"/>
      <c r="L928" s="2"/>
      <c r="M928" s="2"/>
      <c r="N928" s="2"/>
      <c r="O928" s="2"/>
      <c r="P928" s="2"/>
      <c r="Q928" s="2"/>
      <c r="R928" s="2"/>
      <c r="S928" s="2"/>
      <c r="T928" s="2"/>
      <c r="U928" s="2"/>
      <c r="V928" s="2"/>
      <c r="W928" s="2"/>
    </row>
    <row r="929" spans="1:23" ht="15.75" customHeight="1" x14ac:dyDescent="0.2">
      <c r="A929" s="2"/>
      <c r="B929" s="2"/>
      <c r="C929" s="3"/>
      <c r="D929" s="4"/>
      <c r="E929" s="2"/>
      <c r="F929" s="2"/>
      <c r="G929" s="6"/>
      <c r="H929" s="2"/>
      <c r="I929" s="2"/>
      <c r="J929" s="2"/>
      <c r="K929" s="2"/>
      <c r="L929" s="2"/>
      <c r="M929" s="2"/>
      <c r="N929" s="2"/>
      <c r="O929" s="2"/>
      <c r="P929" s="2"/>
      <c r="Q929" s="2"/>
      <c r="R929" s="2"/>
      <c r="S929" s="2"/>
      <c r="T929" s="2"/>
      <c r="U929" s="2"/>
      <c r="V929" s="2"/>
      <c r="W929" s="2"/>
    </row>
    <row r="930" spans="1:23" ht="15.75" customHeight="1" x14ac:dyDescent="0.2">
      <c r="A930" s="2"/>
      <c r="B930" s="2"/>
      <c r="C930" s="3"/>
      <c r="D930" s="4"/>
      <c r="E930" s="2"/>
      <c r="F930" s="2"/>
      <c r="G930" s="6"/>
      <c r="H930" s="2"/>
      <c r="I930" s="2"/>
      <c r="J930" s="2"/>
      <c r="K930" s="2"/>
      <c r="L930" s="2"/>
      <c r="M930" s="2"/>
      <c r="N930" s="2"/>
      <c r="O930" s="2"/>
      <c r="P930" s="2"/>
      <c r="Q930" s="2"/>
      <c r="R930" s="2"/>
      <c r="S930" s="2"/>
      <c r="T930" s="2"/>
      <c r="U930" s="2"/>
      <c r="V930" s="2"/>
      <c r="W930" s="2"/>
    </row>
    <row r="931" spans="1:23" ht="15.75" customHeight="1" x14ac:dyDescent="0.2">
      <c r="A931" s="2"/>
      <c r="B931" s="2"/>
      <c r="C931" s="3"/>
      <c r="D931" s="4"/>
      <c r="E931" s="2"/>
      <c r="F931" s="2"/>
      <c r="G931" s="6"/>
      <c r="H931" s="2"/>
      <c r="I931" s="2"/>
      <c r="J931" s="2"/>
      <c r="K931" s="2"/>
      <c r="L931" s="2"/>
      <c r="M931" s="2"/>
      <c r="N931" s="2"/>
      <c r="O931" s="2"/>
      <c r="P931" s="2"/>
      <c r="Q931" s="2"/>
      <c r="R931" s="2"/>
      <c r="S931" s="2"/>
      <c r="T931" s="2"/>
      <c r="U931" s="2"/>
      <c r="V931" s="2"/>
      <c r="W931" s="2"/>
    </row>
    <row r="932" spans="1:23" ht="15.75" customHeight="1" x14ac:dyDescent="0.2">
      <c r="A932" s="2"/>
      <c r="B932" s="2"/>
      <c r="C932" s="3"/>
      <c r="D932" s="4"/>
      <c r="E932" s="2"/>
      <c r="F932" s="2"/>
      <c r="G932" s="6"/>
      <c r="H932" s="2"/>
      <c r="I932" s="2"/>
      <c r="J932" s="2"/>
      <c r="K932" s="2"/>
      <c r="L932" s="2"/>
      <c r="M932" s="2"/>
      <c r="N932" s="2"/>
      <c r="O932" s="2"/>
      <c r="P932" s="2"/>
      <c r="Q932" s="2"/>
      <c r="R932" s="2"/>
      <c r="S932" s="2"/>
      <c r="T932" s="2"/>
      <c r="U932" s="2"/>
      <c r="V932" s="2"/>
      <c r="W932" s="2"/>
    </row>
    <row r="933" spans="1:23" ht="15.75" customHeight="1" x14ac:dyDescent="0.2">
      <c r="A933" s="2"/>
      <c r="B933" s="2"/>
      <c r="C933" s="3"/>
      <c r="D933" s="4"/>
      <c r="E933" s="2"/>
      <c r="F933" s="2"/>
      <c r="G933" s="6"/>
      <c r="H933" s="2"/>
      <c r="I933" s="2"/>
      <c r="J933" s="2"/>
      <c r="K933" s="2"/>
      <c r="L933" s="2"/>
      <c r="M933" s="2"/>
      <c r="N933" s="2"/>
      <c r="O933" s="2"/>
      <c r="P933" s="2"/>
      <c r="Q933" s="2"/>
      <c r="R933" s="2"/>
      <c r="S933" s="2"/>
      <c r="T933" s="2"/>
      <c r="U933" s="2"/>
      <c r="V933" s="2"/>
      <c r="W933" s="2"/>
    </row>
    <row r="934" spans="1:23" ht="15.75" customHeight="1" x14ac:dyDescent="0.2">
      <c r="A934" s="2"/>
      <c r="B934" s="2"/>
      <c r="C934" s="3"/>
      <c r="D934" s="4"/>
      <c r="E934" s="2"/>
      <c r="F934" s="2"/>
      <c r="G934" s="6"/>
      <c r="H934" s="2"/>
      <c r="I934" s="2"/>
      <c r="J934" s="2"/>
      <c r="K934" s="2"/>
      <c r="L934" s="2"/>
      <c r="M934" s="2"/>
      <c r="N934" s="2"/>
      <c r="O934" s="2"/>
      <c r="P934" s="2"/>
      <c r="Q934" s="2"/>
      <c r="R934" s="2"/>
      <c r="S934" s="2"/>
      <c r="T934" s="2"/>
      <c r="U934" s="2"/>
      <c r="V934" s="2"/>
      <c r="W934" s="2"/>
    </row>
    <row r="935" spans="1:23" ht="15.75" customHeight="1" x14ac:dyDescent="0.2">
      <c r="A935" s="2"/>
      <c r="B935" s="2"/>
      <c r="C935" s="3"/>
      <c r="D935" s="4"/>
      <c r="E935" s="2"/>
      <c r="F935" s="2"/>
      <c r="G935" s="6"/>
      <c r="H935" s="2"/>
      <c r="I935" s="2"/>
      <c r="J935" s="2"/>
      <c r="K935" s="2"/>
      <c r="L935" s="2"/>
      <c r="M935" s="2"/>
      <c r="N935" s="2"/>
      <c r="O935" s="2"/>
      <c r="P935" s="2"/>
      <c r="Q935" s="2"/>
      <c r="R935" s="2"/>
      <c r="S935" s="2"/>
      <c r="T935" s="2"/>
      <c r="U935" s="2"/>
      <c r="V935" s="2"/>
      <c r="W935" s="2"/>
    </row>
    <row r="936" spans="1:23" ht="15.75" customHeight="1" x14ac:dyDescent="0.2">
      <c r="A936" s="2"/>
      <c r="B936" s="2"/>
      <c r="C936" s="3"/>
      <c r="D936" s="4"/>
      <c r="E936" s="2"/>
      <c r="F936" s="2"/>
      <c r="G936" s="6"/>
      <c r="H936" s="2"/>
      <c r="I936" s="2"/>
      <c r="J936" s="2"/>
      <c r="K936" s="2"/>
      <c r="L936" s="2"/>
      <c r="M936" s="2"/>
      <c r="N936" s="2"/>
      <c r="O936" s="2"/>
      <c r="P936" s="2"/>
      <c r="Q936" s="2"/>
      <c r="R936" s="2"/>
      <c r="S936" s="2"/>
      <c r="T936" s="2"/>
      <c r="U936" s="2"/>
      <c r="V936" s="2"/>
      <c r="W936" s="2"/>
    </row>
    <row r="937" spans="1:23" ht="15.75" customHeight="1" x14ac:dyDescent="0.2">
      <c r="A937" s="2"/>
      <c r="B937" s="2"/>
      <c r="C937" s="3"/>
      <c r="D937" s="4"/>
      <c r="E937" s="2"/>
      <c r="F937" s="2"/>
      <c r="G937" s="6"/>
      <c r="H937" s="2"/>
      <c r="I937" s="2"/>
      <c r="J937" s="2"/>
      <c r="K937" s="2"/>
      <c r="L937" s="2"/>
      <c r="M937" s="2"/>
      <c r="N937" s="2"/>
      <c r="O937" s="2"/>
      <c r="P937" s="2"/>
      <c r="Q937" s="2"/>
      <c r="R937" s="2"/>
      <c r="S937" s="2"/>
      <c r="T937" s="2"/>
      <c r="U937" s="2"/>
      <c r="V937" s="2"/>
      <c r="W937" s="2"/>
    </row>
    <row r="938" spans="1:23" ht="15.75" customHeight="1" x14ac:dyDescent="0.2">
      <c r="A938" s="2"/>
      <c r="B938" s="2"/>
      <c r="C938" s="3"/>
      <c r="D938" s="4"/>
      <c r="E938" s="2"/>
      <c r="F938" s="2"/>
      <c r="G938" s="6"/>
      <c r="H938" s="2"/>
      <c r="I938" s="2"/>
      <c r="J938" s="2"/>
      <c r="K938" s="2"/>
      <c r="L938" s="2"/>
      <c r="M938" s="2"/>
      <c r="N938" s="2"/>
      <c r="O938" s="2"/>
      <c r="P938" s="2"/>
      <c r="Q938" s="2"/>
      <c r="R938" s="2"/>
      <c r="S938" s="2"/>
      <c r="T938" s="2"/>
      <c r="U938" s="2"/>
      <c r="V938" s="2"/>
      <c r="W938" s="2"/>
    </row>
    <row r="939" spans="1:23" ht="15.75" customHeight="1" x14ac:dyDescent="0.2">
      <c r="A939" s="2"/>
      <c r="B939" s="2"/>
      <c r="C939" s="3"/>
      <c r="D939" s="4"/>
      <c r="E939" s="2"/>
      <c r="F939" s="2"/>
      <c r="G939" s="6"/>
      <c r="H939" s="2"/>
      <c r="I939" s="2"/>
      <c r="J939" s="2"/>
      <c r="K939" s="2"/>
      <c r="L939" s="2"/>
      <c r="M939" s="2"/>
      <c r="N939" s="2"/>
      <c r="O939" s="2"/>
      <c r="P939" s="2"/>
      <c r="Q939" s="2"/>
      <c r="R939" s="2"/>
      <c r="S939" s="2"/>
      <c r="T939" s="2"/>
      <c r="U939" s="2"/>
      <c r="V939" s="2"/>
      <c r="W939" s="2"/>
    </row>
    <row r="940" spans="1:23" ht="15.75" customHeight="1" x14ac:dyDescent="0.2">
      <c r="A940" s="2"/>
      <c r="B940" s="2"/>
      <c r="C940" s="3"/>
      <c r="D940" s="4"/>
      <c r="E940" s="2"/>
      <c r="F940" s="2"/>
      <c r="G940" s="6"/>
      <c r="H940" s="2"/>
      <c r="I940" s="2"/>
      <c r="J940" s="2"/>
      <c r="K940" s="2"/>
      <c r="L940" s="2"/>
      <c r="M940" s="2"/>
      <c r="N940" s="2"/>
      <c r="O940" s="2"/>
      <c r="P940" s="2"/>
      <c r="Q940" s="2"/>
      <c r="R940" s="2"/>
      <c r="S940" s="2"/>
      <c r="T940" s="2"/>
      <c r="U940" s="2"/>
      <c r="V940" s="2"/>
      <c r="W940" s="2"/>
    </row>
    <row r="941" spans="1:23" ht="15.75" customHeight="1" x14ac:dyDescent="0.2">
      <c r="A941" s="2"/>
      <c r="B941" s="2"/>
      <c r="C941" s="3"/>
      <c r="D941" s="4"/>
      <c r="E941" s="2"/>
      <c r="F941" s="2"/>
      <c r="G941" s="6"/>
      <c r="H941" s="2"/>
      <c r="I941" s="2"/>
      <c r="J941" s="2"/>
      <c r="K941" s="2"/>
      <c r="L941" s="2"/>
      <c r="M941" s="2"/>
      <c r="N941" s="2"/>
      <c r="O941" s="2"/>
      <c r="P941" s="2"/>
      <c r="Q941" s="2"/>
      <c r="R941" s="2"/>
      <c r="S941" s="2"/>
      <c r="T941" s="2"/>
      <c r="U941" s="2"/>
      <c r="V941" s="2"/>
      <c r="W941" s="2"/>
    </row>
    <row r="942" spans="1:23" ht="15.75" customHeight="1" x14ac:dyDescent="0.2">
      <c r="A942" s="2"/>
      <c r="B942" s="2"/>
      <c r="C942" s="3"/>
      <c r="D942" s="4"/>
      <c r="E942" s="2"/>
      <c r="F942" s="2"/>
      <c r="G942" s="6"/>
      <c r="H942" s="2"/>
      <c r="I942" s="2"/>
      <c r="J942" s="2"/>
      <c r="K942" s="2"/>
      <c r="L942" s="2"/>
      <c r="M942" s="2"/>
      <c r="N942" s="2"/>
      <c r="O942" s="2"/>
      <c r="P942" s="2"/>
      <c r="Q942" s="2"/>
      <c r="R942" s="2"/>
      <c r="S942" s="2"/>
      <c r="T942" s="2"/>
      <c r="U942" s="2"/>
      <c r="V942" s="2"/>
      <c r="W942" s="2"/>
    </row>
    <row r="943" spans="1:23" ht="15.75" customHeight="1" x14ac:dyDescent="0.2">
      <c r="A943" s="2"/>
      <c r="B943" s="2"/>
      <c r="C943" s="3"/>
      <c r="D943" s="4"/>
      <c r="E943" s="2"/>
      <c r="F943" s="2"/>
      <c r="G943" s="6"/>
      <c r="H943" s="2"/>
      <c r="I943" s="2"/>
      <c r="J943" s="2"/>
      <c r="K943" s="2"/>
      <c r="L943" s="2"/>
      <c r="M943" s="2"/>
      <c r="N943" s="2"/>
      <c r="O943" s="2"/>
      <c r="P943" s="2"/>
      <c r="Q943" s="2"/>
      <c r="R943" s="2"/>
      <c r="S943" s="2"/>
      <c r="T943" s="2"/>
      <c r="U943" s="2"/>
      <c r="V943" s="2"/>
      <c r="W943" s="2"/>
    </row>
    <row r="944" spans="1:23" ht="15.75" customHeight="1" x14ac:dyDescent="0.2">
      <c r="A944" s="2"/>
      <c r="B944" s="2"/>
      <c r="C944" s="3"/>
      <c r="D944" s="4"/>
      <c r="E944" s="2"/>
      <c r="F944" s="2"/>
      <c r="G944" s="6"/>
      <c r="H944" s="2"/>
      <c r="I944" s="2"/>
      <c r="J944" s="2"/>
      <c r="K944" s="2"/>
      <c r="L944" s="2"/>
      <c r="M944" s="2"/>
      <c r="N944" s="2"/>
      <c r="O944" s="2"/>
      <c r="P944" s="2"/>
      <c r="Q944" s="2"/>
      <c r="R944" s="2"/>
      <c r="S944" s="2"/>
      <c r="T944" s="2"/>
      <c r="U944" s="2"/>
      <c r="V944" s="2"/>
      <c r="W944" s="2"/>
    </row>
    <row r="945" spans="1:23" ht="15.75" customHeight="1" x14ac:dyDescent="0.2">
      <c r="A945" s="2"/>
      <c r="B945" s="2"/>
      <c r="C945" s="3"/>
      <c r="D945" s="4"/>
      <c r="E945" s="2"/>
      <c r="F945" s="2"/>
      <c r="G945" s="6"/>
      <c r="H945" s="2"/>
      <c r="I945" s="2"/>
      <c r="J945" s="2"/>
      <c r="K945" s="2"/>
      <c r="L945" s="2"/>
      <c r="M945" s="2"/>
      <c r="N945" s="2"/>
      <c r="O945" s="2"/>
      <c r="P945" s="2"/>
      <c r="Q945" s="2"/>
      <c r="R945" s="2"/>
      <c r="S945" s="2"/>
      <c r="T945" s="2"/>
      <c r="U945" s="2"/>
      <c r="V945" s="2"/>
      <c r="W945" s="2"/>
    </row>
    <row r="946" spans="1:23" ht="15.75" customHeight="1" x14ac:dyDescent="0.2">
      <c r="A946" s="2"/>
      <c r="B946" s="2"/>
      <c r="C946" s="3"/>
      <c r="D946" s="4"/>
      <c r="E946" s="2"/>
      <c r="F946" s="2"/>
      <c r="G946" s="6"/>
      <c r="H946" s="2"/>
      <c r="I946" s="2"/>
      <c r="J946" s="2"/>
      <c r="K946" s="2"/>
      <c r="L946" s="2"/>
      <c r="M946" s="2"/>
      <c r="N946" s="2"/>
      <c r="O946" s="2"/>
      <c r="P946" s="2"/>
      <c r="Q946" s="2"/>
      <c r="R946" s="2"/>
      <c r="S946" s="2"/>
      <c r="T946" s="2"/>
      <c r="U946" s="2"/>
      <c r="V946" s="2"/>
      <c r="W946" s="2"/>
    </row>
    <row r="947" spans="1:23" ht="15.75" customHeight="1" x14ac:dyDescent="0.2">
      <c r="A947" s="2"/>
      <c r="B947" s="2"/>
      <c r="C947" s="3"/>
      <c r="D947" s="4"/>
      <c r="E947" s="2"/>
      <c r="F947" s="2"/>
      <c r="G947" s="6"/>
      <c r="H947" s="2"/>
      <c r="I947" s="2"/>
      <c r="J947" s="2"/>
      <c r="K947" s="2"/>
      <c r="L947" s="2"/>
      <c r="M947" s="2"/>
      <c r="N947" s="2"/>
      <c r="O947" s="2"/>
      <c r="P947" s="2"/>
      <c r="Q947" s="2"/>
      <c r="R947" s="2"/>
      <c r="S947" s="2"/>
      <c r="T947" s="2"/>
      <c r="U947" s="2"/>
      <c r="V947" s="2"/>
      <c r="W947" s="2"/>
    </row>
    <row r="948" spans="1:23" ht="15.75" customHeight="1" x14ac:dyDescent="0.2">
      <c r="A948" s="2"/>
      <c r="B948" s="2"/>
      <c r="C948" s="3"/>
      <c r="D948" s="4"/>
      <c r="E948" s="2"/>
      <c r="F948" s="2"/>
      <c r="G948" s="6"/>
      <c r="H948" s="2"/>
      <c r="I948" s="2"/>
      <c r="J948" s="2"/>
      <c r="K948" s="2"/>
      <c r="L948" s="2"/>
      <c r="M948" s="2"/>
      <c r="N948" s="2"/>
      <c r="O948" s="2"/>
      <c r="P948" s="2"/>
      <c r="Q948" s="2"/>
      <c r="R948" s="2"/>
      <c r="S948" s="2"/>
      <c r="T948" s="2"/>
      <c r="U948" s="2"/>
      <c r="V948" s="2"/>
      <c r="W948" s="2"/>
    </row>
    <row r="949" spans="1:23" ht="15.75" customHeight="1" x14ac:dyDescent="0.2">
      <c r="A949" s="2"/>
      <c r="B949" s="2"/>
      <c r="C949" s="3"/>
      <c r="D949" s="4"/>
      <c r="E949" s="2"/>
      <c r="F949" s="2"/>
      <c r="G949" s="6"/>
      <c r="H949" s="2"/>
      <c r="I949" s="2"/>
      <c r="J949" s="2"/>
      <c r="K949" s="2"/>
      <c r="L949" s="2"/>
      <c r="M949" s="2"/>
      <c r="N949" s="2"/>
      <c r="O949" s="2"/>
      <c r="P949" s="2"/>
      <c r="Q949" s="2"/>
      <c r="R949" s="2"/>
      <c r="S949" s="2"/>
      <c r="T949" s="2"/>
      <c r="U949" s="2"/>
      <c r="V949" s="2"/>
      <c r="W949" s="2"/>
    </row>
    <row r="950" spans="1:23" ht="15.75" customHeight="1" x14ac:dyDescent="0.2">
      <c r="A950" s="2"/>
      <c r="B950" s="2"/>
      <c r="C950" s="3"/>
      <c r="D950" s="4"/>
      <c r="E950" s="2"/>
      <c r="F950" s="2"/>
      <c r="G950" s="6"/>
      <c r="H950" s="2"/>
      <c r="I950" s="2"/>
      <c r="J950" s="2"/>
      <c r="K950" s="2"/>
      <c r="L950" s="2"/>
      <c r="M950" s="2"/>
      <c r="N950" s="2"/>
      <c r="O950" s="2"/>
      <c r="P950" s="2"/>
      <c r="Q950" s="2"/>
      <c r="R950" s="2"/>
      <c r="S950" s="2"/>
      <c r="T950" s="2"/>
      <c r="U950" s="2"/>
      <c r="V950" s="2"/>
      <c r="W950" s="2"/>
    </row>
    <row r="951" spans="1:23" ht="15.75" customHeight="1" x14ac:dyDescent="0.2">
      <c r="A951" s="2"/>
      <c r="B951" s="2"/>
      <c r="C951" s="3"/>
      <c r="D951" s="4"/>
      <c r="E951" s="2"/>
      <c r="F951" s="2"/>
      <c r="G951" s="6"/>
      <c r="H951" s="2"/>
      <c r="I951" s="2"/>
      <c r="J951" s="2"/>
      <c r="K951" s="2"/>
      <c r="L951" s="2"/>
      <c r="M951" s="2"/>
      <c r="N951" s="2"/>
      <c r="O951" s="2"/>
      <c r="P951" s="2"/>
      <c r="Q951" s="2"/>
      <c r="R951" s="2"/>
      <c r="S951" s="2"/>
      <c r="T951" s="2"/>
      <c r="U951" s="2"/>
      <c r="V951" s="2"/>
      <c r="W951" s="2"/>
    </row>
    <row r="952" spans="1:23" ht="15.75" customHeight="1" x14ac:dyDescent="0.2">
      <c r="A952" s="2"/>
      <c r="B952" s="2"/>
      <c r="C952" s="3"/>
      <c r="D952" s="4"/>
      <c r="E952" s="2"/>
      <c r="F952" s="2"/>
      <c r="G952" s="6"/>
      <c r="H952" s="2"/>
      <c r="I952" s="2"/>
      <c r="J952" s="2"/>
      <c r="K952" s="2"/>
      <c r="L952" s="2"/>
      <c r="M952" s="2"/>
      <c r="N952" s="2"/>
      <c r="O952" s="2"/>
      <c r="P952" s="2"/>
      <c r="Q952" s="2"/>
      <c r="R952" s="2"/>
      <c r="S952" s="2"/>
      <c r="T952" s="2"/>
      <c r="U952" s="2"/>
      <c r="V952" s="2"/>
      <c r="W952" s="2"/>
    </row>
    <row r="953" spans="1:23" ht="15.75" customHeight="1" x14ac:dyDescent="0.2">
      <c r="A953" s="2"/>
      <c r="B953" s="2"/>
      <c r="C953" s="3"/>
      <c r="D953" s="4"/>
      <c r="E953" s="2"/>
      <c r="F953" s="2"/>
      <c r="G953" s="6"/>
      <c r="H953" s="2"/>
      <c r="I953" s="2"/>
      <c r="J953" s="2"/>
      <c r="K953" s="2"/>
      <c r="L953" s="2"/>
      <c r="M953" s="2"/>
      <c r="N953" s="2"/>
      <c r="O953" s="2"/>
      <c r="P953" s="2"/>
      <c r="Q953" s="2"/>
      <c r="R953" s="2"/>
      <c r="S953" s="2"/>
      <c r="T953" s="2"/>
      <c r="U953" s="2"/>
      <c r="V953" s="2"/>
      <c r="W953" s="2"/>
    </row>
    <row r="954" spans="1:23" ht="15.75" customHeight="1" x14ac:dyDescent="0.2">
      <c r="A954" s="2"/>
      <c r="B954" s="2"/>
      <c r="C954" s="3"/>
      <c r="D954" s="4"/>
      <c r="E954" s="2"/>
      <c r="F954" s="2"/>
      <c r="G954" s="6"/>
      <c r="H954" s="2"/>
      <c r="I954" s="2"/>
      <c r="J954" s="2"/>
      <c r="K954" s="2"/>
      <c r="L954" s="2"/>
      <c r="M954" s="2"/>
      <c r="N954" s="2"/>
      <c r="O954" s="2"/>
      <c r="P954" s="2"/>
      <c r="Q954" s="2"/>
      <c r="R954" s="2"/>
      <c r="S954" s="2"/>
      <c r="T954" s="2"/>
      <c r="U954" s="2"/>
      <c r="V954" s="2"/>
      <c r="W954" s="2"/>
    </row>
    <row r="955" spans="1:23" ht="15.75" customHeight="1" x14ac:dyDescent="0.2">
      <c r="A955" s="2"/>
      <c r="B955" s="2"/>
      <c r="C955" s="3"/>
      <c r="D955" s="4"/>
      <c r="E955" s="2"/>
      <c r="F955" s="2"/>
      <c r="G955" s="6"/>
      <c r="H955" s="2"/>
      <c r="I955" s="2"/>
      <c r="J955" s="2"/>
      <c r="K955" s="2"/>
      <c r="L955" s="2"/>
      <c r="M955" s="2"/>
      <c r="N955" s="2"/>
      <c r="O955" s="2"/>
      <c r="P955" s="2"/>
      <c r="Q955" s="2"/>
      <c r="R955" s="2"/>
      <c r="S955" s="2"/>
      <c r="T955" s="2"/>
      <c r="U955" s="2"/>
      <c r="V955" s="2"/>
      <c r="W955" s="2"/>
    </row>
    <row r="956" spans="1:23" ht="15.75" customHeight="1" x14ac:dyDescent="0.2">
      <c r="A956" s="2"/>
      <c r="B956" s="2"/>
      <c r="C956" s="3"/>
      <c r="D956" s="4"/>
      <c r="E956" s="2"/>
      <c r="F956" s="2"/>
      <c r="G956" s="6"/>
      <c r="H956" s="2"/>
      <c r="I956" s="2"/>
      <c r="J956" s="2"/>
      <c r="K956" s="2"/>
      <c r="L956" s="2"/>
      <c r="M956" s="2"/>
      <c r="N956" s="2"/>
      <c r="O956" s="2"/>
      <c r="P956" s="2"/>
      <c r="Q956" s="2"/>
      <c r="R956" s="2"/>
      <c r="S956" s="2"/>
      <c r="T956" s="2"/>
      <c r="U956" s="2"/>
      <c r="V956" s="2"/>
      <c r="W956" s="2"/>
    </row>
    <row r="957" spans="1:23" ht="15.75" customHeight="1" x14ac:dyDescent="0.2">
      <c r="A957" s="2"/>
      <c r="B957" s="2"/>
      <c r="C957" s="3"/>
      <c r="D957" s="4"/>
      <c r="E957" s="2"/>
      <c r="F957" s="2"/>
      <c r="G957" s="6"/>
      <c r="H957" s="2"/>
      <c r="I957" s="2"/>
      <c r="J957" s="2"/>
      <c r="K957" s="2"/>
      <c r="L957" s="2"/>
      <c r="M957" s="2"/>
      <c r="N957" s="2"/>
      <c r="O957" s="2"/>
      <c r="P957" s="2"/>
      <c r="Q957" s="2"/>
      <c r="R957" s="2"/>
      <c r="S957" s="2"/>
      <c r="T957" s="2"/>
      <c r="U957" s="2"/>
      <c r="V957" s="2"/>
      <c r="W957" s="2"/>
    </row>
    <row r="958" spans="1:23" ht="15.75" customHeight="1" x14ac:dyDescent="0.2">
      <c r="A958" s="2"/>
      <c r="B958" s="2"/>
      <c r="C958" s="3"/>
      <c r="D958" s="4"/>
      <c r="E958" s="2"/>
      <c r="F958" s="2"/>
      <c r="G958" s="6"/>
      <c r="H958" s="2"/>
      <c r="I958" s="2"/>
      <c r="J958" s="2"/>
      <c r="K958" s="2"/>
      <c r="L958" s="2"/>
      <c r="M958" s="2"/>
      <c r="N958" s="2"/>
      <c r="O958" s="2"/>
      <c r="P958" s="2"/>
      <c r="Q958" s="2"/>
      <c r="R958" s="2"/>
      <c r="S958" s="2"/>
      <c r="T958" s="2"/>
      <c r="U958" s="2"/>
      <c r="V958" s="2"/>
      <c r="W958" s="2"/>
    </row>
    <row r="959" spans="1:23" ht="15.75" customHeight="1" x14ac:dyDescent="0.2">
      <c r="A959" s="2"/>
      <c r="B959" s="2"/>
      <c r="C959" s="3"/>
      <c r="D959" s="4"/>
      <c r="E959" s="2"/>
      <c r="F959" s="2"/>
      <c r="G959" s="6"/>
      <c r="H959" s="2"/>
      <c r="I959" s="2"/>
      <c r="J959" s="2"/>
      <c r="K959" s="2"/>
      <c r="L959" s="2"/>
      <c r="M959" s="2"/>
      <c r="N959" s="2"/>
      <c r="O959" s="2"/>
      <c r="P959" s="2"/>
      <c r="Q959" s="2"/>
      <c r="R959" s="2"/>
      <c r="S959" s="2"/>
      <c r="T959" s="2"/>
      <c r="U959" s="2"/>
      <c r="V959" s="2"/>
      <c r="W959" s="2"/>
    </row>
    <row r="960" spans="1:23" ht="15.75" customHeight="1" x14ac:dyDescent="0.2">
      <c r="A960" s="2"/>
      <c r="B960" s="2"/>
      <c r="C960" s="3"/>
      <c r="D960" s="4"/>
      <c r="E960" s="2"/>
      <c r="F960" s="2"/>
      <c r="G960" s="6"/>
      <c r="H960" s="2"/>
      <c r="I960" s="2"/>
      <c r="J960" s="2"/>
      <c r="K960" s="2"/>
      <c r="L960" s="2"/>
      <c r="M960" s="2"/>
      <c r="N960" s="2"/>
      <c r="O960" s="2"/>
      <c r="P960" s="2"/>
      <c r="Q960" s="2"/>
      <c r="R960" s="2"/>
      <c r="S960" s="2"/>
      <c r="T960" s="2"/>
      <c r="U960" s="2"/>
      <c r="V960" s="2"/>
      <c r="W960" s="2"/>
    </row>
    <row r="961" spans="1:23" ht="15.75" customHeight="1" x14ac:dyDescent="0.2">
      <c r="A961" s="2"/>
      <c r="B961" s="2"/>
      <c r="C961" s="3"/>
      <c r="D961" s="4"/>
      <c r="E961" s="2"/>
      <c r="F961" s="2"/>
      <c r="G961" s="6"/>
      <c r="H961" s="2"/>
      <c r="I961" s="2"/>
      <c r="J961" s="2"/>
      <c r="K961" s="2"/>
      <c r="L961" s="2"/>
      <c r="M961" s="2"/>
      <c r="N961" s="2"/>
      <c r="O961" s="2"/>
      <c r="P961" s="2"/>
      <c r="Q961" s="2"/>
      <c r="R961" s="2"/>
      <c r="S961" s="2"/>
      <c r="T961" s="2"/>
      <c r="U961" s="2"/>
      <c r="V961" s="2"/>
      <c r="W961" s="2"/>
    </row>
    <row r="962" spans="1:23" ht="15.75" customHeight="1" x14ac:dyDescent="0.2">
      <c r="A962" s="2"/>
      <c r="B962" s="2"/>
      <c r="C962" s="3"/>
      <c r="D962" s="4"/>
      <c r="E962" s="2"/>
      <c r="F962" s="2"/>
      <c r="G962" s="6"/>
      <c r="H962" s="2"/>
      <c r="I962" s="2"/>
      <c r="J962" s="2"/>
      <c r="K962" s="2"/>
      <c r="L962" s="2"/>
      <c r="M962" s="2"/>
      <c r="N962" s="2"/>
      <c r="O962" s="2"/>
      <c r="P962" s="2"/>
      <c r="Q962" s="2"/>
      <c r="R962" s="2"/>
      <c r="S962" s="2"/>
      <c r="T962" s="2"/>
      <c r="U962" s="2"/>
      <c r="V962" s="2"/>
      <c r="W962" s="2"/>
    </row>
    <row r="963" spans="1:23" ht="15.75" customHeight="1" x14ac:dyDescent="0.2">
      <c r="A963" s="2"/>
      <c r="B963" s="2"/>
      <c r="C963" s="3"/>
      <c r="D963" s="4"/>
      <c r="E963" s="2"/>
      <c r="F963" s="2"/>
      <c r="G963" s="6"/>
      <c r="H963" s="2"/>
      <c r="I963" s="2"/>
      <c r="J963" s="2"/>
      <c r="K963" s="2"/>
      <c r="L963" s="2"/>
      <c r="M963" s="2"/>
      <c r="N963" s="2"/>
      <c r="O963" s="2"/>
      <c r="P963" s="2"/>
      <c r="Q963" s="2"/>
      <c r="R963" s="2"/>
      <c r="S963" s="2"/>
      <c r="T963" s="2"/>
      <c r="U963" s="2"/>
      <c r="V963" s="2"/>
      <c r="W963" s="2"/>
    </row>
    <row r="964" spans="1:23" ht="15.75" customHeight="1" x14ac:dyDescent="0.2">
      <c r="A964" s="2"/>
      <c r="B964" s="2"/>
      <c r="C964" s="3"/>
      <c r="D964" s="4"/>
      <c r="E964" s="2"/>
      <c r="F964" s="2"/>
      <c r="G964" s="6"/>
      <c r="H964" s="2"/>
      <c r="I964" s="2"/>
      <c r="J964" s="2"/>
      <c r="K964" s="2"/>
      <c r="L964" s="2"/>
      <c r="M964" s="2"/>
      <c r="N964" s="2"/>
      <c r="O964" s="2"/>
      <c r="P964" s="2"/>
      <c r="Q964" s="2"/>
      <c r="R964" s="2"/>
      <c r="S964" s="2"/>
      <c r="T964" s="2"/>
      <c r="U964" s="2"/>
      <c r="V964" s="2"/>
      <c r="W964" s="2"/>
    </row>
    <row r="965" spans="1:23" ht="15.75" customHeight="1" x14ac:dyDescent="0.2">
      <c r="A965" s="2"/>
      <c r="B965" s="2"/>
      <c r="C965" s="3"/>
      <c r="D965" s="4"/>
      <c r="E965" s="2"/>
      <c r="F965" s="2"/>
      <c r="G965" s="6"/>
      <c r="H965" s="2"/>
      <c r="I965" s="2"/>
      <c r="J965" s="2"/>
      <c r="K965" s="2"/>
      <c r="L965" s="2"/>
      <c r="M965" s="2"/>
      <c r="N965" s="2"/>
      <c r="O965" s="2"/>
      <c r="P965" s="2"/>
      <c r="Q965" s="2"/>
      <c r="R965" s="2"/>
      <c r="S965" s="2"/>
      <c r="T965" s="2"/>
      <c r="U965" s="2"/>
      <c r="V965" s="2"/>
      <c r="W965" s="2"/>
    </row>
    <row r="966" spans="1:23" ht="15.75" customHeight="1" x14ac:dyDescent="0.2">
      <c r="A966" s="2"/>
      <c r="B966" s="2"/>
      <c r="C966" s="3"/>
      <c r="D966" s="4"/>
      <c r="E966" s="2"/>
      <c r="F966" s="2"/>
      <c r="G966" s="6"/>
      <c r="H966" s="2"/>
      <c r="I966" s="2"/>
      <c r="J966" s="2"/>
      <c r="K966" s="2"/>
      <c r="L966" s="2"/>
      <c r="M966" s="2"/>
      <c r="N966" s="2"/>
      <c r="O966" s="2"/>
      <c r="P966" s="2"/>
      <c r="Q966" s="2"/>
      <c r="R966" s="2"/>
      <c r="S966" s="2"/>
      <c r="T966" s="2"/>
      <c r="U966" s="2"/>
      <c r="V966" s="2"/>
      <c r="W966" s="2"/>
    </row>
    <row r="967" spans="1:23" ht="15.75" customHeight="1" x14ac:dyDescent="0.2">
      <c r="A967" s="2"/>
      <c r="B967" s="2"/>
      <c r="C967" s="3"/>
      <c r="D967" s="4"/>
      <c r="E967" s="2"/>
      <c r="F967" s="2"/>
      <c r="G967" s="6"/>
      <c r="H967" s="2"/>
      <c r="I967" s="2"/>
      <c r="J967" s="2"/>
      <c r="K967" s="2"/>
      <c r="L967" s="2"/>
      <c r="M967" s="2"/>
      <c r="N967" s="2"/>
      <c r="O967" s="2"/>
      <c r="P967" s="2"/>
      <c r="Q967" s="2"/>
      <c r="R967" s="2"/>
      <c r="S967" s="2"/>
      <c r="T967" s="2"/>
      <c r="U967" s="2"/>
      <c r="V967" s="2"/>
      <c r="W967" s="2"/>
    </row>
    <row r="968" spans="1:23" ht="15.75" customHeight="1" x14ac:dyDescent="0.2">
      <c r="A968" s="2"/>
      <c r="B968" s="2"/>
      <c r="C968" s="3"/>
      <c r="D968" s="4"/>
      <c r="E968" s="2"/>
      <c r="F968" s="2"/>
      <c r="G968" s="6"/>
      <c r="H968" s="2"/>
      <c r="I968" s="2"/>
      <c r="J968" s="2"/>
      <c r="K968" s="2"/>
      <c r="L968" s="2"/>
      <c r="M968" s="2"/>
      <c r="N968" s="2"/>
      <c r="O968" s="2"/>
      <c r="P968" s="2"/>
      <c r="Q968" s="2"/>
      <c r="R968" s="2"/>
      <c r="S968" s="2"/>
      <c r="T968" s="2"/>
      <c r="U968" s="2"/>
      <c r="V968" s="2"/>
      <c r="W968" s="2"/>
    </row>
    <row r="969" spans="1:23" ht="15.75" customHeight="1" x14ac:dyDescent="0.2">
      <c r="A969" s="2"/>
      <c r="B969" s="2"/>
      <c r="C969" s="3"/>
      <c r="D969" s="4"/>
      <c r="E969" s="2"/>
      <c r="F969" s="2"/>
      <c r="G969" s="6"/>
      <c r="H969" s="2"/>
      <c r="I969" s="2"/>
      <c r="J969" s="2"/>
      <c r="K969" s="2"/>
      <c r="L969" s="2"/>
      <c r="M969" s="2"/>
      <c r="N969" s="2"/>
      <c r="O969" s="2"/>
      <c r="P969" s="2"/>
      <c r="Q969" s="2"/>
      <c r="R969" s="2"/>
      <c r="S969" s="2"/>
      <c r="T969" s="2"/>
      <c r="U969" s="2"/>
      <c r="V969" s="2"/>
      <c r="W969" s="2"/>
    </row>
    <row r="970" spans="1:23" ht="15.75" customHeight="1" x14ac:dyDescent="0.2">
      <c r="A970" s="2"/>
      <c r="B970" s="2"/>
      <c r="C970" s="3"/>
      <c r="D970" s="4"/>
      <c r="E970" s="2"/>
      <c r="F970" s="2"/>
      <c r="G970" s="6"/>
      <c r="H970" s="2"/>
      <c r="I970" s="2"/>
      <c r="J970" s="2"/>
      <c r="K970" s="2"/>
      <c r="L970" s="2"/>
      <c r="M970" s="2"/>
      <c r="N970" s="2"/>
      <c r="O970" s="2"/>
      <c r="P970" s="2"/>
      <c r="Q970" s="2"/>
      <c r="R970" s="2"/>
      <c r="S970" s="2"/>
      <c r="T970" s="2"/>
      <c r="U970" s="2"/>
      <c r="V970" s="2"/>
      <c r="W970" s="2"/>
    </row>
    <row r="971" spans="1:23" ht="15.75" customHeight="1" x14ac:dyDescent="0.2">
      <c r="A971" s="2"/>
      <c r="B971" s="2"/>
      <c r="C971" s="3"/>
      <c r="D971" s="4"/>
      <c r="E971" s="2"/>
      <c r="F971" s="2"/>
      <c r="G971" s="6"/>
      <c r="H971" s="2"/>
      <c r="I971" s="2"/>
      <c r="J971" s="2"/>
      <c r="K971" s="2"/>
      <c r="L971" s="2"/>
      <c r="M971" s="2"/>
      <c r="N971" s="2"/>
      <c r="O971" s="2"/>
      <c r="P971" s="2"/>
      <c r="Q971" s="2"/>
      <c r="R971" s="2"/>
      <c r="S971" s="2"/>
      <c r="T971" s="2"/>
      <c r="U971" s="2"/>
      <c r="V971" s="2"/>
      <c r="W971" s="2"/>
    </row>
    <row r="972" spans="1:23" ht="15.75" customHeight="1" x14ac:dyDescent="0.2">
      <c r="A972" s="2"/>
      <c r="B972" s="2"/>
      <c r="C972" s="3"/>
      <c r="D972" s="4"/>
      <c r="E972" s="2"/>
      <c r="F972" s="2"/>
      <c r="G972" s="6"/>
      <c r="H972" s="2"/>
      <c r="I972" s="2"/>
      <c r="J972" s="2"/>
      <c r="K972" s="2"/>
      <c r="L972" s="2"/>
      <c r="M972" s="2"/>
      <c r="N972" s="2"/>
      <c r="O972" s="2"/>
      <c r="P972" s="2"/>
      <c r="Q972" s="2"/>
      <c r="R972" s="2"/>
      <c r="S972" s="2"/>
      <c r="T972" s="2"/>
      <c r="U972" s="2"/>
      <c r="V972" s="2"/>
      <c r="W972" s="2"/>
    </row>
    <row r="973" spans="1:23" ht="15.75" customHeight="1" x14ac:dyDescent="0.2">
      <c r="A973" s="2"/>
      <c r="B973" s="2"/>
      <c r="C973" s="3"/>
      <c r="D973" s="4"/>
      <c r="E973" s="2"/>
      <c r="F973" s="2"/>
      <c r="G973" s="6"/>
      <c r="H973" s="2"/>
      <c r="I973" s="2"/>
      <c r="J973" s="2"/>
      <c r="K973" s="2"/>
      <c r="L973" s="2"/>
      <c r="M973" s="2"/>
      <c r="N973" s="2"/>
      <c r="O973" s="2"/>
      <c r="P973" s="2"/>
      <c r="Q973" s="2"/>
      <c r="R973" s="2"/>
      <c r="S973" s="2"/>
      <c r="T973" s="2"/>
      <c r="U973" s="2"/>
      <c r="V973" s="2"/>
      <c r="W973" s="2"/>
    </row>
    <row r="974" spans="1:23" ht="15.75" customHeight="1" x14ac:dyDescent="0.2">
      <c r="A974" s="2"/>
      <c r="B974" s="2"/>
      <c r="C974" s="3"/>
      <c r="D974" s="4"/>
      <c r="E974" s="2"/>
      <c r="F974" s="2"/>
      <c r="G974" s="6"/>
      <c r="H974" s="2"/>
      <c r="I974" s="2"/>
      <c r="J974" s="2"/>
      <c r="K974" s="2"/>
      <c r="L974" s="2"/>
      <c r="M974" s="2"/>
      <c r="N974" s="2"/>
      <c r="O974" s="2"/>
      <c r="P974" s="2"/>
      <c r="Q974" s="2"/>
      <c r="R974" s="2"/>
      <c r="S974" s="2"/>
      <c r="T974" s="2"/>
      <c r="U974" s="2"/>
      <c r="V974" s="2"/>
      <c r="W974" s="2"/>
    </row>
    <row r="975" spans="1:23" ht="15.75" customHeight="1" x14ac:dyDescent="0.2">
      <c r="A975" s="2"/>
      <c r="B975" s="2"/>
      <c r="C975" s="3"/>
      <c r="D975" s="4"/>
      <c r="E975" s="2"/>
      <c r="F975" s="2"/>
      <c r="G975" s="6"/>
      <c r="H975" s="2"/>
      <c r="I975" s="2"/>
      <c r="J975" s="2"/>
      <c r="K975" s="2"/>
      <c r="L975" s="2"/>
      <c r="M975" s="2"/>
      <c r="N975" s="2"/>
      <c r="O975" s="2"/>
      <c r="P975" s="2"/>
      <c r="Q975" s="2"/>
      <c r="R975" s="2"/>
      <c r="S975" s="2"/>
      <c r="T975" s="2"/>
      <c r="U975" s="2"/>
      <c r="V975" s="2"/>
      <c r="W975" s="2"/>
    </row>
    <row r="976" spans="1:23" ht="15.75" customHeight="1" x14ac:dyDescent="0.2">
      <c r="A976" s="2"/>
      <c r="B976" s="2"/>
      <c r="C976" s="3"/>
      <c r="D976" s="4"/>
      <c r="E976" s="2"/>
      <c r="F976" s="2"/>
      <c r="G976" s="6"/>
      <c r="H976" s="2"/>
      <c r="I976" s="2"/>
      <c r="J976" s="2"/>
      <c r="K976" s="2"/>
      <c r="L976" s="2"/>
      <c r="M976" s="2"/>
      <c r="N976" s="2"/>
      <c r="O976" s="2"/>
      <c r="P976" s="2"/>
      <c r="Q976" s="2"/>
      <c r="R976" s="2"/>
      <c r="S976" s="2"/>
      <c r="T976" s="2"/>
      <c r="U976" s="2"/>
      <c r="V976" s="2"/>
      <c r="W976" s="2"/>
    </row>
    <row r="977" spans="1:23" ht="15.75" customHeight="1" x14ac:dyDescent="0.2">
      <c r="A977" s="2"/>
      <c r="B977" s="2"/>
      <c r="C977" s="3"/>
      <c r="D977" s="4"/>
      <c r="E977" s="2"/>
      <c r="F977" s="2"/>
      <c r="G977" s="6"/>
      <c r="H977" s="2"/>
      <c r="I977" s="2"/>
      <c r="J977" s="2"/>
      <c r="K977" s="2"/>
      <c r="L977" s="2"/>
      <c r="M977" s="2"/>
      <c r="N977" s="2"/>
      <c r="O977" s="2"/>
      <c r="P977" s="2"/>
      <c r="Q977" s="2"/>
      <c r="R977" s="2"/>
      <c r="S977" s="2"/>
      <c r="T977" s="2"/>
      <c r="U977" s="2"/>
      <c r="V977" s="2"/>
      <c r="W977" s="2"/>
    </row>
    <row r="978" spans="1:23" ht="15.75" customHeight="1" x14ac:dyDescent="0.2">
      <c r="A978" s="2"/>
      <c r="B978" s="2"/>
      <c r="C978" s="3"/>
      <c r="D978" s="4"/>
      <c r="E978" s="2"/>
      <c r="F978" s="2"/>
      <c r="G978" s="6"/>
      <c r="H978" s="2"/>
      <c r="I978" s="2"/>
      <c r="J978" s="2"/>
      <c r="K978" s="2"/>
      <c r="L978" s="2"/>
      <c r="M978" s="2"/>
      <c r="N978" s="2"/>
      <c r="O978" s="2"/>
      <c r="P978" s="2"/>
      <c r="Q978" s="2"/>
      <c r="R978" s="2"/>
      <c r="S978" s="2"/>
      <c r="T978" s="2"/>
      <c r="U978" s="2"/>
      <c r="V978" s="2"/>
      <c r="W978" s="2"/>
    </row>
    <row r="979" spans="1:23" ht="15.75" customHeight="1" x14ac:dyDescent="0.2">
      <c r="A979" s="2"/>
      <c r="B979" s="2"/>
      <c r="C979" s="3"/>
      <c r="D979" s="4"/>
      <c r="E979" s="2"/>
      <c r="F979" s="2"/>
      <c r="G979" s="6"/>
      <c r="H979" s="2"/>
      <c r="I979" s="2"/>
      <c r="J979" s="2"/>
      <c r="K979" s="2"/>
      <c r="L979" s="2"/>
      <c r="M979" s="2"/>
      <c r="N979" s="2"/>
      <c r="O979" s="2"/>
      <c r="P979" s="2"/>
      <c r="Q979" s="2"/>
      <c r="R979" s="2"/>
      <c r="S979" s="2"/>
      <c r="T979" s="2"/>
      <c r="U979" s="2"/>
      <c r="V979" s="2"/>
      <c r="W979" s="2"/>
    </row>
    <row r="980" spans="1:23" ht="15.75" customHeight="1" x14ac:dyDescent="0.2">
      <c r="A980" s="2"/>
      <c r="B980" s="2"/>
      <c r="C980" s="3"/>
      <c r="D980" s="4"/>
      <c r="E980" s="2"/>
      <c r="F980" s="2"/>
      <c r="G980" s="6"/>
      <c r="H980" s="2"/>
      <c r="I980" s="2"/>
      <c r="J980" s="2"/>
      <c r="K980" s="2"/>
      <c r="L980" s="2"/>
      <c r="M980" s="2"/>
      <c r="N980" s="2"/>
      <c r="O980" s="2"/>
      <c r="P980" s="2"/>
      <c r="Q980" s="2"/>
      <c r="R980" s="2"/>
      <c r="S980" s="2"/>
      <c r="T980" s="2"/>
      <c r="U980" s="2"/>
      <c r="V980" s="2"/>
      <c r="W980" s="2"/>
    </row>
    <row r="981" spans="1:23" ht="15.75" customHeight="1" x14ac:dyDescent="0.2">
      <c r="A981" s="2"/>
      <c r="B981" s="2"/>
      <c r="C981" s="3"/>
      <c r="D981" s="4"/>
      <c r="E981" s="2"/>
      <c r="F981" s="2"/>
      <c r="G981" s="6"/>
      <c r="H981" s="2"/>
      <c r="I981" s="2"/>
      <c r="J981" s="2"/>
      <c r="K981" s="2"/>
      <c r="L981" s="2"/>
      <c r="M981" s="2"/>
      <c r="N981" s="2"/>
      <c r="O981" s="2"/>
      <c r="P981" s="2"/>
      <c r="Q981" s="2"/>
      <c r="R981" s="2"/>
      <c r="S981" s="2"/>
      <c r="T981" s="2"/>
      <c r="U981" s="2"/>
      <c r="V981" s="2"/>
      <c r="W981" s="2"/>
    </row>
    <row r="982" spans="1:23" ht="15.75" customHeight="1" x14ac:dyDescent="0.2">
      <c r="A982" s="2"/>
      <c r="B982" s="2"/>
      <c r="C982" s="3"/>
      <c r="D982" s="4"/>
      <c r="E982" s="2"/>
      <c r="F982" s="2"/>
      <c r="G982" s="6"/>
      <c r="H982" s="2"/>
      <c r="I982" s="2"/>
      <c r="J982" s="2"/>
      <c r="K982" s="2"/>
      <c r="L982" s="2"/>
      <c r="M982" s="2"/>
      <c r="N982" s="2"/>
      <c r="O982" s="2"/>
      <c r="P982" s="2"/>
      <c r="Q982" s="2"/>
      <c r="R982" s="2"/>
      <c r="S982" s="2"/>
      <c r="T982" s="2"/>
      <c r="U982" s="2"/>
      <c r="V982" s="2"/>
      <c r="W982" s="2"/>
    </row>
    <row r="983" spans="1:23" ht="15.75" customHeight="1" x14ac:dyDescent="0.2">
      <c r="A983" s="2"/>
      <c r="B983" s="2"/>
      <c r="C983" s="3"/>
      <c r="D983" s="4"/>
      <c r="E983" s="2"/>
      <c r="F983" s="2"/>
      <c r="G983" s="6"/>
      <c r="H983" s="2"/>
      <c r="I983" s="2"/>
      <c r="J983" s="2"/>
      <c r="K983" s="2"/>
      <c r="L983" s="2"/>
      <c r="M983" s="2"/>
      <c r="N983" s="2"/>
      <c r="O983" s="2"/>
      <c r="P983" s="2"/>
      <c r="Q983" s="2"/>
      <c r="R983" s="2"/>
      <c r="S983" s="2"/>
      <c r="T983" s="2"/>
      <c r="U983" s="2"/>
      <c r="V983" s="2"/>
      <c r="W983" s="2"/>
    </row>
    <row r="984" spans="1:23" ht="15.75" customHeight="1" x14ac:dyDescent="0.2">
      <c r="A984" s="2"/>
      <c r="B984" s="2"/>
      <c r="C984" s="3"/>
      <c r="D984" s="4"/>
      <c r="E984" s="2"/>
      <c r="F984" s="2"/>
      <c r="G984" s="6"/>
      <c r="H984" s="2"/>
      <c r="I984" s="2"/>
      <c r="J984" s="2"/>
      <c r="K984" s="2"/>
      <c r="L984" s="2"/>
      <c r="M984" s="2"/>
      <c r="N984" s="2"/>
      <c r="O984" s="2"/>
      <c r="P984" s="2"/>
      <c r="Q984" s="2"/>
      <c r="R984" s="2"/>
      <c r="S984" s="2"/>
      <c r="T984" s="2"/>
      <c r="U984" s="2"/>
      <c r="V984" s="2"/>
      <c r="W984" s="2"/>
    </row>
    <row r="985" spans="1:23" ht="15.75" customHeight="1" x14ac:dyDescent="0.2">
      <c r="A985" s="2"/>
      <c r="B985" s="2"/>
      <c r="C985" s="3"/>
      <c r="D985" s="4"/>
      <c r="E985" s="2"/>
      <c r="F985" s="2"/>
      <c r="G985" s="6"/>
      <c r="H985" s="2"/>
      <c r="I985" s="2"/>
      <c r="J985" s="2"/>
      <c r="K985" s="2"/>
      <c r="L985" s="2"/>
      <c r="M985" s="2"/>
      <c r="N985" s="2"/>
      <c r="O985" s="2"/>
      <c r="P985" s="2"/>
      <c r="Q985" s="2"/>
      <c r="R985" s="2"/>
      <c r="S985" s="2"/>
      <c r="T985" s="2"/>
      <c r="U985" s="2"/>
      <c r="V985" s="2"/>
      <c r="W985" s="2"/>
    </row>
    <row r="986" spans="1:23" ht="15.75" customHeight="1" x14ac:dyDescent="0.2">
      <c r="A986" s="2"/>
      <c r="B986" s="2"/>
      <c r="C986" s="3"/>
      <c r="D986" s="4"/>
      <c r="E986" s="2"/>
      <c r="F986" s="2"/>
      <c r="G986" s="6"/>
      <c r="H986" s="2"/>
      <c r="I986" s="2"/>
      <c r="J986" s="2"/>
      <c r="K986" s="2"/>
      <c r="L986" s="2"/>
      <c r="M986" s="2"/>
      <c r="N986" s="2"/>
      <c r="O986" s="2"/>
      <c r="P986" s="2"/>
      <c r="Q986" s="2"/>
      <c r="R986" s="2"/>
      <c r="S986" s="2"/>
      <c r="T986" s="2"/>
      <c r="U986" s="2"/>
      <c r="V986" s="2"/>
      <c r="W986" s="2"/>
    </row>
    <row r="987" spans="1:23" ht="15.75" customHeight="1" x14ac:dyDescent="0.2">
      <c r="A987" s="2"/>
      <c r="B987" s="2"/>
      <c r="C987" s="3"/>
      <c r="D987" s="4"/>
      <c r="E987" s="2"/>
      <c r="F987" s="2"/>
      <c r="G987" s="6"/>
      <c r="H987" s="2"/>
      <c r="I987" s="2"/>
      <c r="J987" s="2"/>
      <c r="K987" s="2"/>
      <c r="L987" s="2"/>
      <c r="M987" s="2"/>
      <c r="N987" s="2"/>
      <c r="O987" s="2"/>
      <c r="P987" s="2"/>
      <c r="Q987" s="2"/>
      <c r="R987" s="2"/>
      <c r="S987" s="2"/>
      <c r="T987" s="2"/>
      <c r="U987" s="2"/>
      <c r="V987" s="2"/>
      <c r="W987" s="2"/>
    </row>
    <row r="988" spans="1:23" ht="15.75" customHeight="1" x14ac:dyDescent="0.2">
      <c r="A988" s="2"/>
      <c r="B988" s="2"/>
      <c r="C988" s="3"/>
      <c r="D988" s="4"/>
      <c r="E988" s="2"/>
      <c r="F988" s="2"/>
      <c r="G988" s="6"/>
      <c r="H988" s="2"/>
      <c r="I988" s="2"/>
      <c r="J988" s="2"/>
      <c r="K988" s="2"/>
      <c r="L988" s="2"/>
      <c r="M988" s="2"/>
      <c r="N988" s="2"/>
      <c r="O988" s="2"/>
      <c r="P988" s="2"/>
      <c r="Q988" s="2"/>
      <c r="R988" s="2"/>
      <c r="S988" s="2"/>
      <c r="T988" s="2"/>
      <c r="U988" s="2"/>
      <c r="V988" s="2"/>
      <c r="W988" s="2"/>
    </row>
    <row r="989" spans="1:23" ht="15.75" customHeight="1" x14ac:dyDescent="0.2">
      <c r="A989" s="2"/>
      <c r="B989" s="2"/>
      <c r="C989" s="3"/>
      <c r="D989" s="4"/>
      <c r="E989" s="2"/>
      <c r="F989" s="2"/>
      <c r="G989" s="6"/>
      <c r="H989" s="2"/>
      <c r="I989" s="2"/>
      <c r="J989" s="2"/>
      <c r="K989" s="2"/>
      <c r="L989" s="2"/>
      <c r="M989" s="2"/>
      <c r="N989" s="2"/>
      <c r="O989" s="2"/>
      <c r="P989" s="2"/>
      <c r="Q989" s="2"/>
      <c r="R989" s="2"/>
      <c r="S989" s="2"/>
      <c r="T989" s="2"/>
      <c r="U989" s="2"/>
      <c r="V989" s="2"/>
      <c r="W989" s="2"/>
    </row>
    <row r="990" spans="1:23" ht="15.75" customHeight="1" x14ac:dyDescent="0.2">
      <c r="A990" s="2"/>
      <c r="B990" s="2"/>
      <c r="C990" s="3"/>
      <c r="D990" s="4"/>
      <c r="E990" s="2"/>
      <c r="F990" s="2"/>
      <c r="G990" s="6"/>
      <c r="H990" s="2"/>
      <c r="I990" s="2"/>
      <c r="J990" s="2"/>
      <c r="K990" s="2"/>
      <c r="L990" s="2"/>
      <c r="M990" s="2"/>
      <c r="N990" s="2"/>
      <c r="O990" s="2"/>
      <c r="P990" s="2"/>
      <c r="Q990" s="2"/>
      <c r="R990" s="2"/>
      <c r="S990" s="2"/>
      <c r="T990" s="2"/>
      <c r="U990" s="2"/>
      <c r="V990" s="2"/>
      <c r="W990" s="2"/>
    </row>
    <row r="991" spans="1:23" ht="15.75" customHeight="1" x14ac:dyDescent="0.2">
      <c r="A991" s="2"/>
      <c r="B991" s="2"/>
      <c r="C991" s="3"/>
      <c r="D991" s="4"/>
      <c r="E991" s="2"/>
      <c r="F991" s="2"/>
      <c r="G991" s="6"/>
      <c r="H991" s="2"/>
      <c r="I991" s="2"/>
      <c r="J991" s="2"/>
      <c r="K991" s="2"/>
      <c r="L991" s="2"/>
      <c r="M991" s="2"/>
      <c r="N991" s="2"/>
      <c r="O991" s="2"/>
      <c r="P991" s="2"/>
      <c r="Q991" s="2"/>
      <c r="R991" s="2"/>
      <c r="S991" s="2"/>
      <c r="T991" s="2"/>
      <c r="U991" s="2"/>
      <c r="V991" s="2"/>
      <c r="W991" s="2"/>
    </row>
    <row r="992" spans="1:23" ht="15.75" customHeight="1" x14ac:dyDescent="0.2">
      <c r="A992" s="2"/>
      <c r="B992" s="2"/>
      <c r="C992" s="3"/>
      <c r="D992" s="4"/>
      <c r="E992" s="2"/>
      <c r="F992" s="2"/>
      <c r="G992" s="6"/>
      <c r="H992" s="2"/>
      <c r="I992" s="2"/>
      <c r="J992" s="2"/>
      <c r="K992" s="2"/>
      <c r="L992" s="2"/>
      <c r="M992" s="2"/>
      <c r="N992" s="2"/>
      <c r="O992" s="2"/>
      <c r="P992" s="2"/>
      <c r="Q992" s="2"/>
      <c r="R992" s="2"/>
      <c r="S992" s="2"/>
      <c r="T992" s="2"/>
      <c r="U992" s="2"/>
      <c r="V992" s="2"/>
      <c r="W992" s="2"/>
    </row>
    <row r="993" spans="1:23" ht="15.75" customHeight="1" x14ac:dyDescent="0.2">
      <c r="A993" s="2"/>
      <c r="B993" s="2"/>
      <c r="C993" s="3"/>
      <c r="D993" s="4"/>
      <c r="E993" s="2"/>
      <c r="F993" s="2"/>
      <c r="G993" s="6"/>
      <c r="H993" s="2"/>
      <c r="I993" s="2"/>
      <c r="J993" s="2"/>
      <c r="K993" s="2"/>
      <c r="L993" s="2"/>
      <c r="M993" s="2"/>
      <c r="N993" s="2"/>
      <c r="O993" s="2"/>
      <c r="P993" s="2"/>
      <c r="Q993" s="2"/>
      <c r="R993" s="2"/>
      <c r="S993" s="2"/>
      <c r="T993" s="2"/>
      <c r="U993" s="2"/>
      <c r="V993" s="2"/>
      <c r="W993" s="2"/>
    </row>
    <row r="994" spans="1:23" ht="15.75" customHeight="1" x14ac:dyDescent="0.2">
      <c r="A994" s="2"/>
      <c r="B994" s="2"/>
      <c r="C994" s="3"/>
      <c r="D994" s="4"/>
      <c r="E994" s="2"/>
      <c r="F994" s="2"/>
      <c r="G994" s="6"/>
      <c r="H994" s="2"/>
      <c r="I994" s="2"/>
      <c r="J994" s="2"/>
      <c r="K994" s="2"/>
      <c r="L994" s="2"/>
      <c r="M994" s="2"/>
      <c r="N994" s="2"/>
      <c r="O994" s="2"/>
      <c r="P994" s="2"/>
      <c r="Q994" s="2"/>
      <c r="R994" s="2"/>
      <c r="S994" s="2"/>
      <c r="T994" s="2"/>
      <c r="U994" s="2"/>
      <c r="V994" s="2"/>
      <c r="W994" s="2"/>
    </row>
    <row r="995" spans="1:23" ht="15.75" customHeight="1" x14ac:dyDescent="0.2">
      <c r="A995" s="2"/>
      <c r="B995" s="2"/>
      <c r="C995" s="3"/>
      <c r="D995" s="4"/>
      <c r="E995" s="2"/>
      <c r="F995" s="2"/>
      <c r="G995" s="6"/>
      <c r="H995" s="2"/>
      <c r="I995" s="2"/>
      <c r="J995" s="2"/>
      <c r="K995" s="2"/>
      <c r="L995" s="2"/>
      <c r="M995" s="2"/>
      <c r="N995" s="2"/>
      <c r="O995" s="2"/>
      <c r="P995" s="2"/>
      <c r="Q995" s="2"/>
      <c r="R995" s="2"/>
      <c r="S995" s="2"/>
      <c r="T995" s="2"/>
      <c r="U995" s="2"/>
      <c r="V995" s="2"/>
      <c r="W995" s="2"/>
    </row>
    <row r="996" spans="1:23" ht="15.75" customHeight="1" x14ac:dyDescent="0.2">
      <c r="A996" s="2"/>
      <c r="B996" s="2"/>
      <c r="C996" s="3"/>
      <c r="D996" s="4"/>
      <c r="E996" s="2"/>
      <c r="F996" s="2"/>
      <c r="G996" s="6"/>
      <c r="H996" s="2"/>
      <c r="I996" s="2"/>
      <c r="J996" s="2"/>
      <c r="K996" s="2"/>
      <c r="L996" s="2"/>
      <c r="M996" s="2"/>
      <c r="N996" s="2"/>
      <c r="O996" s="2"/>
      <c r="P996" s="2"/>
      <c r="Q996" s="2"/>
      <c r="R996" s="2"/>
      <c r="S996" s="2"/>
      <c r="T996" s="2"/>
      <c r="U996" s="2"/>
      <c r="V996" s="2"/>
      <c r="W996" s="2"/>
    </row>
    <row r="997" spans="1:23" ht="15.75" customHeight="1" x14ac:dyDescent="0.2">
      <c r="A997" s="2"/>
      <c r="B997" s="2"/>
      <c r="C997" s="3"/>
      <c r="D997" s="4"/>
      <c r="E997" s="2"/>
      <c r="F997" s="2"/>
      <c r="G997" s="6"/>
      <c r="H997" s="2"/>
      <c r="I997" s="2"/>
      <c r="J997" s="2"/>
      <c r="K997" s="2"/>
      <c r="L997" s="2"/>
      <c r="M997" s="2"/>
      <c r="N997" s="2"/>
      <c r="O997" s="2"/>
      <c r="P997" s="2"/>
      <c r="Q997" s="2"/>
      <c r="R997" s="2"/>
      <c r="S997" s="2"/>
      <c r="T997" s="2"/>
      <c r="U997" s="2"/>
      <c r="V997" s="2"/>
      <c r="W997" s="2"/>
    </row>
  </sheetData>
  <mergeCells count="53">
    <mergeCell ref="B125:C125"/>
    <mergeCell ref="D125:H125"/>
    <mergeCell ref="B146:G146"/>
    <mergeCell ref="G96:G97"/>
    <mergeCell ref="H96:H97"/>
    <mergeCell ref="B96:B97"/>
    <mergeCell ref="D96:D97"/>
    <mergeCell ref="E96:E97"/>
    <mergeCell ref="F96:F97"/>
    <mergeCell ref="C159:H159"/>
    <mergeCell ref="B160:G160"/>
    <mergeCell ref="B148:G148"/>
    <mergeCell ref="B149:G149"/>
    <mergeCell ref="B151:H151"/>
    <mergeCell ref="B152:G152"/>
    <mergeCell ref="B156:F156"/>
    <mergeCell ref="B157:H157"/>
    <mergeCell ref="B158:G158"/>
    <mergeCell ref="B8:H8"/>
    <mergeCell ref="C9:C10"/>
    <mergeCell ref="D9:D10"/>
    <mergeCell ref="E9:E10"/>
    <mergeCell ref="F9:F10"/>
    <mergeCell ref="G9:G10"/>
    <mergeCell ref="B3:C5"/>
    <mergeCell ref="D3:F5"/>
    <mergeCell ref="B6:H6"/>
    <mergeCell ref="B7:C7"/>
    <mergeCell ref="D7:H7"/>
    <mergeCell ref="B11:H11"/>
    <mergeCell ref="D12:H12"/>
    <mergeCell ref="B9:B10"/>
    <mergeCell ref="B12:C12"/>
    <mergeCell ref="B39:G39"/>
    <mergeCell ref="H9:H10"/>
    <mergeCell ref="B40:H40"/>
    <mergeCell ref="B41:C41"/>
    <mergeCell ref="D41:H41"/>
    <mergeCell ref="B81:G81"/>
    <mergeCell ref="B82:H82"/>
    <mergeCell ref="B83:G83"/>
    <mergeCell ref="B84:G84"/>
    <mergeCell ref="B87:G87"/>
    <mergeCell ref="B91:F91"/>
    <mergeCell ref="B92:H92"/>
    <mergeCell ref="B93:G93"/>
    <mergeCell ref="C96:C97"/>
    <mergeCell ref="B99:C99"/>
    <mergeCell ref="D99:H99"/>
    <mergeCell ref="B123:G123"/>
    <mergeCell ref="B98:H98"/>
    <mergeCell ref="B94:H94"/>
    <mergeCell ref="C95:H95"/>
  </mergeCells>
  <pageMargins left="0.11811023622047245" right="0.11811023622047245" top="0.15748031496062992" bottom="0.15748031496062992" header="0" footer="0"/>
  <pageSetup paperSize="5" scale="50" orientation="portrait" r:id="rId1"/>
  <rowBreaks count="1" manualBreakCount="1">
    <brk id="123"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Z1626"/>
  <sheetViews>
    <sheetView topLeftCell="B1222" zoomScale="75" zoomScaleNormal="56" workbookViewId="0">
      <selection activeCell="G541" sqref="G541"/>
    </sheetView>
  </sheetViews>
  <sheetFormatPr baseColWidth="10" defaultColWidth="12.6640625" defaultRowHeight="15" customHeight="1" x14ac:dyDescent="0.15"/>
  <cols>
    <col min="1" max="1" width="9.33203125" hidden="1" customWidth="1"/>
    <col min="2" max="2" width="21.33203125" customWidth="1"/>
    <col min="3" max="3" width="28.6640625" customWidth="1"/>
    <col min="4" max="4" width="56" customWidth="1"/>
    <col min="5" max="5" width="20.1640625" customWidth="1"/>
    <col min="6" max="6" width="10.33203125" customWidth="1"/>
    <col min="7" max="7" width="18.33203125" customWidth="1"/>
    <col min="8" max="8" width="18" customWidth="1"/>
    <col min="9" max="9" width="11.33203125" customWidth="1"/>
    <col min="10" max="10" width="14.33203125" customWidth="1"/>
    <col min="11" max="16" width="11.33203125" customWidth="1"/>
    <col min="17" max="26" width="10.6640625" customWidth="1"/>
  </cols>
  <sheetData>
    <row r="1" spans="1:26" ht="12.75" customHeight="1" x14ac:dyDescent="0.15">
      <c r="A1" s="8"/>
      <c r="B1" s="8"/>
      <c r="C1" s="10"/>
      <c r="D1" s="11"/>
      <c r="E1" s="11"/>
      <c r="F1" s="11"/>
      <c r="G1" s="11"/>
      <c r="H1" s="11"/>
      <c r="I1" s="11"/>
      <c r="J1" s="8"/>
      <c r="K1" s="8"/>
      <c r="L1" s="8"/>
      <c r="M1" s="8"/>
      <c r="N1" s="8"/>
      <c r="O1" s="8"/>
      <c r="P1" s="8"/>
      <c r="Q1" s="8"/>
      <c r="R1" s="8"/>
      <c r="S1" s="8"/>
      <c r="T1" s="8"/>
      <c r="U1" s="8"/>
      <c r="V1" s="8"/>
      <c r="W1" s="8"/>
      <c r="X1" s="8"/>
      <c r="Y1" s="8"/>
      <c r="Z1" s="8"/>
    </row>
    <row r="2" spans="1:26" ht="12.75" customHeight="1" x14ac:dyDescent="0.15">
      <c r="A2" s="8"/>
      <c r="B2" s="8"/>
      <c r="C2" s="10"/>
      <c r="D2" s="11"/>
      <c r="E2" s="11"/>
      <c r="F2" s="11"/>
      <c r="G2" s="11"/>
      <c r="H2" s="11"/>
      <c r="I2" s="11"/>
      <c r="J2" s="8"/>
      <c r="K2" s="8"/>
      <c r="L2" s="8"/>
      <c r="M2" s="8"/>
      <c r="N2" s="8"/>
      <c r="O2" s="8"/>
      <c r="P2" s="8"/>
      <c r="Q2" s="8"/>
      <c r="R2" s="8"/>
      <c r="S2" s="8"/>
      <c r="T2" s="8"/>
      <c r="U2" s="8"/>
      <c r="V2" s="8"/>
      <c r="W2" s="8"/>
      <c r="X2" s="8"/>
      <c r="Y2" s="8"/>
      <c r="Z2" s="8"/>
    </row>
    <row r="3" spans="1:26" ht="12.75" customHeight="1" x14ac:dyDescent="0.15">
      <c r="A3" s="8"/>
      <c r="B3" s="8"/>
      <c r="C3" s="10"/>
      <c r="D3" s="11"/>
      <c r="E3" s="11"/>
      <c r="F3" s="11"/>
      <c r="G3" s="11"/>
      <c r="H3" s="11"/>
      <c r="I3" s="11"/>
      <c r="J3" s="8"/>
      <c r="K3" s="8"/>
      <c r="L3" s="8"/>
      <c r="M3" s="8"/>
      <c r="N3" s="8"/>
      <c r="O3" s="8"/>
      <c r="P3" s="8"/>
      <c r="Q3" s="8"/>
      <c r="R3" s="8"/>
      <c r="S3" s="8"/>
      <c r="T3" s="8"/>
      <c r="U3" s="8"/>
      <c r="V3" s="8"/>
      <c r="W3" s="8"/>
      <c r="X3" s="8"/>
      <c r="Y3" s="8"/>
      <c r="Z3" s="8"/>
    </row>
    <row r="4" spans="1:26" ht="12.75" customHeight="1" x14ac:dyDescent="0.15">
      <c r="A4" s="8"/>
      <c r="B4" s="8"/>
      <c r="C4" s="10"/>
      <c r="D4" s="11"/>
      <c r="E4" s="11"/>
      <c r="F4" s="11"/>
      <c r="G4" s="11"/>
      <c r="H4" s="11"/>
      <c r="I4" s="11"/>
      <c r="J4" s="8"/>
      <c r="K4" s="8"/>
      <c r="L4" s="8"/>
      <c r="M4" s="8"/>
      <c r="N4" s="8"/>
      <c r="O4" s="8"/>
      <c r="P4" s="8"/>
      <c r="Q4" s="8"/>
      <c r="R4" s="8"/>
      <c r="S4" s="8"/>
      <c r="T4" s="8"/>
      <c r="U4" s="8"/>
      <c r="V4" s="8"/>
      <c r="W4" s="8"/>
      <c r="X4" s="8"/>
      <c r="Y4" s="8"/>
      <c r="Z4" s="8"/>
    </row>
    <row r="5" spans="1:26" ht="12.75" customHeight="1" x14ac:dyDescent="0.15">
      <c r="A5" s="8"/>
      <c r="B5" s="8"/>
      <c r="C5" s="10"/>
      <c r="D5" s="11"/>
      <c r="E5" s="11"/>
      <c r="F5" s="11"/>
      <c r="G5" s="11"/>
      <c r="H5" s="11"/>
      <c r="I5" s="11"/>
      <c r="J5" s="8"/>
      <c r="K5" s="8"/>
      <c r="L5" s="8"/>
      <c r="M5" s="8"/>
      <c r="N5" s="8"/>
      <c r="O5" s="8"/>
      <c r="P5" s="8"/>
      <c r="Q5" s="8"/>
      <c r="R5" s="8"/>
      <c r="S5" s="8"/>
      <c r="T5" s="8"/>
      <c r="U5" s="8"/>
      <c r="V5" s="8"/>
      <c r="W5" s="8"/>
      <c r="X5" s="8"/>
      <c r="Y5" s="8"/>
      <c r="Z5" s="8"/>
    </row>
    <row r="6" spans="1:26" ht="12.75" customHeight="1" x14ac:dyDescent="0.15">
      <c r="A6" s="8"/>
      <c r="B6" s="8"/>
      <c r="C6" s="10"/>
      <c r="D6" s="11"/>
      <c r="E6" s="11"/>
      <c r="F6" s="11"/>
      <c r="G6" s="11"/>
      <c r="H6" s="11"/>
      <c r="I6" s="11"/>
      <c r="J6" s="8"/>
      <c r="K6" s="8"/>
      <c r="L6" s="8"/>
      <c r="M6" s="8"/>
      <c r="N6" s="8"/>
      <c r="O6" s="8"/>
      <c r="P6" s="8"/>
      <c r="Q6" s="8"/>
      <c r="R6" s="8"/>
      <c r="S6" s="8"/>
      <c r="T6" s="8"/>
      <c r="U6" s="8"/>
      <c r="V6" s="8"/>
      <c r="W6" s="8"/>
      <c r="X6" s="8"/>
      <c r="Y6" s="8"/>
      <c r="Z6" s="8"/>
    </row>
    <row r="7" spans="1:26" ht="12.75" customHeight="1" x14ac:dyDescent="0.15">
      <c r="A7" s="8"/>
      <c r="B7" s="8"/>
      <c r="C7" s="30"/>
      <c r="D7" s="8"/>
      <c r="E7" s="11"/>
      <c r="F7" s="11"/>
      <c r="G7" s="11"/>
      <c r="H7" s="11"/>
      <c r="I7" s="11"/>
      <c r="J7" s="8"/>
      <c r="K7" s="8"/>
      <c r="L7" s="8"/>
      <c r="M7" s="8"/>
      <c r="N7" s="8"/>
      <c r="O7" s="8"/>
      <c r="P7" s="8"/>
      <c r="Q7" s="8"/>
      <c r="R7" s="8"/>
      <c r="S7" s="8"/>
      <c r="T7" s="8"/>
      <c r="U7" s="8"/>
      <c r="V7" s="8"/>
      <c r="W7" s="8"/>
      <c r="X7" s="8"/>
      <c r="Y7" s="8"/>
      <c r="Z7" s="8"/>
    </row>
    <row r="8" spans="1:26" ht="12.5" customHeight="1" x14ac:dyDescent="0.15">
      <c r="A8" s="8"/>
      <c r="B8" s="8"/>
      <c r="C8" s="34"/>
      <c r="D8" s="34"/>
      <c r="E8" s="34"/>
      <c r="F8" s="34"/>
      <c r="G8" s="34"/>
      <c r="H8" s="34"/>
      <c r="I8" s="34"/>
      <c r="J8" s="8"/>
      <c r="K8" s="8"/>
      <c r="L8" s="8"/>
      <c r="M8" s="8"/>
      <c r="N8" s="8"/>
      <c r="O8" s="8"/>
      <c r="P8" s="8"/>
      <c r="Q8" s="8"/>
      <c r="R8" s="8"/>
      <c r="S8" s="8"/>
      <c r="T8" s="8"/>
      <c r="U8" s="8"/>
      <c r="V8" s="8"/>
      <c r="W8" s="8"/>
      <c r="X8" s="8"/>
      <c r="Y8" s="8"/>
      <c r="Z8" s="8"/>
    </row>
    <row r="9" spans="1:26" ht="12.5" customHeight="1" x14ac:dyDescent="0.15">
      <c r="A9" s="8"/>
      <c r="B9" s="8"/>
      <c r="C9" s="34"/>
      <c r="D9" s="34"/>
      <c r="E9" s="34"/>
      <c r="F9" s="34"/>
      <c r="G9" s="34"/>
      <c r="H9" s="34"/>
      <c r="I9" s="34"/>
      <c r="J9" s="8"/>
      <c r="K9" s="8"/>
      <c r="L9" s="8"/>
      <c r="M9" s="8"/>
      <c r="N9" s="8"/>
      <c r="O9" s="8"/>
      <c r="P9" s="8"/>
      <c r="Q9" s="8"/>
      <c r="R9" s="8"/>
      <c r="S9" s="8"/>
      <c r="T9" s="8"/>
      <c r="U9" s="8"/>
      <c r="V9" s="8"/>
      <c r="W9" s="8"/>
      <c r="X9" s="8"/>
      <c r="Y9" s="8"/>
      <c r="Z9" s="8"/>
    </row>
    <row r="10" spans="1:26" ht="43.25" customHeight="1" x14ac:dyDescent="0.15">
      <c r="A10" s="8"/>
      <c r="B10" s="8"/>
      <c r="C10" s="473" t="s">
        <v>24</v>
      </c>
      <c r="D10" s="474"/>
      <c r="E10" s="474"/>
      <c r="F10" s="474"/>
      <c r="G10" s="474"/>
      <c r="H10" s="474"/>
      <c r="I10" s="475"/>
      <c r="J10" s="8"/>
      <c r="K10" s="8"/>
      <c r="L10" s="8"/>
      <c r="M10" s="8"/>
      <c r="N10" s="8"/>
      <c r="O10" s="8"/>
      <c r="P10" s="8"/>
      <c r="Q10" s="8"/>
      <c r="R10" s="8"/>
      <c r="S10" s="8"/>
      <c r="T10" s="8"/>
      <c r="U10" s="8"/>
      <c r="V10" s="8"/>
      <c r="W10" s="8"/>
      <c r="X10" s="8"/>
      <c r="Y10" s="8"/>
      <c r="Z10" s="8"/>
    </row>
    <row r="11" spans="1:26" ht="12.75" customHeight="1" x14ac:dyDescent="0.15">
      <c r="A11" s="8"/>
      <c r="B11" s="8"/>
      <c r="C11" s="10"/>
      <c r="D11" s="11"/>
      <c r="E11" s="11"/>
      <c r="F11" s="11"/>
      <c r="G11" s="11"/>
      <c r="H11" s="11"/>
      <c r="I11" s="11"/>
      <c r="J11" s="8"/>
      <c r="K11" s="8"/>
      <c r="L11" s="8"/>
      <c r="M11" s="8"/>
      <c r="N11" s="8"/>
      <c r="O11" s="8"/>
      <c r="P11" s="8"/>
      <c r="Q11" s="8"/>
      <c r="R11" s="8"/>
      <c r="S11" s="8"/>
      <c r="T11" s="8"/>
      <c r="U11" s="8"/>
      <c r="V11" s="8"/>
      <c r="W11" s="8"/>
      <c r="X11" s="8"/>
      <c r="Y11" s="8"/>
      <c r="Z11" s="8"/>
    </row>
    <row r="12" spans="1:26" ht="13.5" customHeight="1" x14ac:dyDescent="0.2">
      <c r="A12" s="47"/>
      <c r="B12" s="48"/>
      <c r="C12" s="49" t="s">
        <v>30</v>
      </c>
      <c r="D12" s="50"/>
      <c r="E12" s="52"/>
      <c r="F12" s="52"/>
      <c r="G12" s="54"/>
      <c r="H12" s="54"/>
      <c r="I12" s="57"/>
      <c r="J12" s="8"/>
      <c r="K12" s="8"/>
      <c r="L12" s="8"/>
      <c r="M12" s="8"/>
      <c r="N12" s="8"/>
      <c r="O12" s="8"/>
      <c r="P12" s="8"/>
      <c r="Q12" s="8"/>
      <c r="R12" s="8"/>
      <c r="S12" s="8"/>
      <c r="T12" s="8"/>
      <c r="U12" s="8"/>
      <c r="V12" s="8"/>
      <c r="W12" s="8"/>
      <c r="X12" s="8"/>
      <c r="Y12" s="8"/>
      <c r="Z12" s="8"/>
    </row>
    <row r="13" spans="1:26" ht="13.5" customHeight="1" x14ac:dyDescent="0.15">
      <c r="A13" s="60"/>
      <c r="B13" s="48"/>
      <c r="C13" s="61"/>
      <c r="D13" s="62"/>
      <c r="E13" s="63"/>
      <c r="F13" s="63"/>
      <c r="G13" s="64"/>
      <c r="H13" s="64"/>
      <c r="I13" s="65"/>
      <c r="J13" s="8"/>
      <c r="K13" s="8"/>
      <c r="L13" s="8"/>
      <c r="M13" s="8"/>
      <c r="N13" s="8"/>
      <c r="O13" s="8"/>
      <c r="P13" s="8"/>
      <c r="Q13" s="8"/>
      <c r="R13" s="8"/>
      <c r="S13" s="8"/>
      <c r="T13" s="8"/>
      <c r="U13" s="8"/>
      <c r="V13" s="8"/>
      <c r="W13" s="8"/>
      <c r="X13" s="8"/>
      <c r="Y13" s="8"/>
      <c r="Z13" s="8"/>
    </row>
    <row r="14" spans="1:26" ht="13.5" customHeight="1" x14ac:dyDescent="0.15">
      <c r="A14" s="60">
        <v>1</v>
      </c>
      <c r="B14" s="48"/>
      <c r="C14" s="71" t="s">
        <v>37</v>
      </c>
      <c r="D14" s="73" t="s">
        <v>119</v>
      </c>
      <c r="E14" s="63"/>
      <c r="F14" s="63"/>
      <c r="G14" s="74" t="s">
        <v>38</v>
      </c>
      <c r="H14" s="76">
        <f>+H48</f>
        <v>39729</v>
      </c>
      <c r="I14" s="77"/>
      <c r="J14" s="8"/>
      <c r="K14" s="8"/>
      <c r="L14" s="8"/>
      <c r="M14" s="8"/>
      <c r="N14" s="8"/>
      <c r="O14" s="8"/>
      <c r="P14" s="8"/>
      <c r="Q14" s="8"/>
      <c r="R14" s="8"/>
      <c r="S14" s="8"/>
      <c r="T14" s="8"/>
      <c r="U14" s="8"/>
      <c r="V14" s="8"/>
      <c r="W14" s="8"/>
      <c r="X14" s="8"/>
      <c r="Y14" s="8"/>
      <c r="Z14" s="8"/>
    </row>
    <row r="15" spans="1:26" ht="13.5" customHeight="1" x14ac:dyDescent="0.15">
      <c r="A15" s="60"/>
      <c r="B15" s="48"/>
      <c r="C15" s="78"/>
      <c r="D15" s="62"/>
      <c r="E15" s="63"/>
      <c r="F15" s="63"/>
      <c r="G15" s="74"/>
      <c r="H15" s="79"/>
      <c r="I15" s="77"/>
      <c r="J15" s="8"/>
      <c r="K15" s="8"/>
      <c r="L15" s="8"/>
      <c r="M15" s="8"/>
      <c r="N15" s="8"/>
      <c r="O15" s="8"/>
      <c r="P15" s="8"/>
      <c r="Q15" s="8"/>
      <c r="R15" s="8"/>
      <c r="S15" s="8"/>
      <c r="T15" s="8"/>
      <c r="U15" s="8"/>
      <c r="V15" s="8"/>
      <c r="W15" s="8"/>
      <c r="X15" s="8"/>
      <c r="Y15" s="8"/>
      <c r="Z15" s="8"/>
    </row>
    <row r="16" spans="1:26" ht="13.5" customHeight="1" x14ac:dyDescent="0.15">
      <c r="A16" s="60"/>
      <c r="B16" s="48"/>
      <c r="C16" s="322">
        <v>3.01</v>
      </c>
      <c r="D16" s="62"/>
      <c r="E16" s="63"/>
      <c r="F16" s="63"/>
      <c r="G16" s="74" t="s">
        <v>46</v>
      </c>
      <c r="H16" s="81" t="s">
        <v>35</v>
      </c>
      <c r="I16" s="82"/>
      <c r="J16" s="8"/>
      <c r="K16" s="8"/>
      <c r="L16" s="8"/>
      <c r="M16" s="8"/>
      <c r="N16" s="8"/>
      <c r="O16" s="8"/>
      <c r="P16" s="8"/>
      <c r="Q16" s="8"/>
      <c r="R16" s="8"/>
      <c r="S16" s="8"/>
      <c r="T16" s="8"/>
      <c r="U16" s="8"/>
      <c r="V16" s="8"/>
      <c r="W16" s="8"/>
      <c r="X16" s="8"/>
      <c r="Y16" s="8"/>
      <c r="Z16" s="8"/>
    </row>
    <row r="17" spans="1:26" ht="13.5" customHeight="1" x14ac:dyDescent="0.15">
      <c r="A17" s="60"/>
      <c r="B17" s="60"/>
      <c r="C17" s="87" t="s">
        <v>48</v>
      </c>
      <c r="D17" s="73"/>
      <c r="E17" s="88"/>
      <c r="F17" s="88"/>
      <c r="G17" s="89"/>
      <c r="H17" s="90"/>
      <c r="I17" s="77"/>
      <c r="J17" s="8"/>
      <c r="K17" s="8"/>
      <c r="L17" s="8"/>
      <c r="M17" s="8"/>
      <c r="N17" s="8"/>
      <c r="O17" s="8"/>
      <c r="P17" s="8"/>
      <c r="Q17" s="8"/>
      <c r="R17" s="8"/>
      <c r="S17" s="8"/>
      <c r="T17" s="8"/>
      <c r="U17" s="8"/>
      <c r="V17" s="8"/>
      <c r="W17" s="8"/>
      <c r="X17" s="8"/>
      <c r="Y17" s="8"/>
      <c r="Z17" s="8"/>
    </row>
    <row r="18" spans="1:26" ht="13.5" customHeight="1" x14ac:dyDescent="0.15">
      <c r="A18" s="60"/>
      <c r="B18" s="48"/>
      <c r="C18" s="91" t="s">
        <v>53</v>
      </c>
      <c r="D18" s="92" t="s">
        <v>9</v>
      </c>
      <c r="E18" s="95" t="s">
        <v>55</v>
      </c>
      <c r="F18" s="97" t="s">
        <v>46</v>
      </c>
      <c r="G18" s="97" t="s">
        <v>17</v>
      </c>
      <c r="H18" s="98" t="s">
        <v>57</v>
      </c>
      <c r="I18" s="77"/>
      <c r="J18" s="8"/>
      <c r="K18" s="8"/>
      <c r="L18" s="8"/>
      <c r="M18" s="8"/>
      <c r="N18" s="8"/>
      <c r="O18" s="8"/>
      <c r="P18" s="8"/>
      <c r="Q18" s="8"/>
      <c r="R18" s="8"/>
      <c r="S18" s="8"/>
      <c r="T18" s="8"/>
      <c r="U18" s="8"/>
      <c r="V18" s="8"/>
      <c r="W18" s="8"/>
      <c r="X18" s="8"/>
      <c r="Y18" s="8"/>
      <c r="Z18" s="8"/>
    </row>
    <row r="19" spans="1:26" ht="13.5" customHeight="1" x14ac:dyDescent="0.15">
      <c r="A19" s="60"/>
      <c r="B19" s="48"/>
      <c r="C19" s="102" t="s">
        <v>60</v>
      </c>
      <c r="D19" s="103" t="s">
        <v>62</v>
      </c>
      <c r="E19" s="104">
        <v>1</v>
      </c>
      <c r="F19" s="105" t="s">
        <v>65</v>
      </c>
      <c r="G19" s="104">
        <v>1151.896</v>
      </c>
      <c r="H19" s="106">
        <f t="shared" ref="H19:H22" si="0">+G19*E19</f>
        <v>1151.896</v>
      </c>
      <c r="I19" s="77"/>
      <c r="J19" s="8"/>
      <c r="K19" s="8"/>
      <c r="L19" s="8"/>
      <c r="M19" s="8"/>
      <c r="N19" s="8"/>
      <c r="O19" s="8"/>
      <c r="P19" s="8"/>
      <c r="Q19" s="8"/>
      <c r="R19" s="8"/>
      <c r="S19" s="8"/>
      <c r="T19" s="8"/>
      <c r="U19" s="8"/>
      <c r="V19" s="8"/>
      <c r="W19" s="8"/>
      <c r="X19" s="8"/>
      <c r="Y19" s="8"/>
      <c r="Z19" s="8"/>
    </row>
    <row r="20" spans="1:26" ht="13.5" customHeight="1" x14ac:dyDescent="0.15">
      <c r="A20" s="60"/>
      <c r="B20" s="48"/>
      <c r="C20" s="108" t="s">
        <v>68</v>
      </c>
      <c r="D20" s="109" t="s">
        <v>69</v>
      </c>
      <c r="E20" s="110">
        <v>0.17046333299999999</v>
      </c>
      <c r="F20" s="111" t="s">
        <v>70</v>
      </c>
      <c r="G20" s="112">
        <v>3445.1779999999999</v>
      </c>
      <c r="H20" s="106">
        <f t="shared" si="0"/>
        <v>587.27652465827396</v>
      </c>
      <c r="I20" s="77"/>
      <c r="J20" s="8"/>
      <c r="K20" s="8"/>
      <c r="L20" s="8"/>
      <c r="M20" s="8"/>
      <c r="N20" s="8"/>
      <c r="O20" s="8"/>
      <c r="P20" s="8"/>
      <c r="Q20" s="8"/>
      <c r="R20" s="8"/>
      <c r="S20" s="8"/>
      <c r="T20" s="8"/>
      <c r="U20" s="8"/>
      <c r="V20" s="8"/>
      <c r="W20" s="8"/>
      <c r="X20" s="8"/>
      <c r="Y20" s="8"/>
      <c r="Z20" s="8"/>
    </row>
    <row r="21" spans="1:26" ht="13.5" customHeight="1" x14ac:dyDescent="0.15">
      <c r="A21" s="60"/>
      <c r="B21" s="48"/>
      <c r="C21" s="108" t="s">
        <v>73</v>
      </c>
      <c r="D21" s="109" t="s">
        <v>75</v>
      </c>
      <c r="E21" s="110">
        <v>0.05</v>
      </c>
      <c r="F21" s="111" t="s">
        <v>76</v>
      </c>
      <c r="G21" s="113">
        <v>212785.46</v>
      </c>
      <c r="H21" s="106">
        <f t="shared" si="0"/>
        <v>10639.273000000001</v>
      </c>
      <c r="I21" s="77"/>
      <c r="J21" s="8"/>
      <c r="K21" s="8"/>
      <c r="L21" s="8"/>
      <c r="M21" s="8"/>
      <c r="N21" s="8"/>
      <c r="O21" s="8"/>
      <c r="P21" s="8"/>
      <c r="Q21" s="8"/>
      <c r="R21" s="8"/>
      <c r="S21" s="8"/>
      <c r="T21" s="8"/>
      <c r="U21" s="8"/>
      <c r="V21" s="8"/>
      <c r="W21" s="8"/>
      <c r="X21" s="8"/>
      <c r="Y21" s="8"/>
      <c r="Z21" s="8"/>
    </row>
    <row r="22" spans="1:26" ht="13.5" customHeight="1" x14ac:dyDescent="0.15">
      <c r="A22" s="60"/>
      <c r="B22" s="48"/>
      <c r="C22" s="114"/>
      <c r="D22" s="115"/>
      <c r="E22" s="110"/>
      <c r="F22" s="111"/>
      <c r="G22" s="116"/>
      <c r="H22" s="106">
        <f t="shared" si="0"/>
        <v>0</v>
      </c>
      <c r="I22" s="77"/>
      <c r="J22" s="8"/>
      <c r="K22" s="8"/>
      <c r="L22" s="8"/>
      <c r="M22" s="8"/>
      <c r="N22" s="8"/>
      <c r="O22" s="8"/>
      <c r="P22" s="8"/>
      <c r="Q22" s="8"/>
      <c r="R22" s="8"/>
      <c r="S22" s="8"/>
      <c r="T22" s="8"/>
      <c r="U22" s="8"/>
      <c r="V22" s="8"/>
      <c r="W22" s="8"/>
      <c r="X22" s="8"/>
      <c r="Y22" s="8"/>
      <c r="Z22" s="8"/>
    </row>
    <row r="23" spans="1:26" ht="13.5" customHeight="1" x14ac:dyDescent="0.15">
      <c r="A23" s="60"/>
      <c r="B23" s="48"/>
      <c r="C23" s="61"/>
      <c r="D23" s="62"/>
      <c r="E23" s="117" t="s">
        <v>5</v>
      </c>
      <c r="F23" s="118"/>
      <c r="G23" s="119"/>
      <c r="H23" s="120">
        <f>SUM(H19:H22)</f>
        <v>12378.445524658275</v>
      </c>
      <c r="I23" s="77"/>
      <c r="J23" s="8"/>
      <c r="K23" s="8"/>
      <c r="L23" s="8"/>
      <c r="M23" s="8"/>
      <c r="N23" s="8"/>
      <c r="O23" s="8"/>
      <c r="P23" s="8"/>
      <c r="Q23" s="8"/>
      <c r="R23" s="8"/>
      <c r="S23" s="8"/>
      <c r="T23" s="8"/>
      <c r="U23" s="8"/>
      <c r="V23" s="8"/>
      <c r="W23" s="8"/>
      <c r="X23" s="8"/>
      <c r="Y23" s="8"/>
      <c r="Z23" s="8"/>
    </row>
    <row r="24" spans="1:26" ht="13.5" customHeight="1" x14ac:dyDescent="0.15">
      <c r="A24" s="60"/>
      <c r="B24" s="60"/>
      <c r="C24" s="87" t="s">
        <v>84</v>
      </c>
      <c r="D24" s="62"/>
      <c r="E24" s="63"/>
      <c r="F24" s="63"/>
      <c r="G24" s="64"/>
      <c r="H24" s="79"/>
      <c r="I24" s="77"/>
      <c r="J24" s="8"/>
      <c r="K24" s="8"/>
      <c r="L24" s="8"/>
      <c r="M24" s="8"/>
      <c r="N24" s="8"/>
      <c r="O24" s="8"/>
      <c r="P24" s="8"/>
      <c r="Q24" s="8"/>
      <c r="R24" s="8"/>
      <c r="S24" s="8"/>
      <c r="T24" s="8"/>
      <c r="U24" s="8"/>
      <c r="V24" s="8"/>
      <c r="W24" s="8"/>
      <c r="X24" s="8"/>
      <c r="Y24" s="8"/>
      <c r="Z24" s="8"/>
    </row>
    <row r="25" spans="1:26" ht="13.5" customHeight="1" x14ac:dyDescent="0.15">
      <c r="A25" s="60"/>
      <c r="B25" s="48"/>
      <c r="C25" s="91" t="s">
        <v>53</v>
      </c>
      <c r="D25" s="92" t="s">
        <v>9</v>
      </c>
      <c r="E25" s="95" t="s">
        <v>55</v>
      </c>
      <c r="F25" s="97" t="s">
        <v>46</v>
      </c>
      <c r="G25" s="97" t="s">
        <v>17</v>
      </c>
      <c r="H25" s="98" t="s">
        <v>57</v>
      </c>
      <c r="I25" s="77"/>
      <c r="J25" s="8"/>
      <c r="K25" s="8"/>
      <c r="L25" s="8"/>
      <c r="M25" s="8"/>
      <c r="N25" s="8"/>
      <c r="O25" s="8"/>
      <c r="P25" s="8"/>
      <c r="Q25" s="8"/>
      <c r="R25" s="8"/>
      <c r="S25" s="8"/>
      <c r="T25" s="8"/>
      <c r="U25" s="8"/>
      <c r="V25" s="8"/>
      <c r="W25" s="8"/>
      <c r="X25" s="8"/>
      <c r="Y25" s="8"/>
      <c r="Z25" s="8"/>
    </row>
    <row r="26" spans="1:26" ht="13.5" customHeight="1" x14ac:dyDescent="0.15">
      <c r="A26" s="60"/>
      <c r="B26" s="48"/>
      <c r="C26" s="122"/>
      <c r="D26" s="103" t="s">
        <v>89</v>
      </c>
      <c r="E26" s="104"/>
      <c r="F26" s="105" t="s">
        <v>89</v>
      </c>
      <c r="G26" s="124" t="s">
        <v>89</v>
      </c>
      <c r="H26" s="125" t="s">
        <v>89</v>
      </c>
      <c r="I26" s="77"/>
      <c r="J26" s="8"/>
      <c r="K26" s="8"/>
      <c r="L26" s="8"/>
      <c r="M26" s="8"/>
      <c r="N26" s="8"/>
      <c r="O26" s="8"/>
      <c r="P26" s="8"/>
      <c r="Q26" s="8"/>
      <c r="R26" s="8"/>
      <c r="S26" s="8"/>
      <c r="T26" s="8"/>
      <c r="U26" s="8"/>
      <c r="V26" s="8"/>
      <c r="W26" s="8"/>
      <c r="X26" s="8"/>
      <c r="Y26" s="8"/>
      <c r="Z26" s="8"/>
    </row>
    <row r="27" spans="1:26" ht="13.5" customHeight="1" x14ac:dyDescent="0.15">
      <c r="A27" s="60"/>
      <c r="B27" s="48"/>
      <c r="C27" s="128"/>
      <c r="D27" s="109" t="s">
        <v>89</v>
      </c>
      <c r="E27" s="110"/>
      <c r="F27" s="111" t="s">
        <v>89</v>
      </c>
      <c r="G27" s="112" t="s">
        <v>89</v>
      </c>
      <c r="H27" s="125" t="s">
        <v>89</v>
      </c>
      <c r="I27" s="77"/>
      <c r="J27" s="8"/>
      <c r="K27" s="8"/>
      <c r="L27" s="8"/>
      <c r="M27" s="8"/>
      <c r="N27" s="8"/>
      <c r="O27" s="8"/>
      <c r="P27" s="8"/>
      <c r="Q27" s="8"/>
      <c r="R27" s="8"/>
      <c r="S27" s="8"/>
      <c r="T27" s="8"/>
      <c r="U27" s="8"/>
      <c r="V27" s="8"/>
      <c r="W27" s="8"/>
      <c r="X27" s="8"/>
      <c r="Y27" s="8"/>
      <c r="Z27" s="8"/>
    </row>
    <row r="28" spans="1:26" ht="13.5" customHeight="1" x14ac:dyDescent="0.15">
      <c r="A28" s="60"/>
      <c r="B28" s="48"/>
      <c r="C28" s="128"/>
      <c r="D28" s="109" t="s">
        <v>89</v>
      </c>
      <c r="E28" s="110"/>
      <c r="F28" s="111" t="s">
        <v>89</v>
      </c>
      <c r="G28" s="113" t="s">
        <v>89</v>
      </c>
      <c r="H28" s="125" t="s">
        <v>89</v>
      </c>
      <c r="I28" s="77"/>
      <c r="J28" s="8"/>
      <c r="K28" s="8"/>
      <c r="L28" s="8"/>
      <c r="M28" s="8"/>
      <c r="N28" s="8"/>
      <c r="O28" s="8"/>
      <c r="P28" s="8"/>
      <c r="Q28" s="8"/>
      <c r="R28" s="8"/>
      <c r="S28" s="8"/>
      <c r="T28" s="8"/>
      <c r="U28" s="8"/>
      <c r="V28" s="8"/>
      <c r="W28" s="8"/>
      <c r="X28" s="8"/>
      <c r="Y28" s="8"/>
      <c r="Z28" s="8"/>
    </row>
    <row r="29" spans="1:26" ht="13.5" customHeight="1" x14ac:dyDescent="0.15">
      <c r="A29" s="60"/>
      <c r="B29" s="48"/>
      <c r="C29" s="114"/>
      <c r="D29" s="115" t="s">
        <v>89</v>
      </c>
      <c r="E29" s="110"/>
      <c r="F29" s="111" t="s">
        <v>89</v>
      </c>
      <c r="G29" s="134" t="s">
        <v>89</v>
      </c>
      <c r="H29" s="125" t="s">
        <v>89</v>
      </c>
      <c r="I29" s="77"/>
      <c r="J29" s="8"/>
      <c r="K29" s="8"/>
      <c r="L29" s="8"/>
      <c r="M29" s="8"/>
      <c r="N29" s="8"/>
      <c r="O29" s="8"/>
      <c r="P29" s="8"/>
      <c r="Q29" s="8"/>
      <c r="R29" s="8"/>
      <c r="S29" s="8"/>
      <c r="T29" s="8"/>
      <c r="U29" s="8"/>
      <c r="V29" s="8"/>
      <c r="W29" s="8"/>
      <c r="X29" s="8"/>
      <c r="Y29" s="8"/>
      <c r="Z29" s="8"/>
    </row>
    <row r="30" spans="1:26" ht="13.5" customHeight="1" x14ac:dyDescent="0.15">
      <c r="A30" s="60"/>
      <c r="B30" s="48"/>
      <c r="C30" s="61"/>
      <c r="D30" s="62"/>
      <c r="E30" s="117" t="s">
        <v>5</v>
      </c>
      <c r="F30" s="118"/>
      <c r="G30" s="119"/>
      <c r="H30" s="120">
        <v>0</v>
      </c>
      <c r="I30" s="77"/>
      <c r="J30" s="8"/>
      <c r="K30" s="8"/>
      <c r="L30" s="8"/>
      <c r="M30" s="8"/>
      <c r="N30" s="8"/>
      <c r="O30" s="8"/>
      <c r="P30" s="8"/>
      <c r="Q30" s="8"/>
      <c r="R30" s="8"/>
      <c r="S30" s="8"/>
      <c r="T30" s="8"/>
      <c r="U30" s="8"/>
      <c r="V30" s="8"/>
      <c r="W30" s="8"/>
      <c r="X30" s="8"/>
      <c r="Y30" s="8"/>
      <c r="Z30" s="8"/>
    </row>
    <row r="31" spans="1:26" ht="13.5" customHeight="1" x14ac:dyDescent="0.15">
      <c r="A31" s="60"/>
      <c r="B31" s="60"/>
      <c r="C31" s="87" t="s">
        <v>101</v>
      </c>
      <c r="D31" s="62"/>
      <c r="E31" s="63"/>
      <c r="F31" s="63"/>
      <c r="G31" s="64"/>
      <c r="H31" s="79"/>
      <c r="I31" s="77"/>
      <c r="J31" s="8"/>
      <c r="K31" s="8"/>
      <c r="L31" s="8"/>
      <c r="M31" s="8"/>
      <c r="N31" s="8"/>
      <c r="O31" s="8"/>
      <c r="P31" s="8"/>
      <c r="Q31" s="8"/>
      <c r="R31" s="8"/>
      <c r="S31" s="8"/>
      <c r="T31" s="8"/>
      <c r="U31" s="8"/>
      <c r="V31" s="8"/>
      <c r="W31" s="8"/>
      <c r="X31" s="8"/>
      <c r="Y31" s="8"/>
      <c r="Z31" s="8"/>
    </row>
    <row r="32" spans="1:26" ht="13.5" customHeight="1" x14ac:dyDescent="0.15">
      <c r="A32" s="60"/>
      <c r="B32" s="48"/>
      <c r="C32" s="91" t="s">
        <v>53</v>
      </c>
      <c r="D32" s="92" t="s">
        <v>9</v>
      </c>
      <c r="E32" s="95" t="s">
        <v>55</v>
      </c>
      <c r="F32" s="97" t="s">
        <v>46</v>
      </c>
      <c r="G32" s="97" t="s">
        <v>17</v>
      </c>
      <c r="H32" s="98" t="s">
        <v>57</v>
      </c>
      <c r="I32" s="77"/>
      <c r="J32" s="8"/>
      <c r="K32" s="8"/>
      <c r="L32" s="8"/>
      <c r="M32" s="8"/>
      <c r="N32" s="8"/>
      <c r="O32" s="8"/>
      <c r="P32" s="8"/>
      <c r="Q32" s="8"/>
      <c r="R32" s="8"/>
      <c r="S32" s="8"/>
      <c r="T32" s="8"/>
      <c r="U32" s="8"/>
      <c r="V32" s="8"/>
      <c r="W32" s="8"/>
      <c r="X32" s="8"/>
      <c r="Y32" s="8"/>
      <c r="Z32" s="8"/>
    </row>
    <row r="33" spans="1:26" ht="13.5" customHeight="1" x14ac:dyDescent="0.15">
      <c r="A33" s="60"/>
      <c r="B33" s="48"/>
      <c r="C33" s="102" t="s">
        <v>105</v>
      </c>
      <c r="D33" s="103" t="s">
        <v>106</v>
      </c>
      <c r="E33" s="104">
        <v>8.5000000000000006E-3</v>
      </c>
      <c r="F33" s="105" t="s">
        <v>76</v>
      </c>
      <c r="G33" s="113">
        <v>224565</v>
      </c>
      <c r="H33" s="106">
        <f t="shared" ref="H33:H34" si="1">+G33*E33</f>
        <v>1908.8025000000002</v>
      </c>
      <c r="I33" s="77"/>
      <c r="J33" s="8"/>
      <c r="K33" s="8"/>
      <c r="L33" s="8"/>
      <c r="M33" s="8"/>
      <c r="N33" s="8"/>
      <c r="O33" s="8"/>
      <c r="P33" s="8"/>
      <c r="Q33" s="8"/>
      <c r="R33" s="8"/>
      <c r="S33" s="8"/>
      <c r="T33" s="8"/>
      <c r="U33" s="8"/>
      <c r="V33" s="8"/>
      <c r="W33" s="8"/>
      <c r="X33" s="8"/>
      <c r="Y33" s="8"/>
      <c r="Z33" s="8"/>
    </row>
    <row r="34" spans="1:26" ht="13.5" customHeight="1" x14ac:dyDescent="0.15">
      <c r="A34" s="60"/>
      <c r="B34" s="48"/>
      <c r="C34" s="108" t="s">
        <v>110</v>
      </c>
      <c r="D34" s="109" t="s">
        <v>111</v>
      </c>
      <c r="E34" s="110">
        <v>8.5000000000000006E-3</v>
      </c>
      <c r="F34" s="111" t="s">
        <v>76</v>
      </c>
      <c r="G34" s="113">
        <v>121787</v>
      </c>
      <c r="H34" s="106">
        <f t="shared" si="1"/>
        <v>1035.1895000000002</v>
      </c>
      <c r="I34" s="77"/>
      <c r="J34" s="8"/>
      <c r="K34" s="8"/>
      <c r="L34" s="8"/>
      <c r="M34" s="8"/>
      <c r="N34" s="8"/>
      <c r="O34" s="8"/>
      <c r="P34" s="8"/>
      <c r="Q34" s="8"/>
      <c r="R34" s="8"/>
      <c r="S34" s="8"/>
      <c r="T34" s="8"/>
      <c r="U34" s="8"/>
      <c r="V34" s="8"/>
      <c r="W34" s="8"/>
      <c r="X34" s="8"/>
      <c r="Y34" s="8"/>
      <c r="Z34" s="8"/>
    </row>
    <row r="35" spans="1:26" ht="13.5" customHeight="1" x14ac:dyDescent="0.15">
      <c r="A35" s="60"/>
      <c r="B35" s="48"/>
      <c r="C35" s="128"/>
      <c r="D35" s="109" t="s">
        <v>89</v>
      </c>
      <c r="E35" s="110"/>
      <c r="F35" s="111" t="s">
        <v>89</v>
      </c>
      <c r="G35" s="147" t="s">
        <v>89</v>
      </c>
      <c r="H35" s="106" t="s">
        <v>89</v>
      </c>
      <c r="I35" s="77"/>
      <c r="J35" s="8"/>
      <c r="K35" s="8"/>
      <c r="L35" s="8"/>
      <c r="M35" s="8"/>
      <c r="N35" s="8"/>
      <c r="O35" s="8"/>
      <c r="P35" s="8"/>
      <c r="Q35" s="8"/>
      <c r="R35" s="8"/>
      <c r="S35" s="8"/>
      <c r="T35" s="8"/>
      <c r="U35" s="8"/>
      <c r="V35" s="8"/>
      <c r="W35" s="8"/>
      <c r="X35" s="8"/>
      <c r="Y35" s="8"/>
      <c r="Z35" s="8"/>
    </row>
    <row r="36" spans="1:26" ht="13.5" customHeight="1" x14ac:dyDescent="0.15">
      <c r="A36" s="60"/>
      <c r="B36" s="48"/>
      <c r="C36" s="114"/>
      <c r="D36" s="115" t="s">
        <v>89</v>
      </c>
      <c r="E36" s="110"/>
      <c r="F36" s="111" t="s">
        <v>89</v>
      </c>
      <c r="G36" s="116" t="s">
        <v>89</v>
      </c>
      <c r="H36" s="106" t="s">
        <v>89</v>
      </c>
      <c r="I36" s="77"/>
      <c r="J36" s="8"/>
      <c r="K36" s="8"/>
      <c r="L36" s="8"/>
      <c r="M36" s="8"/>
      <c r="N36" s="8"/>
      <c r="O36" s="8"/>
      <c r="P36" s="8"/>
      <c r="Q36" s="8"/>
      <c r="R36" s="8"/>
      <c r="S36" s="8"/>
      <c r="T36" s="8"/>
      <c r="U36" s="8"/>
      <c r="V36" s="8"/>
      <c r="W36" s="8"/>
      <c r="X36" s="8"/>
      <c r="Y36" s="8"/>
      <c r="Z36" s="8"/>
    </row>
    <row r="37" spans="1:26" ht="13.5" customHeight="1" x14ac:dyDescent="0.15">
      <c r="A37" s="60"/>
      <c r="B37" s="48"/>
      <c r="C37" s="61"/>
      <c r="D37" s="62"/>
      <c r="E37" s="117" t="s">
        <v>5</v>
      </c>
      <c r="F37" s="118"/>
      <c r="G37" s="119"/>
      <c r="H37" s="120">
        <f>SUM(H33:H36)</f>
        <v>2943.9920000000002</v>
      </c>
      <c r="I37" s="77"/>
      <c r="J37" s="8"/>
      <c r="K37" s="8"/>
      <c r="L37" s="8"/>
      <c r="M37" s="8"/>
      <c r="N37" s="8"/>
      <c r="O37" s="8"/>
      <c r="P37" s="8"/>
      <c r="Q37" s="8"/>
      <c r="R37" s="8"/>
      <c r="S37" s="8"/>
      <c r="T37" s="8"/>
      <c r="U37" s="8"/>
      <c r="V37" s="8"/>
      <c r="W37" s="8"/>
      <c r="X37" s="8"/>
      <c r="Y37" s="8"/>
      <c r="Z37" s="8"/>
    </row>
    <row r="38" spans="1:26" ht="13.5" customHeight="1" x14ac:dyDescent="0.15">
      <c r="A38" s="60"/>
      <c r="B38" s="60"/>
      <c r="C38" s="87" t="s">
        <v>122</v>
      </c>
      <c r="D38" s="62"/>
      <c r="E38" s="63"/>
      <c r="F38" s="63"/>
      <c r="G38" s="64"/>
      <c r="H38" s="79"/>
      <c r="I38" s="77"/>
      <c r="J38" s="8"/>
      <c r="K38" s="8"/>
      <c r="L38" s="8"/>
      <c r="M38" s="8"/>
      <c r="N38" s="8"/>
      <c r="O38" s="8"/>
      <c r="P38" s="8"/>
      <c r="Q38" s="8"/>
      <c r="R38" s="8"/>
      <c r="S38" s="8"/>
      <c r="T38" s="8"/>
      <c r="U38" s="8"/>
      <c r="V38" s="8"/>
      <c r="W38" s="8"/>
      <c r="X38" s="8"/>
      <c r="Y38" s="8"/>
      <c r="Z38" s="8"/>
    </row>
    <row r="39" spans="1:26" ht="13.5" customHeight="1" x14ac:dyDescent="0.15">
      <c r="A39" s="60"/>
      <c r="B39" s="48"/>
      <c r="C39" s="91" t="s">
        <v>53</v>
      </c>
      <c r="D39" s="92" t="s">
        <v>9</v>
      </c>
      <c r="E39" s="95" t="s">
        <v>55</v>
      </c>
      <c r="F39" s="97" t="s">
        <v>46</v>
      </c>
      <c r="G39" s="97" t="s">
        <v>17</v>
      </c>
      <c r="H39" s="98" t="s">
        <v>57</v>
      </c>
      <c r="I39" s="77"/>
      <c r="J39" s="8"/>
      <c r="K39" s="8"/>
      <c r="L39" s="8"/>
      <c r="M39" s="8"/>
      <c r="N39" s="8"/>
      <c r="O39" s="8"/>
      <c r="P39" s="8"/>
      <c r="Q39" s="8"/>
      <c r="R39" s="8"/>
      <c r="S39" s="8"/>
      <c r="T39" s="8"/>
      <c r="U39" s="8"/>
      <c r="V39" s="8"/>
      <c r="W39" s="8"/>
      <c r="X39" s="8"/>
      <c r="Y39" s="8"/>
      <c r="Z39" s="8"/>
    </row>
    <row r="40" spans="1:26" ht="13.5" customHeight="1" x14ac:dyDescent="0.15">
      <c r="A40" s="60"/>
      <c r="B40" s="48"/>
      <c r="C40" s="102" t="s">
        <v>128</v>
      </c>
      <c r="D40" s="103" t="s">
        <v>129</v>
      </c>
      <c r="E40" s="104">
        <v>0.03</v>
      </c>
      <c r="F40" s="105" t="s">
        <v>130</v>
      </c>
      <c r="G40" s="113">
        <v>97883.833999999988</v>
      </c>
      <c r="H40" s="106">
        <f t="shared" ref="H40:H41" si="2">+G40*E40</f>
        <v>2936.5150199999994</v>
      </c>
      <c r="I40" s="77"/>
      <c r="J40" s="8"/>
      <c r="K40" s="8"/>
      <c r="L40" s="8"/>
      <c r="M40" s="8"/>
      <c r="N40" s="8"/>
      <c r="O40" s="8"/>
      <c r="P40" s="8"/>
      <c r="Q40" s="8"/>
      <c r="R40" s="8"/>
      <c r="S40" s="8"/>
      <c r="T40" s="8"/>
      <c r="U40" s="8"/>
      <c r="V40" s="8"/>
      <c r="W40" s="8"/>
      <c r="X40" s="8"/>
      <c r="Y40" s="8"/>
      <c r="Z40" s="8"/>
    </row>
    <row r="41" spans="1:26" ht="13.5" customHeight="1" x14ac:dyDescent="0.15">
      <c r="A41" s="60"/>
      <c r="B41" s="48"/>
      <c r="C41" s="108" t="s">
        <v>134</v>
      </c>
      <c r="D41" s="109" t="s">
        <v>135</v>
      </c>
      <c r="E41" s="110">
        <v>1.4999999999999999E-2</v>
      </c>
      <c r="F41" s="111" t="s">
        <v>76</v>
      </c>
      <c r="G41" s="113">
        <v>584516</v>
      </c>
      <c r="H41" s="106">
        <f t="shared" si="2"/>
        <v>8767.74</v>
      </c>
      <c r="I41" s="77"/>
      <c r="J41" s="8"/>
      <c r="K41" s="8"/>
      <c r="L41" s="8"/>
      <c r="M41" s="8"/>
      <c r="N41" s="8"/>
      <c r="O41" s="8"/>
      <c r="P41" s="8"/>
      <c r="Q41" s="8"/>
      <c r="R41" s="8"/>
      <c r="S41" s="8"/>
      <c r="T41" s="8"/>
      <c r="U41" s="8"/>
      <c r="V41" s="8"/>
      <c r="W41" s="8"/>
      <c r="X41" s="8"/>
      <c r="Y41" s="8"/>
      <c r="Z41" s="8"/>
    </row>
    <row r="42" spans="1:26" ht="13.5" customHeight="1" x14ac:dyDescent="0.15">
      <c r="A42" s="60"/>
      <c r="B42" s="48"/>
      <c r="C42" s="128"/>
      <c r="D42" s="109"/>
      <c r="E42" s="110"/>
      <c r="F42" s="111"/>
      <c r="G42" s="147"/>
      <c r="H42" s="106"/>
      <c r="I42" s="77"/>
      <c r="J42" s="8"/>
      <c r="K42" s="8"/>
      <c r="L42" s="8"/>
      <c r="M42" s="8"/>
      <c r="N42" s="8"/>
      <c r="O42" s="8"/>
      <c r="P42" s="8"/>
      <c r="Q42" s="8"/>
      <c r="R42" s="8"/>
      <c r="S42" s="8"/>
      <c r="T42" s="8"/>
      <c r="U42" s="8"/>
      <c r="V42" s="8"/>
      <c r="W42" s="8"/>
      <c r="X42" s="8"/>
      <c r="Y42" s="8"/>
      <c r="Z42" s="8"/>
    </row>
    <row r="43" spans="1:26" ht="13.5" customHeight="1" x14ac:dyDescent="0.15">
      <c r="A43" s="60"/>
      <c r="B43" s="48"/>
      <c r="C43" s="114"/>
      <c r="D43" s="115" t="s">
        <v>89</v>
      </c>
      <c r="E43" s="110"/>
      <c r="F43" s="111" t="s">
        <v>89</v>
      </c>
      <c r="G43" s="116" t="s">
        <v>89</v>
      </c>
      <c r="H43" s="106"/>
      <c r="I43" s="77"/>
      <c r="J43" s="8"/>
      <c r="K43" s="8"/>
      <c r="L43" s="8"/>
      <c r="M43" s="8"/>
      <c r="N43" s="8"/>
      <c r="O43" s="8"/>
      <c r="P43" s="8"/>
      <c r="Q43" s="8"/>
      <c r="R43" s="8"/>
      <c r="S43" s="8"/>
      <c r="T43" s="8"/>
      <c r="U43" s="8"/>
      <c r="V43" s="8"/>
      <c r="W43" s="8"/>
      <c r="X43" s="8"/>
      <c r="Y43" s="8"/>
      <c r="Z43" s="8"/>
    </row>
    <row r="44" spans="1:26" ht="13.5" customHeight="1" x14ac:dyDescent="0.15">
      <c r="A44" s="60"/>
      <c r="B44" s="48"/>
      <c r="C44" s="61"/>
      <c r="D44" s="62"/>
      <c r="E44" s="117" t="s">
        <v>5</v>
      </c>
      <c r="F44" s="118"/>
      <c r="G44" s="119"/>
      <c r="H44" s="120">
        <f>SUM(H40:H43)</f>
        <v>11704.255019999999</v>
      </c>
      <c r="I44" s="77"/>
      <c r="J44" s="8"/>
      <c r="K44" s="8"/>
      <c r="L44" s="8"/>
      <c r="M44" s="8"/>
      <c r="N44" s="8"/>
      <c r="O44" s="8"/>
      <c r="P44" s="8"/>
      <c r="Q44" s="8"/>
      <c r="R44" s="8"/>
      <c r="S44" s="8"/>
      <c r="T44" s="8"/>
      <c r="U44" s="8"/>
      <c r="V44" s="8"/>
      <c r="W44" s="8"/>
      <c r="X44" s="8"/>
      <c r="Y44" s="8"/>
      <c r="Z44" s="8"/>
    </row>
    <row r="45" spans="1:26" ht="13.5" customHeight="1" x14ac:dyDescent="0.15">
      <c r="A45" s="60"/>
      <c r="B45" s="48"/>
      <c r="C45" s="61"/>
      <c r="D45" s="62"/>
      <c r="E45" s="62"/>
      <c r="F45" s="63"/>
      <c r="G45" s="64"/>
      <c r="H45" s="79"/>
      <c r="I45" s="185"/>
      <c r="J45" s="8"/>
      <c r="K45" s="8"/>
      <c r="L45" s="8"/>
      <c r="M45" s="8"/>
      <c r="N45" s="8"/>
      <c r="O45" s="8"/>
      <c r="P45" s="8"/>
      <c r="Q45" s="8"/>
      <c r="R45" s="8"/>
      <c r="S45" s="8"/>
      <c r="T45" s="8"/>
      <c r="U45" s="8"/>
      <c r="V45" s="8"/>
      <c r="W45" s="8"/>
      <c r="X45" s="8"/>
      <c r="Y45" s="8"/>
      <c r="Z45" s="8"/>
    </row>
    <row r="46" spans="1:26" ht="13.5" customHeight="1" x14ac:dyDescent="0.15">
      <c r="A46" s="60"/>
      <c r="B46" s="48"/>
      <c r="C46" s="61"/>
      <c r="D46" s="188"/>
      <c r="E46" s="191" t="s">
        <v>145</v>
      </c>
      <c r="F46" s="192"/>
      <c r="G46" s="64"/>
      <c r="H46" s="194">
        <f>+H23+H30+H37+H44</f>
        <v>27026.692544658275</v>
      </c>
      <c r="I46" s="185"/>
      <c r="J46" s="8"/>
      <c r="K46" s="8"/>
      <c r="L46" s="8"/>
      <c r="M46" s="8"/>
      <c r="N46" s="8"/>
      <c r="O46" s="8"/>
      <c r="P46" s="8"/>
      <c r="Q46" s="8"/>
      <c r="R46" s="8"/>
      <c r="S46" s="8"/>
      <c r="T46" s="8"/>
      <c r="U46" s="8"/>
      <c r="V46" s="8"/>
      <c r="W46" s="8"/>
      <c r="X46" s="8"/>
      <c r="Y46" s="8"/>
      <c r="Z46" s="8"/>
    </row>
    <row r="47" spans="1:26" ht="13.5" customHeight="1" x14ac:dyDescent="0.15">
      <c r="A47" s="60"/>
      <c r="B47" s="48"/>
      <c r="C47" s="61"/>
      <c r="D47" s="188"/>
      <c r="E47" s="191" t="s">
        <v>149</v>
      </c>
      <c r="F47" s="192"/>
      <c r="G47" s="197">
        <f>'ADMON OC Y SUM - SECTOR 1'!J46</f>
        <v>0.47000000000000003</v>
      </c>
      <c r="H47" s="194">
        <f>+H46*G47</f>
        <v>12702.54549598939</v>
      </c>
      <c r="I47" s="185"/>
      <c r="J47" s="8"/>
      <c r="K47" s="8"/>
      <c r="L47" s="8"/>
      <c r="M47" s="8"/>
      <c r="N47" s="8"/>
      <c r="O47" s="8"/>
      <c r="P47" s="8"/>
      <c r="Q47" s="8"/>
      <c r="R47" s="8"/>
      <c r="S47" s="8"/>
      <c r="T47" s="8"/>
      <c r="U47" s="8"/>
      <c r="V47" s="8"/>
      <c r="W47" s="8"/>
      <c r="X47" s="8"/>
      <c r="Y47" s="8"/>
      <c r="Z47" s="8"/>
    </row>
    <row r="48" spans="1:26" ht="13.5" customHeight="1" x14ac:dyDescent="0.15">
      <c r="A48" s="60"/>
      <c r="B48" s="48"/>
      <c r="C48" s="61"/>
      <c r="D48" s="62"/>
      <c r="E48" s="191" t="s">
        <v>38</v>
      </c>
      <c r="F48" s="63"/>
      <c r="G48" s="64"/>
      <c r="H48" s="194">
        <f>ROUND(H46+H47,0)</f>
        <v>39729</v>
      </c>
      <c r="I48" s="185"/>
      <c r="J48" s="8"/>
      <c r="K48" s="8"/>
      <c r="L48" s="8"/>
      <c r="M48" s="8"/>
      <c r="N48" s="8"/>
      <c r="O48" s="8"/>
      <c r="P48" s="8"/>
      <c r="Q48" s="8"/>
      <c r="R48" s="8"/>
      <c r="S48" s="8"/>
      <c r="T48" s="8"/>
      <c r="U48" s="8"/>
      <c r="V48" s="8"/>
      <c r="W48" s="8"/>
      <c r="X48" s="8"/>
      <c r="Y48" s="8"/>
      <c r="Z48" s="8"/>
    </row>
    <row r="49" spans="1:26" ht="13.5" customHeight="1" x14ac:dyDescent="0.15">
      <c r="A49" s="60"/>
      <c r="B49" s="48"/>
      <c r="C49" s="201"/>
      <c r="D49" s="202"/>
      <c r="E49" s="202"/>
      <c r="F49" s="203"/>
      <c r="G49" s="204"/>
      <c r="H49" s="204"/>
      <c r="I49" s="205"/>
      <c r="J49" s="8"/>
      <c r="K49" s="8"/>
      <c r="L49" s="8"/>
      <c r="M49" s="8"/>
      <c r="N49" s="8"/>
      <c r="O49" s="8"/>
      <c r="P49" s="8"/>
      <c r="Q49" s="8"/>
      <c r="R49" s="8"/>
      <c r="S49" s="8"/>
      <c r="T49" s="8"/>
      <c r="U49" s="8"/>
      <c r="V49" s="8"/>
      <c r="W49" s="8"/>
      <c r="X49" s="8"/>
      <c r="Y49" s="8"/>
      <c r="Z49" s="8"/>
    </row>
    <row r="50" spans="1:26" ht="13.5" customHeight="1" x14ac:dyDescent="0.2">
      <c r="A50" s="60"/>
      <c r="B50" s="48"/>
      <c r="C50" s="49" t="s">
        <v>30</v>
      </c>
      <c r="D50" s="50"/>
      <c r="E50" s="52"/>
      <c r="F50" s="52"/>
      <c r="G50" s="54"/>
      <c r="H50" s="54"/>
      <c r="I50" s="57"/>
      <c r="J50" s="8"/>
      <c r="K50" s="8"/>
      <c r="L50" s="8"/>
      <c r="M50" s="8"/>
      <c r="N50" s="8"/>
      <c r="O50" s="8"/>
      <c r="P50" s="8"/>
      <c r="Q50" s="8"/>
      <c r="R50" s="8"/>
      <c r="S50" s="8"/>
      <c r="T50" s="8"/>
      <c r="U50" s="8"/>
      <c r="V50" s="8"/>
      <c r="W50" s="8"/>
      <c r="X50" s="8"/>
      <c r="Y50" s="8"/>
      <c r="Z50" s="8"/>
    </row>
    <row r="51" spans="1:26" ht="13.5" customHeight="1" x14ac:dyDescent="0.15">
      <c r="A51" s="60"/>
      <c r="B51" s="48"/>
      <c r="C51" s="61"/>
      <c r="D51" s="62"/>
      <c r="E51" s="63"/>
      <c r="F51" s="63"/>
      <c r="G51" s="64"/>
      <c r="H51" s="64"/>
      <c r="I51" s="65"/>
      <c r="J51" s="8"/>
      <c r="K51" s="8"/>
      <c r="L51" s="8"/>
      <c r="M51" s="8"/>
      <c r="N51" s="8"/>
      <c r="O51" s="8"/>
      <c r="P51" s="8"/>
      <c r="Q51" s="8"/>
      <c r="R51" s="8"/>
      <c r="S51" s="8"/>
      <c r="T51" s="8"/>
      <c r="U51" s="8"/>
      <c r="V51" s="8"/>
      <c r="W51" s="8"/>
      <c r="X51" s="8"/>
      <c r="Y51" s="8"/>
      <c r="Z51" s="8"/>
    </row>
    <row r="52" spans="1:26" ht="13.5" customHeight="1" x14ac:dyDescent="0.15">
      <c r="A52" s="60">
        <f>+A14+1</f>
        <v>2</v>
      </c>
      <c r="B52" s="48"/>
      <c r="C52" s="71" t="s">
        <v>37</v>
      </c>
      <c r="D52" s="73" t="s">
        <v>123</v>
      </c>
      <c r="E52" s="63"/>
      <c r="F52" s="63"/>
      <c r="G52" s="74" t="s">
        <v>38</v>
      </c>
      <c r="H52" s="76">
        <f>+H86</f>
        <v>301981</v>
      </c>
      <c r="I52" s="77"/>
      <c r="J52" s="8"/>
      <c r="K52" s="8"/>
      <c r="L52" s="8"/>
      <c r="M52" s="8"/>
      <c r="N52" s="8"/>
      <c r="O52" s="8"/>
      <c r="P52" s="8"/>
      <c r="Q52" s="8"/>
      <c r="R52" s="8"/>
      <c r="S52" s="8"/>
      <c r="T52" s="8"/>
      <c r="U52" s="8"/>
      <c r="V52" s="8"/>
      <c r="W52" s="8"/>
      <c r="X52" s="8"/>
      <c r="Y52" s="8"/>
      <c r="Z52" s="8"/>
    </row>
    <row r="53" spans="1:26" ht="13.5" customHeight="1" x14ac:dyDescent="0.15">
      <c r="A53" s="60"/>
      <c r="B53" s="48"/>
      <c r="C53" s="78"/>
      <c r="D53" s="62"/>
      <c r="E53" s="63"/>
      <c r="F53" s="63"/>
      <c r="G53" s="74"/>
      <c r="H53" s="79"/>
      <c r="I53" s="77"/>
      <c r="J53" s="8"/>
      <c r="K53" s="8"/>
      <c r="L53" s="8"/>
      <c r="M53" s="8"/>
      <c r="N53" s="8"/>
      <c r="O53" s="8"/>
      <c r="P53" s="8"/>
      <c r="Q53" s="8"/>
      <c r="R53" s="8"/>
      <c r="S53" s="8"/>
      <c r="T53" s="8"/>
      <c r="U53" s="8"/>
      <c r="V53" s="8"/>
      <c r="W53" s="8"/>
      <c r="X53" s="8"/>
      <c r="Y53" s="8"/>
      <c r="Z53" s="8"/>
    </row>
    <row r="54" spans="1:26" ht="13.5" customHeight="1" x14ac:dyDescent="0.15">
      <c r="A54" s="60"/>
      <c r="B54" s="48"/>
      <c r="C54" s="322">
        <f>+C16+0.01</f>
        <v>3.0199999999999996</v>
      </c>
      <c r="D54" s="62"/>
      <c r="E54" s="63"/>
      <c r="F54" s="63"/>
      <c r="G54" s="74" t="s">
        <v>162</v>
      </c>
      <c r="H54" s="81" t="s">
        <v>133</v>
      </c>
      <c r="I54" s="82"/>
      <c r="J54" s="8"/>
      <c r="K54" s="8"/>
      <c r="L54" s="8"/>
      <c r="M54" s="8"/>
      <c r="N54" s="8"/>
      <c r="O54" s="8"/>
      <c r="P54" s="8"/>
      <c r="Q54" s="8"/>
      <c r="R54" s="8"/>
      <c r="S54" s="8"/>
      <c r="T54" s="8"/>
      <c r="U54" s="8"/>
      <c r="V54" s="8"/>
      <c r="W54" s="8"/>
      <c r="X54" s="8"/>
      <c r="Y54" s="8"/>
      <c r="Z54" s="8"/>
    </row>
    <row r="55" spans="1:26" ht="13.5" customHeight="1" x14ac:dyDescent="0.15">
      <c r="A55" s="60"/>
      <c r="B55" s="60"/>
      <c r="C55" s="87" t="s">
        <v>48</v>
      </c>
      <c r="D55" s="73"/>
      <c r="E55" s="88"/>
      <c r="F55" s="88"/>
      <c r="G55" s="89"/>
      <c r="H55" s="90"/>
      <c r="I55" s="77"/>
      <c r="J55" s="8"/>
      <c r="K55" s="8"/>
      <c r="L55" s="8"/>
      <c r="M55" s="8"/>
      <c r="N55" s="8"/>
      <c r="O55" s="8"/>
      <c r="P55" s="8"/>
      <c r="Q55" s="8"/>
      <c r="R55" s="8"/>
      <c r="S55" s="8"/>
      <c r="T55" s="8"/>
      <c r="U55" s="8"/>
      <c r="V55" s="8"/>
      <c r="W55" s="8"/>
      <c r="X55" s="8"/>
      <c r="Y55" s="8"/>
      <c r="Z55" s="8"/>
    </row>
    <row r="56" spans="1:26" ht="13.5" customHeight="1" x14ac:dyDescent="0.15">
      <c r="A56" s="60"/>
      <c r="B56" s="48"/>
      <c r="C56" s="91" t="s">
        <v>53</v>
      </c>
      <c r="D56" s="92" t="s">
        <v>9</v>
      </c>
      <c r="E56" s="95" t="s">
        <v>55</v>
      </c>
      <c r="F56" s="97" t="s">
        <v>46</v>
      </c>
      <c r="G56" s="97" t="s">
        <v>17</v>
      </c>
      <c r="H56" s="98" t="s">
        <v>57</v>
      </c>
      <c r="I56" s="77"/>
      <c r="J56" s="8"/>
      <c r="K56" s="8"/>
      <c r="L56" s="8"/>
      <c r="M56" s="8"/>
      <c r="N56" s="8"/>
      <c r="O56" s="8"/>
      <c r="P56" s="8"/>
      <c r="Q56" s="8"/>
      <c r="R56" s="8"/>
      <c r="S56" s="8"/>
      <c r="T56" s="8"/>
      <c r="U56" s="8"/>
      <c r="V56" s="8"/>
      <c r="W56" s="8"/>
      <c r="X56" s="8"/>
      <c r="Y56" s="8"/>
      <c r="Z56" s="8"/>
    </row>
    <row r="57" spans="1:26" ht="13.5" customHeight="1" x14ac:dyDescent="0.15">
      <c r="A57" s="60"/>
      <c r="B57" s="48"/>
      <c r="C57" s="102" t="s">
        <v>167</v>
      </c>
      <c r="D57" s="109" t="s">
        <v>75</v>
      </c>
      <c r="E57" s="104">
        <v>0.3</v>
      </c>
      <c r="F57" s="105" t="s">
        <v>76</v>
      </c>
      <c r="G57" s="113">
        <v>212785.46</v>
      </c>
      <c r="H57" s="106">
        <f t="shared" ref="H57:H58" si="3">IF(C57="","",E57*G57)</f>
        <v>63835.637999999992</v>
      </c>
      <c r="I57" s="77"/>
      <c r="J57" s="8"/>
      <c r="K57" s="8"/>
      <c r="L57" s="8"/>
      <c r="M57" s="8"/>
      <c r="N57" s="8"/>
      <c r="O57" s="8"/>
      <c r="P57" s="8"/>
      <c r="Q57" s="8"/>
      <c r="R57" s="8"/>
      <c r="S57" s="8"/>
      <c r="T57" s="8"/>
      <c r="U57" s="8"/>
      <c r="V57" s="8"/>
      <c r="W57" s="8"/>
      <c r="X57" s="8"/>
      <c r="Y57" s="8"/>
      <c r="Z57" s="8"/>
    </row>
    <row r="58" spans="1:26" ht="13.5" customHeight="1" x14ac:dyDescent="0.15">
      <c r="A58" s="60"/>
      <c r="B58" s="48"/>
      <c r="C58" s="108" t="s">
        <v>60</v>
      </c>
      <c r="D58" s="109" t="s">
        <v>62</v>
      </c>
      <c r="E58" s="110">
        <v>1</v>
      </c>
      <c r="F58" s="111" t="s">
        <v>65</v>
      </c>
      <c r="G58" s="113">
        <v>1151.896</v>
      </c>
      <c r="H58" s="106">
        <f t="shared" si="3"/>
        <v>1151.896</v>
      </c>
      <c r="I58" s="77"/>
      <c r="J58" s="8"/>
      <c r="K58" s="8"/>
      <c r="L58" s="8"/>
      <c r="M58" s="8"/>
      <c r="N58" s="8"/>
      <c r="O58" s="8"/>
      <c r="P58" s="8"/>
      <c r="Q58" s="8"/>
      <c r="R58" s="8"/>
      <c r="S58" s="8"/>
      <c r="T58" s="8"/>
      <c r="U58" s="8"/>
      <c r="V58" s="8"/>
      <c r="W58" s="8"/>
      <c r="X58" s="8"/>
      <c r="Y58" s="8"/>
      <c r="Z58" s="8"/>
    </row>
    <row r="59" spans="1:26" ht="13.5" customHeight="1" x14ac:dyDescent="0.15">
      <c r="A59" s="60"/>
      <c r="B59" s="48"/>
      <c r="C59" s="108"/>
      <c r="D59" s="109"/>
      <c r="E59" s="110"/>
      <c r="F59" s="111"/>
      <c r="G59" s="147"/>
      <c r="H59" s="106"/>
      <c r="I59" s="77"/>
      <c r="J59" s="8"/>
      <c r="K59" s="8"/>
      <c r="L59" s="8"/>
      <c r="M59" s="8"/>
      <c r="N59" s="8"/>
      <c r="O59" s="8"/>
      <c r="P59" s="8"/>
      <c r="Q59" s="8"/>
      <c r="R59" s="8"/>
      <c r="S59" s="8"/>
      <c r="T59" s="8"/>
      <c r="U59" s="8"/>
      <c r="V59" s="8"/>
      <c r="W59" s="8"/>
      <c r="X59" s="8"/>
      <c r="Y59" s="8"/>
      <c r="Z59" s="8"/>
    </row>
    <row r="60" spans="1:26" ht="13.5" customHeight="1" x14ac:dyDescent="0.15">
      <c r="A60" s="60"/>
      <c r="B60" s="48"/>
      <c r="C60" s="114"/>
      <c r="D60" s="115" t="s">
        <v>89</v>
      </c>
      <c r="E60" s="110"/>
      <c r="F60" s="111" t="s">
        <v>89</v>
      </c>
      <c r="G60" s="116" t="s">
        <v>89</v>
      </c>
      <c r="H60" s="106" t="str">
        <f>IF(C60="","",E60*G60)</f>
        <v/>
      </c>
      <c r="I60" s="77"/>
      <c r="J60" s="8"/>
      <c r="K60" s="8"/>
      <c r="L60" s="8"/>
      <c r="M60" s="8"/>
      <c r="N60" s="8"/>
      <c r="O60" s="8"/>
      <c r="P60" s="8"/>
      <c r="Q60" s="8"/>
      <c r="R60" s="8"/>
      <c r="S60" s="8"/>
      <c r="T60" s="8"/>
      <c r="U60" s="8"/>
      <c r="V60" s="8"/>
      <c r="W60" s="8"/>
      <c r="X60" s="8"/>
      <c r="Y60" s="8"/>
      <c r="Z60" s="8"/>
    </row>
    <row r="61" spans="1:26" ht="13.5" customHeight="1" x14ac:dyDescent="0.15">
      <c r="A61" s="60"/>
      <c r="B61" s="48"/>
      <c r="C61" s="61"/>
      <c r="D61" s="62"/>
      <c r="E61" s="117" t="s">
        <v>5</v>
      </c>
      <c r="F61" s="118"/>
      <c r="G61" s="119"/>
      <c r="H61" s="120">
        <f>SUM(H57:H60)</f>
        <v>64987.533999999992</v>
      </c>
      <c r="I61" s="77"/>
      <c r="J61" s="8"/>
      <c r="K61" s="8"/>
      <c r="L61" s="8"/>
      <c r="M61" s="8"/>
      <c r="N61" s="8"/>
      <c r="O61" s="8"/>
      <c r="P61" s="8"/>
      <c r="Q61" s="8"/>
      <c r="R61" s="8"/>
      <c r="S61" s="8"/>
      <c r="T61" s="8"/>
      <c r="U61" s="8"/>
      <c r="V61" s="8"/>
      <c r="W61" s="8"/>
      <c r="X61" s="8"/>
      <c r="Y61" s="8"/>
      <c r="Z61" s="8"/>
    </row>
    <row r="62" spans="1:26" ht="13.5" customHeight="1" x14ac:dyDescent="0.15">
      <c r="A62" s="60"/>
      <c r="B62" s="60"/>
      <c r="C62" s="87" t="s">
        <v>84</v>
      </c>
      <c r="D62" s="62"/>
      <c r="E62" s="63"/>
      <c r="F62" s="63"/>
      <c r="G62" s="64"/>
      <c r="H62" s="79"/>
      <c r="I62" s="77"/>
      <c r="J62" s="8"/>
      <c r="K62" s="8"/>
      <c r="L62" s="8"/>
      <c r="M62" s="8"/>
      <c r="N62" s="8"/>
      <c r="O62" s="8"/>
      <c r="P62" s="8"/>
      <c r="Q62" s="8"/>
      <c r="R62" s="8"/>
      <c r="S62" s="8"/>
      <c r="T62" s="8"/>
      <c r="U62" s="8"/>
      <c r="V62" s="8"/>
      <c r="W62" s="8"/>
      <c r="X62" s="8"/>
      <c r="Y62" s="8"/>
      <c r="Z62" s="8"/>
    </row>
    <row r="63" spans="1:26" ht="13.5" customHeight="1" x14ac:dyDescent="0.15">
      <c r="A63" s="60"/>
      <c r="B63" s="48"/>
      <c r="C63" s="91" t="s">
        <v>53</v>
      </c>
      <c r="D63" s="92" t="s">
        <v>9</v>
      </c>
      <c r="E63" s="95" t="s">
        <v>55</v>
      </c>
      <c r="F63" s="97" t="s">
        <v>46</v>
      </c>
      <c r="G63" s="97" t="s">
        <v>17</v>
      </c>
      <c r="H63" s="98" t="s">
        <v>57</v>
      </c>
      <c r="I63" s="77"/>
      <c r="J63" s="8"/>
      <c r="K63" s="8"/>
      <c r="L63" s="8"/>
      <c r="M63" s="8"/>
      <c r="N63" s="8"/>
      <c r="O63" s="8"/>
      <c r="P63" s="8"/>
      <c r="Q63" s="8"/>
      <c r="R63" s="8"/>
      <c r="S63" s="8"/>
      <c r="T63" s="8"/>
      <c r="U63" s="8"/>
      <c r="V63" s="8"/>
      <c r="W63" s="8"/>
      <c r="X63" s="8"/>
      <c r="Y63" s="8"/>
      <c r="Z63" s="8"/>
    </row>
    <row r="64" spans="1:26" ht="13.5" customHeight="1" x14ac:dyDescent="0.15">
      <c r="A64" s="60"/>
      <c r="B64" s="48"/>
      <c r="C64" s="122"/>
      <c r="D64" s="103" t="s">
        <v>89</v>
      </c>
      <c r="E64" s="104"/>
      <c r="F64" s="105" t="s">
        <v>89</v>
      </c>
      <c r="G64" s="124" t="s">
        <v>89</v>
      </c>
      <c r="H64" s="125" t="str">
        <f t="shared" ref="H64:H67" si="4">IF(C64="","",E64*G64)</f>
        <v/>
      </c>
      <c r="I64" s="77"/>
      <c r="J64" s="8"/>
      <c r="K64" s="8"/>
      <c r="L64" s="8"/>
      <c r="M64" s="8"/>
      <c r="N64" s="8"/>
      <c r="O64" s="8"/>
      <c r="P64" s="8"/>
      <c r="Q64" s="8"/>
      <c r="R64" s="8"/>
      <c r="S64" s="8"/>
      <c r="T64" s="8"/>
      <c r="U64" s="8"/>
      <c r="V64" s="8"/>
      <c r="W64" s="8"/>
      <c r="X64" s="8"/>
      <c r="Y64" s="8"/>
      <c r="Z64" s="8"/>
    </row>
    <row r="65" spans="1:26" ht="13.5" customHeight="1" x14ac:dyDescent="0.15">
      <c r="A65" s="60"/>
      <c r="B65" s="48"/>
      <c r="C65" s="128"/>
      <c r="D65" s="109" t="s">
        <v>89</v>
      </c>
      <c r="E65" s="110"/>
      <c r="F65" s="111" t="s">
        <v>89</v>
      </c>
      <c r="G65" s="112" t="s">
        <v>89</v>
      </c>
      <c r="H65" s="125" t="str">
        <f t="shared" si="4"/>
        <v/>
      </c>
      <c r="I65" s="77"/>
      <c r="J65" s="8"/>
      <c r="K65" s="8"/>
      <c r="L65" s="8"/>
      <c r="M65" s="8"/>
      <c r="N65" s="8"/>
      <c r="O65" s="8"/>
      <c r="P65" s="8"/>
      <c r="Q65" s="8"/>
      <c r="R65" s="8"/>
      <c r="S65" s="8"/>
      <c r="T65" s="8"/>
      <c r="U65" s="8"/>
      <c r="V65" s="8"/>
      <c r="W65" s="8"/>
      <c r="X65" s="8"/>
      <c r="Y65" s="8"/>
      <c r="Z65" s="8"/>
    </row>
    <row r="66" spans="1:26" ht="13.5" customHeight="1" x14ac:dyDescent="0.15">
      <c r="A66" s="60"/>
      <c r="B66" s="48"/>
      <c r="C66" s="128"/>
      <c r="D66" s="109" t="s">
        <v>89</v>
      </c>
      <c r="E66" s="110"/>
      <c r="F66" s="111" t="s">
        <v>89</v>
      </c>
      <c r="G66" s="113" t="s">
        <v>89</v>
      </c>
      <c r="H66" s="125" t="str">
        <f t="shared" si="4"/>
        <v/>
      </c>
      <c r="I66" s="77"/>
      <c r="J66" s="8"/>
      <c r="K66" s="8"/>
      <c r="L66" s="8"/>
      <c r="M66" s="8"/>
      <c r="N66" s="8"/>
      <c r="O66" s="8"/>
      <c r="P66" s="8"/>
      <c r="Q66" s="8"/>
      <c r="R66" s="8"/>
      <c r="S66" s="8"/>
      <c r="T66" s="8"/>
      <c r="U66" s="8"/>
      <c r="V66" s="8"/>
      <c r="W66" s="8"/>
      <c r="X66" s="8"/>
      <c r="Y66" s="8"/>
      <c r="Z66" s="8"/>
    </row>
    <row r="67" spans="1:26" ht="13.5" customHeight="1" x14ac:dyDescent="0.15">
      <c r="A67" s="60"/>
      <c r="B67" s="48"/>
      <c r="C67" s="114"/>
      <c r="D67" s="115" t="s">
        <v>89</v>
      </c>
      <c r="E67" s="110"/>
      <c r="F67" s="111" t="s">
        <v>89</v>
      </c>
      <c r="G67" s="134" t="s">
        <v>89</v>
      </c>
      <c r="H67" s="125" t="str">
        <f t="shared" si="4"/>
        <v/>
      </c>
      <c r="I67" s="77"/>
      <c r="J67" s="8"/>
      <c r="K67" s="8"/>
      <c r="L67" s="8"/>
      <c r="M67" s="8"/>
      <c r="N67" s="8"/>
      <c r="O67" s="8"/>
      <c r="P67" s="8"/>
      <c r="Q67" s="8"/>
      <c r="R67" s="8"/>
      <c r="S67" s="8"/>
      <c r="T67" s="8"/>
      <c r="U67" s="8"/>
      <c r="V67" s="8"/>
      <c r="W67" s="8"/>
      <c r="X67" s="8"/>
      <c r="Y67" s="8"/>
      <c r="Z67" s="8"/>
    </row>
    <row r="68" spans="1:26" ht="13.5" customHeight="1" x14ac:dyDescent="0.15">
      <c r="A68" s="60"/>
      <c r="B68" s="48"/>
      <c r="C68" s="61"/>
      <c r="D68" s="62"/>
      <c r="E68" s="117" t="s">
        <v>5</v>
      </c>
      <c r="F68" s="118"/>
      <c r="G68" s="119"/>
      <c r="H68" s="120">
        <f>SUM(H64:H67)</f>
        <v>0</v>
      </c>
      <c r="I68" s="77"/>
      <c r="J68" s="8"/>
      <c r="K68" s="8"/>
      <c r="L68" s="8"/>
      <c r="M68" s="8"/>
      <c r="N68" s="8"/>
      <c r="O68" s="8"/>
      <c r="P68" s="8"/>
      <c r="Q68" s="8"/>
      <c r="R68" s="8"/>
      <c r="S68" s="8"/>
      <c r="T68" s="8"/>
      <c r="U68" s="8"/>
      <c r="V68" s="8"/>
      <c r="W68" s="8"/>
      <c r="X68" s="8"/>
      <c r="Y68" s="8"/>
      <c r="Z68" s="8"/>
    </row>
    <row r="69" spans="1:26" ht="13.5" customHeight="1" x14ac:dyDescent="0.15">
      <c r="A69" s="60"/>
      <c r="B69" s="60"/>
      <c r="C69" s="87" t="s">
        <v>101</v>
      </c>
      <c r="D69" s="62"/>
      <c r="E69" s="63"/>
      <c r="F69" s="63"/>
      <c r="G69" s="64"/>
      <c r="H69" s="79"/>
      <c r="I69" s="77"/>
      <c r="J69" s="8"/>
      <c r="K69" s="8"/>
      <c r="L69" s="8"/>
      <c r="M69" s="8"/>
      <c r="N69" s="8"/>
      <c r="O69" s="8"/>
      <c r="P69" s="8"/>
      <c r="Q69" s="8"/>
      <c r="R69" s="8"/>
      <c r="S69" s="8"/>
      <c r="T69" s="8"/>
      <c r="U69" s="8"/>
      <c r="V69" s="8"/>
      <c r="W69" s="8"/>
      <c r="X69" s="8"/>
      <c r="Y69" s="8"/>
      <c r="Z69" s="8"/>
    </row>
    <row r="70" spans="1:26" ht="13.5" customHeight="1" x14ac:dyDescent="0.15">
      <c r="A70" s="60"/>
      <c r="B70" s="48"/>
      <c r="C70" s="91" t="s">
        <v>53</v>
      </c>
      <c r="D70" s="92" t="s">
        <v>9</v>
      </c>
      <c r="E70" s="95" t="s">
        <v>55</v>
      </c>
      <c r="F70" s="97" t="s">
        <v>46</v>
      </c>
      <c r="G70" s="97" t="s">
        <v>17</v>
      </c>
      <c r="H70" s="98" t="s">
        <v>57</v>
      </c>
      <c r="I70" s="77"/>
      <c r="J70" s="8"/>
      <c r="K70" s="8"/>
      <c r="L70" s="8"/>
      <c r="M70" s="8"/>
      <c r="N70" s="8"/>
      <c r="O70" s="8"/>
      <c r="P70" s="8"/>
      <c r="Q70" s="8"/>
      <c r="R70" s="8"/>
      <c r="S70" s="8"/>
      <c r="T70" s="8"/>
      <c r="U70" s="8"/>
      <c r="V70" s="8"/>
      <c r="W70" s="8"/>
      <c r="X70" s="8"/>
      <c r="Y70" s="8"/>
      <c r="Z70" s="8"/>
    </row>
    <row r="71" spans="1:26" ht="13.5" customHeight="1" x14ac:dyDescent="0.15">
      <c r="A71" s="60"/>
      <c r="B71" s="48"/>
      <c r="C71" s="102" t="s">
        <v>187</v>
      </c>
      <c r="D71" s="103" t="s">
        <v>189</v>
      </c>
      <c r="E71" s="104">
        <v>0.3</v>
      </c>
      <c r="F71" s="105" t="s">
        <v>76</v>
      </c>
      <c r="G71" s="113">
        <v>468139</v>
      </c>
      <c r="H71" s="106">
        <f t="shared" ref="H71:H74" si="5">IF(C71="","",E71*G71)</f>
        <v>140441.69999999998</v>
      </c>
      <c r="I71" s="77"/>
      <c r="J71" s="8"/>
      <c r="K71" s="8"/>
      <c r="L71" s="8"/>
      <c r="M71" s="8"/>
      <c r="N71" s="8"/>
      <c r="O71" s="8"/>
      <c r="P71" s="8"/>
      <c r="Q71" s="8"/>
      <c r="R71" s="8"/>
      <c r="S71" s="8"/>
      <c r="T71" s="8"/>
      <c r="U71" s="8"/>
      <c r="V71" s="8"/>
      <c r="W71" s="8"/>
      <c r="X71" s="8"/>
      <c r="Y71" s="8"/>
      <c r="Z71" s="8"/>
    </row>
    <row r="72" spans="1:26" ht="13.5" customHeight="1" x14ac:dyDescent="0.15">
      <c r="A72" s="60"/>
      <c r="B72" s="48"/>
      <c r="C72" s="108"/>
      <c r="D72" s="109"/>
      <c r="E72" s="110"/>
      <c r="F72" s="111"/>
      <c r="G72" s="209"/>
      <c r="H72" s="106" t="str">
        <f t="shared" si="5"/>
        <v/>
      </c>
      <c r="I72" s="77"/>
      <c r="J72" s="8"/>
      <c r="K72" s="8"/>
      <c r="L72" s="8"/>
      <c r="M72" s="8"/>
      <c r="N72" s="8"/>
      <c r="O72" s="8"/>
      <c r="P72" s="8"/>
      <c r="Q72" s="8"/>
      <c r="R72" s="8"/>
      <c r="S72" s="8"/>
      <c r="T72" s="8"/>
      <c r="U72" s="8"/>
      <c r="V72" s="8"/>
      <c r="W72" s="8"/>
      <c r="X72" s="8"/>
      <c r="Y72" s="8"/>
      <c r="Z72" s="8"/>
    </row>
    <row r="73" spans="1:26" ht="13.5" customHeight="1" x14ac:dyDescent="0.15">
      <c r="A73" s="60"/>
      <c r="B73" s="48"/>
      <c r="C73" s="128"/>
      <c r="D73" s="109" t="s">
        <v>89</v>
      </c>
      <c r="E73" s="110"/>
      <c r="F73" s="111" t="s">
        <v>89</v>
      </c>
      <c r="G73" s="147" t="s">
        <v>89</v>
      </c>
      <c r="H73" s="106" t="str">
        <f t="shared" si="5"/>
        <v/>
      </c>
      <c r="I73" s="77"/>
      <c r="J73" s="8"/>
      <c r="K73" s="8"/>
      <c r="L73" s="8"/>
      <c r="M73" s="8"/>
      <c r="N73" s="8"/>
      <c r="O73" s="8"/>
      <c r="P73" s="8"/>
      <c r="Q73" s="8"/>
      <c r="R73" s="8"/>
      <c r="S73" s="8"/>
      <c r="T73" s="8"/>
      <c r="U73" s="8"/>
      <c r="V73" s="8"/>
      <c r="W73" s="8"/>
      <c r="X73" s="8"/>
      <c r="Y73" s="8"/>
      <c r="Z73" s="8"/>
    </row>
    <row r="74" spans="1:26" ht="13.5" customHeight="1" x14ac:dyDescent="0.15">
      <c r="A74" s="60"/>
      <c r="B74" s="48"/>
      <c r="C74" s="114"/>
      <c r="D74" s="115" t="s">
        <v>89</v>
      </c>
      <c r="E74" s="110"/>
      <c r="F74" s="111" t="s">
        <v>89</v>
      </c>
      <c r="G74" s="116" t="s">
        <v>89</v>
      </c>
      <c r="H74" s="106" t="str">
        <f t="shared" si="5"/>
        <v/>
      </c>
      <c r="I74" s="77"/>
      <c r="J74" s="8"/>
      <c r="K74" s="8"/>
      <c r="L74" s="8"/>
      <c r="M74" s="8"/>
      <c r="N74" s="8"/>
      <c r="O74" s="8"/>
      <c r="P74" s="8"/>
      <c r="Q74" s="8"/>
      <c r="R74" s="8"/>
      <c r="S74" s="8"/>
      <c r="T74" s="8"/>
      <c r="U74" s="8"/>
      <c r="V74" s="8"/>
      <c r="W74" s="8"/>
      <c r="X74" s="8"/>
      <c r="Y74" s="8"/>
      <c r="Z74" s="8"/>
    </row>
    <row r="75" spans="1:26" ht="13.5" customHeight="1" x14ac:dyDescent="0.15">
      <c r="A75" s="60"/>
      <c r="B75" s="48"/>
      <c r="C75" s="61"/>
      <c r="D75" s="62"/>
      <c r="E75" s="117" t="s">
        <v>5</v>
      </c>
      <c r="F75" s="118"/>
      <c r="G75" s="119"/>
      <c r="H75" s="120">
        <f>SUM(H71:H74)</f>
        <v>140441.69999999998</v>
      </c>
      <c r="I75" s="77"/>
      <c r="J75" s="8"/>
      <c r="K75" s="8"/>
      <c r="L75" s="8"/>
      <c r="M75" s="8"/>
      <c r="N75" s="8"/>
      <c r="O75" s="8"/>
      <c r="P75" s="8"/>
      <c r="Q75" s="8"/>
      <c r="R75" s="8"/>
      <c r="S75" s="8"/>
      <c r="T75" s="8"/>
      <c r="U75" s="8"/>
      <c r="V75" s="8"/>
      <c r="W75" s="8"/>
      <c r="X75" s="8"/>
      <c r="Y75" s="8"/>
      <c r="Z75" s="8"/>
    </row>
    <row r="76" spans="1:26" ht="13.5" customHeight="1" x14ac:dyDescent="0.15">
      <c r="A76" s="60"/>
      <c r="B76" s="60"/>
      <c r="C76" s="87" t="s">
        <v>122</v>
      </c>
      <c r="D76" s="62"/>
      <c r="E76" s="63"/>
      <c r="F76" s="63"/>
      <c r="G76" s="64"/>
      <c r="H76" s="79"/>
      <c r="I76" s="77"/>
      <c r="J76" s="8"/>
      <c r="K76" s="8"/>
      <c r="L76" s="8"/>
      <c r="M76" s="8"/>
      <c r="N76" s="8"/>
      <c r="O76" s="8"/>
      <c r="P76" s="8"/>
      <c r="Q76" s="8"/>
      <c r="R76" s="8"/>
      <c r="S76" s="8"/>
      <c r="T76" s="8"/>
      <c r="U76" s="8"/>
      <c r="V76" s="8"/>
      <c r="W76" s="8"/>
      <c r="X76" s="8"/>
      <c r="Y76" s="8"/>
      <c r="Z76" s="8"/>
    </row>
    <row r="77" spans="1:26" ht="13.5" customHeight="1" x14ac:dyDescent="0.15">
      <c r="A77" s="60"/>
      <c r="B77" s="48"/>
      <c r="C77" s="91" t="s">
        <v>53</v>
      </c>
      <c r="D77" s="92" t="s">
        <v>9</v>
      </c>
      <c r="E77" s="95" t="s">
        <v>55</v>
      </c>
      <c r="F77" s="97" t="s">
        <v>46</v>
      </c>
      <c r="G77" s="97" t="s">
        <v>17</v>
      </c>
      <c r="H77" s="98" t="s">
        <v>57</v>
      </c>
      <c r="I77" s="77"/>
      <c r="J77" s="8"/>
      <c r="K77" s="8"/>
      <c r="L77" s="8"/>
      <c r="M77" s="8"/>
      <c r="N77" s="8"/>
      <c r="O77" s="8"/>
      <c r="P77" s="8"/>
      <c r="Q77" s="8"/>
      <c r="R77" s="8"/>
      <c r="S77" s="8"/>
      <c r="T77" s="8"/>
      <c r="U77" s="8"/>
      <c r="V77" s="8"/>
      <c r="W77" s="8"/>
      <c r="X77" s="8"/>
      <c r="Y77" s="8"/>
      <c r="Z77" s="8"/>
    </row>
    <row r="78" spans="1:26" ht="13.5" customHeight="1" x14ac:dyDescent="0.15">
      <c r="A78" s="60"/>
      <c r="B78" s="48"/>
      <c r="C78" s="102"/>
      <c r="D78" s="103" t="s">
        <v>89</v>
      </c>
      <c r="E78" s="104"/>
      <c r="F78" s="105" t="s">
        <v>89</v>
      </c>
      <c r="G78" s="222" t="s">
        <v>89</v>
      </c>
      <c r="H78" s="106" t="str">
        <f>IF(C78="","",E78*G78)</f>
        <v/>
      </c>
      <c r="I78" s="77"/>
      <c r="J78" s="8"/>
      <c r="K78" s="8"/>
      <c r="L78" s="8"/>
      <c r="M78" s="8"/>
      <c r="N78" s="8"/>
      <c r="O78" s="8"/>
      <c r="P78" s="8"/>
      <c r="Q78" s="8"/>
      <c r="R78" s="8"/>
      <c r="S78" s="8"/>
      <c r="T78" s="8"/>
      <c r="U78" s="8"/>
      <c r="V78" s="8"/>
      <c r="W78" s="8"/>
      <c r="X78" s="8"/>
      <c r="Y78" s="8"/>
      <c r="Z78" s="8"/>
    </row>
    <row r="79" spans="1:26" ht="13.5" customHeight="1" x14ac:dyDescent="0.15">
      <c r="A79" s="60"/>
      <c r="B79" s="48"/>
      <c r="C79" s="108"/>
      <c r="D79" s="109"/>
      <c r="E79" s="110"/>
      <c r="F79" s="111"/>
      <c r="G79" s="209"/>
      <c r="H79" s="106"/>
      <c r="I79" s="77"/>
      <c r="J79" s="8"/>
      <c r="K79" s="8"/>
      <c r="L79" s="8"/>
      <c r="M79" s="8"/>
      <c r="N79" s="8"/>
      <c r="O79" s="8"/>
      <c r="P79" s="8"/>
      <c r="Q79" s="8"/>
      <c r="R79" s="8"/>
      <c r="S79" s="8"/>
      <c r="T79" s="8"/>
      <c r="U79" s="8"/>
      <c r="V79" s="8"/>
      <c r="W79" s="8"/>
      <c r="X79" s="8"/>
      <c r="Y79" s="8"/>
      <c r="Z79" s="8"/>
    </row>
    <row r="80" spans="1:26" ht="13.5" customHeight="1" x14ac:dyDescent="0.15">
      <c r="A80" s="60"/>
      <c r="B80" s="48"/>
      <c r="C80" s="128"/>
      <c r="D80" s="109" t="s">
        <v>89</v>
      </c>
      <c r="E80" s="110"/>
      <c r="F80" s="111" t="s">
        <v>89</v>
      </c>
      <c r="G80" s="147" t="s">
        <v>89</v>
      </c>
      <c r="H80" s="106" t="str">
        <f t="shared" ref="H80:H81" si="6">IF(C80="","",E80*G80)</f>
        <v/>
      </c>
      <c r="I80" s="77"/>
      <c r="J80" s="8"/>
      <c r="K80" s="8"/>
      <c r="L80" s="8"/>
      <c r="M80" s="8"/>
      <c r="N80" s="8"/>
      <c r="O80" s="8"/>
      <c r="P80" s="8"/>
      <c r="Q80" s="8"/>
      <c r="R80" s="8"/>
      <c r="S80" s="8"/>
      <c r="T80" s="8"/>
      <c r="U80" s="8"/>
      <c r="V80" s="8"/>
      <c r="W80" s="8"/>
      <c r="X80" s="8"/>
      <c r="Y80" s="8"/>
      <c r="Z80" s="8"/>
    </row>
    <row r="81" spans="1:26" ht="13.5" customHeight="1" x14ac:dyDescent="0.15">
      <c r="A81" s="60"/>
      <c r="B81" s="48"/>
      <c r="C81" s="114"/>
      <c r="D81" s="115" t="s">
        <v>89</v>
      </c>
      <c r="E81" s="110"/>
      <c r="F81" s="111" t="s">
        <v>89</v>
      </c>
      <c r="G81" s="116" t="s">
        <v>89</v>
      </c>
      <c r="H81" s="106" t="str">
        <f t="shared" si="6"/>
        <v/>
      </c>
      <c r="I81" s="77"/>
      <c r="J81" s="8"/>
      <c r="K81" s="8"/>
      <c r="L81" s="8"/>
      <c r="M81" s="8"/>
      <c r="N81" s="8"/>
      <c r="O81" s="8"/>
      <c r="P81" s="8"/>
      <c r="Q81" s="8"/>
      <c r="R81" s="8"/>
      <c r="S81" s="8"/>
      <c r="T81" s="8"/>
      <c r="U81" s="8"/>
      <c r="V81" s="8"/>
      <c r="W81" s="8"/>
      <c r="X81" s="8"/>
      <c r="Y81" s="8"/>
      <c r="Z81" s="8"/>
    </row>
    <row r="82" spans="1:26" ht="13.5" customHeight="1" x14ac:dyDescent="0.15">
      <c r="A82" s="60"/>
      <c r="B82" s="48"/>
      <c r="C82" s="61"/>
      <c r="D82" s="62"/>
      <c r="E82" s="117" t="s">
        <v>5</v>
      </c>
      <c r="F82" s="118"/>
      <c r="G82" s="119"/>
      <c r="H82" s="120">
        <f>SUM(H78:H81)</f>
        <v>0</v>
      </c>
      <c r="I82" s="77"/>
      <c r="J82" s="8"/>
      <c r="K82" s="8"/>
      <c r="L82" s="8"/>
      <c r="M82" s="8"/>
      <c r="N82" s="8"/>
      <c r="O82" s="8"/>
      <c r="P82" s="8"/>
      <c r="Q82" s="8"/>
      <c r="R82" s="8"/>
      <c r="S82" s="8"/>
      <c r="T82" s="8"/>
      <c r="U82" s="8"/>
      <c r="V82" s="8"/>
      <c r="W82" s="8"/>
      <c r="X82" s="8"/>
      <c r="Y82" s="8"/>
      <c r="Z82" s="8"/>
    </row>
    <row r="83" spans="1:26" ht="13.5" customHeight="1" x14ac:dyDescent="0.15">
      <c r="A83" s="60"/>
      <c r="B83" s="48"/>
      <c r="C83" s="61"/>
      <c r="D83" s="62"/>
      <c r="E83" s="62"/>
      <c r="F83" s="63"/>
      <c r="G83" s="64"/>
      <c r="H83" s="79"/>
      <c r="I83" s="185"/>
      <c r="J83" s="8"/>
      <c r="K83" s="8"/>
      <c r="L83" s="8"/>
      <c r="M83" s="8"/>
      <c r="N83" s="8"/>
      <c r="O83" s="8"/>
      <c r="P83" s="8"/>
      <c r="Q83" s="8"/>
      <c r="R83" s="8"/>
      <c r="S83" s="8"/>
      <c r="T83" s="8"/>
      <c r="U83" s="8"/>
      <c r="V83" s="8"/>
      <c r="W83" s="8"/>
      <c r="X83" s="8"/>
      <c r="Y83" s="8"/>
      <c r="Z83" s="8"/>
    </row>
    <row r="84" spans="1:26" ht="13.5" customHeight="1" x14ac:dyDescent="0.15">
      <c r="A84" s="60"/>
      <c r="B84" s="48"/>
      <c r="C84" s="61"/>
      <c r="D84" s="188"/>
      <c r="E84" s="191" t="s">
        <v>145</v>
      </c>
      <c r="F84" s="192"/>
      <c r="G84" s="64"/>
      <c r="H84" s="194">
        <f>+ROUND(H61+H68+H75+H82,0)</f>
        <v>205429</v>
      </c>
      <c r="I84" s="185"/>
      <c r="J84" s="8"/>
      <c r="K84" s="8"/>
      <c r="L84" s="8"/>
      <c r="M84" s="8"/>
      <c r="N84" s="8"/>
      <c r="O84" s="8"/>
      <c r="P84" s="8"/>
      <c r="Q84" s="8"/>
      <c r="R84" s="8"/>
      <c r="S84" s="8"/>
      <c r="T84" s="8"/>
      <c r="U84" s="8"/>
      <c r="V84" s="8"/>
      <c r="W84" s="8"/>
      <c r="X84" s="8"/>
      <c r="Y84" s="8"/>
      <c r="Z84" s="8"/>
    </row>
    <row r="85" spans="1:26" ht="13.5" customHeight="1" x14ac:dyDescent="0.15">
      <c r="A85" s="60"/>
      <c r="B85" s="48"/>
      <c r="C85" s="61"/>
      <c r="D85" s="188"/>
      <c r="E85" s="191" t="s">
        <v>149</v>
      </c>
      <c r="F85" s="192"/>
      <c r="G85" s="197">
        <f>+G47</f>
        <v>0.47000000000000003</v>
      </c>
      <c r="H85" s="194">
        <f>+H84*G85</f>
        <v>96551.63</v>
      </c>
      <c r="I85" s="185"/>
      <c r="J85" s="8"/>
      <c r="K85" s="8"/>
      <c r="L85" s="8"/>
      <c r="M85" s="8"/>
      <c r="N85" s="8"/>
      <c r="O85" s="8"/>
      <c r="P85" s="8"/>
      <c r="Q85" s="8"/>
      <c r="R85" s="8"/>
      <c r="S85" s="8"/>
      <c r="T85" s="8"/>
      <c r="U85" s="8"/>
      <c r="V85" s="8"/>
      <c r="W85" s="8"/>
      <c r="X85" s="8"/>
      <c r="Y85" s="8"/>
      <c r="Z85" s="8"/>
    </row>
    <row r="86" spans="1:26" ht="13.5" customHeight="1" x14ac:dyDescent="0.15">
      <c r="A86" s="60"/>
      <c r="B86" s="48"/>
      <c r="C86" s="61"/>
      <c r="D86" s="62"/>
      <c r="E86" s="191" t="s">
        <v>38</v>
      </c>
      <c r="F86" s="63"/>
      <c r="G86" s="64"/>
      <c r="H86" s="194">
        <f>+ROUND(H84+H85,0)</f>
        <v>301981</v>
      </c>
      <c r="I86" s="185"/>
      <c r="J86" s="8"/>
      <c r="K86" s="8"/>
      <c r="L86" s="8"/>
      <c r="M86" s="8"/>
      <c r="N86" s="8"/>
      <c r="O86" s="8"/>
      <c r="P86" s="8"/>
      <c r="Q86" s="8"/>
      <c r="R86" s="8"/>
      <c r="S86" s="8"/>
      <c r="T86" s="8"/>
      <c r="U86" s="8"/>
      <c r="V86" s="8"/>
      <c r="W86" s="8"/>
      <c r="X86" s="8"/>
      <c r="Y86" s="8"/>
      <c r="Z86" s="8"/>
    </row>
    <row r="87" spans="1:26" ht="13.5" customHeight="1" x14ac:dyDescent="0.15">
      <c r="A87" s="60"/>
      <c r="B87" s="48"/>
      <c r="C87" s="201"/>
      <c r="D87" s="202"/>
      <c r="E87" s="202"/>
      <c r="F87" s="203"/>
      <c r="G87" s="204"/>
      <c r="H87" s="204"/>
      <c r="I87" s="205"/>
      <c r="J87" s="8"/>
      <c r="K87" s="8"/>
      <c r="L87" s="8"/>
      <c r="M87" s="8"/>
      <c r="N87" s="8"/>
      <c r="O87" s="8"/>
      <c r="P87" s="8"/>
      <c r="Q87" s="8"/>
      <c r="R87" s="8"/>
      <c r="S87" s="8"/>
      <c r="T87" s="8"/>
      <c r="U87" s="8"/>
      <c r="V87" s="8"/>
      <c r="W87" s="8"/>
      <c r="X87" s="8"/>
      <c r="Y87" s="8"/>
      <c r="Z87" s="8"/>
    </row>
    <row r="88" spans="1:26" ht="13.5" customHeight="1" x14ac:dyDescent="0.2">
      <c r="A88" s="60"/>
      <c r="B88" s="48"/>
      <c r="C88" s="49" t="s">
        <v>30</v>
      </c>
      <c r="D88" s="50"/>
      <c r="E88" s="52"/>
      <c r="F88" s="52"/>
      <c r="G88" s="54"/>
      <c r="H88" s="54"/>
      <c r="I88" s="57"/>
      <c r="J88" s="8"/>
      <c r="K88" s="8"/>
      <c r="L88" s="8"/>
      <c r="M88" s="8"/>
      <c r="N88" s="8"/>
      <c r="O88" s="8"/>
      <c r="P88" s="8"/>
      <c r="Q88" s="8"/>
      <c r="R88" s="8"/>
      <c r="S88" s="8"/>
      <c r="T88" s="8"/>
      <c r="U88" s="8"/>
      <c r="V88" s="8"/>
      <c r="W88" s="8"/>
      <c r="X88" s="8"/>
      <c r="Y88" s="8"/>
      <c r="Z88" s="8"/>
    </row>
    <row r="89" spans="1:26" ht="12" customHeight="1" thickBot="1" x14ac:dyDescent="0.2">
      <c r="A89" s="60"/>
      <c r="B89" s="48"/>
      <c r="C89" s="61"/>
      <c r="D89" s="62"/>
      <c r="E89" s="63"/>
      <c r="F89" s="63"/>
      <c r="G89" s="64"/>
      <c r="H89" s="64"/>
      <c r="I89" s="65"/>
      <c r="J89" s="8"/>
      <c r="K89" s="8"/>
      <c r="L89" s="8"/>
      <c r="M89" s="8"/>
      <c r="N89" s="8"/>
      <c r="O89" s="8"/>
      <c r="P89" s="8"/>
      <c r="Q89" s="8"/>
      <c r="R89" s="8"/>
      <c r="S89" s="8"/>
      <c r="T89" s="8"/>
      <c r="U89" s="8"/>
      <c r="V89" s="8"/>
      <c r="W89" s="8"/>
      <c r="X89" s="8"/>
      <c r="Y89" s="8"/>
      <c r="Z89" s="8"/>
    </row>
    <row r="90" spans="1:26" ht="41" customHeight="1" thickBot="1" x14ac:dyDescent="0.2">
      <c r="A90" s="60">
        <f>A52+1</f>
        <v>3</v>
      </c>
      <c r="B90" s="48"/>
      <c r="C90" s="265" t="s">
        <v>37</v>
      </c>
      <c r="D90" s="476" t="s">
        <v>126</v>
      </c>
      <c r="E90" s="476"/>
      <c r="F90" s="63"/>
      <c r="G90" s="74" t="s">
        <v>38</v>
      </c>
      <c r="H90" s="76">
        <f>+H124</f>
        <v>223715</v>
      </c>
      <c r="I90" s="77"/>
      <c r="J90" s="8"/>
      <c r="K90" s="8"/>
      <c r="L90" s="8"/>
      <c r="M90" s="8"/>
      <c r="N90" s="8"/>
      <c r="O90" s="8"/>
      <c r="P90" s="8"/>
      <c r="Q90" s="8"/>
      <c r="R90" s="8"/>
      <c r="S90" s="8"/>
      <c r="T90" s="8"/>
      <c r="U90" s="8"/>
      <c r="V90" s="8"/>
      <c r="W90" s="8"/>
      <c r="X90" s="8"/>
      <c r="Y90" s="8"/>
      <c r="Z90" s="8"/>
    </row>
    <row r="91" spans="1:26" ht="13.5" customHeight="1" x14ac:dyDescent="0.15">
      <c r="A91" s="60"/>
      <c r="B91" s="48"/>
      <c r="C91" s="78"/>
      <c r="D91" s="62"/>
      <c r="E91" s="63"/>
      <c r="F91" s="63"/>
      <c r="G91" s="74"/>
      <c r="H91" s="79"/>
      <c r="I91" s="77"/>
      <c r="J91" s="8"/>
      <c r="K91" s="8"/>
      <c r="L91" s="8"/>
      <c r="M91" s="8"/>
      <c r="N91" s="8"/>
      <c r="O91" s="8"/>
      <c r="P91" s="8"/>
      <c r="Q91" s="8"/>
      <c r="R91" s="8"/>
      <c r="S91" s="8"/>
      <c r="T91" s="8"/>
      <c r="U91" s="8"/>
      <c r="V91" s="8"/>
      <c r="W91" s="8"/>
      <c r="X91" s="8"/>
      <c r="Y91" s="8"/>
      <c r="Z91" s="8"/>
    </row>
    <row r="92" spans="1:26" ht="13.5" customHeight="1" x14ac:dyDescent="0.15">
      <c r="A92" s="60"/>
      <c r="B92" s="48"/>
      <c r="C92" s="322">
        <f>+C54+0.01</f>
        <v>3.0299999999999994</v>
      </c>
      <c r="D92" s="62"/>
      <c r="E92" s="63"/>
      <c r="F92" s="63"/>
      <c r="G92" s="74" t="s">
        <v>162</v>
      </c>
      <c r="H92" s="81" t="s">
        <v>133</v>
      </c>
      <c r="I92" s="82"/>
      <c r="J92" s="8"/>
      <c r="K92" s="8"/>
      <c r="L92" s="8"/>
      <c r="M92" s="8"/>
      <c r="N92" s="8"/>
      <c r="O92" s="8"/>
      <c r="P92" s="8"/>
      <c r="Q92" s="8"/>
      <c r="R92" s="8"/>
      <c r="S92" s="8"/>
      <c r="T92" s="8"/>
      <c r="U92" s="8"/>
      <c r="V92" s="8"/>
      <c r="W92" s="8"/>
      <c r="X92" s="8"/>
      <c r="Y92" s="8"/>
      <c r="Z92" s="8"/>
    </row>
    <row r="93" spans="1:26" ht="13.5" customHeight="1" x14ac:dyDescent="0.15">
      <c r="A93" s="60"/>
      <c r="B93" s="60"/>
      <c r="C93" s="87" t="s">
        <v>48</v>
      </c>
      <c r="D93" s="73"/>
      <c r="E93" s="88"/>
      <c r="F93" s="88"/>
      <c r="G93" s="89"/>
      <c r="H93" s="90"/>
      <c r="I93" s="77"/>
      <c r="J93" s="8"/>
      <c r="K93" s="8"/>
      <c r="L93" s="8"/>
      <c r="M93" s="8"/>
      <c r="N93" s="8"/>
      <c r="O93" s="8"/>
      <c r="P93" s="8"/>
      <c r="Q93" s="8"/>
      <c r="R93" s="8"/>
      <c r="S93" s="8"/>
      <c r="T93" s="8"/>
      <c r="U93" s="8"/>
      <c r="V93" s="8"/>
      <c r="W93" s="8"/>
      <c r="X93" s="8"/>
      <c r="Y93" s="8"/>
      <c r="Z93" s="8"/>
    </row>
    <row r="94" spans="1:26" ht="13.5" customHeight="1" x14ac:dyDescent="0.15">
      <c r="A94" s="60"/>
      <c r="B94" s="48"/>
      <c r="C94" s="91" t="s">
        <v>53</v>
      </c>
      <c r="D94" s="92" t="s">
        <v>9</v>
      </c>
      <c r="E94" s="95" t="s">
        <v>55</v>
      </c>
      <c r="F94" s="97" t="s">
        <v>46</v>
      </c>
      <c r="G94" s="97" t="s">
        <v>17</v>
      </c>
      <c r="H94" s="98" t="s">
        <v>57</v>
      </c>
      <c r="I94" s="77"/>
      <c r="J94" s="8"/>
      <c r="K94" s="8"/>
      <c r="L94" s="8"/>
      <c r="M94" s="8"/>
      <c r="N94" s="8"/>
      <c r="O94" s="8"/>
      <c r="P94" s="8"/>
      <c r="Q94" s="8"/>
      <c r="R94" s="8"/>
      <c r="S94" s="8"/>
      <c r="T94" s="8"/>
      <c r="U94" s="8"/>
      <c r="V94" s="8"/>
      <c r="W94" s="8"/>
      <c r="X94" s="8"/>
      <c r="Y94" s="8"/>
      <c r="Z94" s="8"/>
    </row>
    <row r="95" spans="1:26" ht="13.5" customHeight="1" x14ac:dyDescent="0.15">
      <c r="A95" s="60"/>
      <c r="B95" s="48"/>
      <c r="C95" s="102" t="s">
        <v>60</v>
      </c>
      <c r="D95" s="103" t="s">
        <v>62</v>
      </c>
      <c r="E95" s="104">
        <v>1</v>
      </c>
      <c r="F95" s="105" t="s">
        <v>65</v>
      </c>
      <c r="G95" s="113">
        <v>1151.896</v>
      </c>
      <c r="H95" s="106">
        <f>+E95*G95</f>
        <v>1151.896</v>
      </c>
      <c r="I95" s="77"/>
      <c r="J95" s="8"/>
      <c r="K95" s="8"/>
      <c r="L95" s="8"/>
      <c r="M95" s="8"/>
      <c r="N95" s="8"/>
      <c r="O95" s="8"/>
      <c r="P95" s="8"/>
      <c r="Q95" s="8"/>
      <c r="R95" s="8"/>
      <c r="S95" s="8"/>
      <c r="T95" s="8"/>
      <c r="U95" s="8"/>
      <c r="V95" s="8"/>
      <c r="W95" s="8"/>
      <c r="X95" s="8"/>
      <c r="Y95" s="8"/>
      <c r="Z95" s="8"/>
    </row>
    <row r="96" spans="1:26" ht="13.5" customHeight="1" x14ac:dyDescent="0.15">
      <c r="A96" s="60"/>
      <c r="B96" s="48"/>
      <c r="C96" s="108"/>
      <c r="D96" s="109" t="s">
        <v>89</v>
      </c>
      <c r="E96" s="110"/>
      <c r="F96" s="111" t="s">
        <v>89</v>
      </c>
      <c r="G96" s="209" t="s">
        <v>89</v>
      </c>
      <c r="H96" s="106" t="s">
        <v>89</v>
      </c>
      <c r="I96" s="77"/>
      <c r="J96" s="8"/>
      <c r="K96" s="8"/>
      <c r="L96" s="8"/>
      <c r="M96" s="8"/>
      <c r="N96" s="8"/>
      <c r="O96" s="8"/>
      <c r="P96" s="8"/>
      <c r="Q96" s="8"/>
      <c r="R96" s="8"/>
      <c r="S96" s="8"/>
      <c r="T96" s="8"/>
      <c r="U96" s="8"/>
      <c r="V96" s="8"/>
      <c r="W96" s="8"/>
      <c r="X96" s="8"/>
      <c r="Y96" s="8"/>
      <c r="Z96" s="8"/>
    </row>
    <row r="97" spans="1:26" ht="13.5" customHeight="1" x14ac:dyDescent="0.15">
      <c r="A97" s="60"/>
      <c r="B97" s="48"/>
      <c r="C97" s="108"/>
      <c r="D97" s="109" t="s">
        <v>89</v>
      </c>
      <c r="E97" s="110"/>
      <c r="F97" s="111" t="s">
        <v>89</v>
      </c>
      <c r="G97" s="147" t="s">
        <v>89</v>
      </c>
      <c r="H97" s="106" t="s">
        <v>89</v>
      </c>
      <c r="I97" s="77"/>
      <c r="J97" s="8"/>
      <c r="K97" s="8"/>
      <c r="L97" s="8"/>
      <c r="M97" s="8"/>
      <c r="N97" s="8"/>
      <c r="O97" s="8"/>
      <c r="P97" s="8"/>
      <c r="Q97" s="8"/>
      <c r="R97" s="8"/>
      <c r="S97" s="8"/>
      <c r="T97" s="8"/>
      <c r="U97" s="8"/>
      <c r="V97" s="8"/>
      <c r="W97" s="8"/>
      <c r="X97" s="8"/>
      <c r="Y97" s="8"/>
      <c r="Z97" s="8"/>
    </row>
    <row r="98" spans="1:26" ht="13.5" customHeight="1" x14ac:dyDescent="0.15">
      <c r="A98" s="60"/>
      <c r="B98" s="48"/>
      <c r="C98" s="114"/>
      <c r="D98" s="115" t="s">
        <v>89</v>
      </c>
      <c r="E98" s="110"/>
      <c r="F98" s="111" t="s">
        <v>89</v>
      </c>
      <c r="G98" s="116" t="s">
        <v>89</v>
      </c>
      <c r="H98" s="106" t="s">
        <v>89</v>
      </c>
      <c r="I98" s="77"/>
      <c r="J98" s="8"/>
      <c r="K98" s="8"/>
      <c r="L98" s="8"/>
      <c r="M98" s="8"/>
      <c r="N98" s="8"/>
      <c r="O98" s="8"/>
      <c r="P98" s="8"/>
      <c r="Q98" s="8"/>
      <c r="R98" s="8"/>
      <c r="S98" s="8"/>
      <c r="T98" s="8"/>
      <c r="U98" s="8"/>
      <c r="V98" s="8"/>
      <c r="W98" s="8"/>
      <c r="X98" s="8"/>
      <c r="Y98" s="8"/>
      <c r="Z98" s="8"/>
    </row>
    <row r="99" spans="1:26" ht="13.5" customHeight="1" x14ac:dyDescent="0.15">
      <c r="A99" s="60"/>
      <c r="B99" s="48"/>
      <c r="C99" s="61"/>
      <c r="D99" s="62"/>
      <c r="E99" s="117" t="s">
        <v>5</v>
      </c>
      <c r="F99" s="118"/>
      <c r="G99" s="119"/>
      <c r="H99" s="120">
        <f>SUM(H95:H98)</f>
        <v>1151.896</v>
      </c>
      <c r="I99" s="77"/>
      <c r="J99" s="8"/>
      <c r="K99" s="8"/>
      <c r="L99" s="8"/>
      <c r="M99" s="8"/>
      <c r="N99" s="8"/>
      <c r="O99" s="8"/>
      <c r="P99" s="8"/>
      <c r="Q99" s="8"/>
      <c r="R99" s="8"/>
      <c r="S99" s="8"/>
      <c r="T99" s="8"/>
      <c r="U99" s="8"/>
      <c r="V99" s="8"/>
      <c r="W99" s="8"/>
      <c r="X99" s="8"/>
      <c r="Y99" s="8"/>
      <c r="Z99" s="8"/>
    </row>
    <row r="100" spans="1:26" ht="13.5" customHeight="1" x14ac:dyDescent="0.15">
      <c r="A100" s="60"/>
      <c r="B100" s="60"/>
      <c r="C100" s="87" t="s">
        <v>84</v>
      </c>
      <c r="D100" s="62"/>
      <c r="E100" s="63"/>
      <c r="F100" s="63"/>
      <c r="G100" s="64"/>
      <c r="H100" s="79"/>
      <c r="I100" s="77"/>
      <c r="J100" s="8"/>
      <c r="K100" s="8"/>
      <c r="L100" s="8"/>
      <c r="M100" s="8"/>
      <c r="N100" s="8"/>
      <c r="O100" s="8"/>
      <c r="P100" s="8"/>
      <c r="Q100" s="8"/>
      <c r="R100" s="8"/>
      <c r="S100" s="8"/>
      <c r="T100" s="8"/>
      <c r="U100" s="8"/>
      <c r="V100" s="8"/>
      <c r="W100" s="8"/>
      <c r="X100" s="8"/>
      <c r="Y100" s="8"/>
      <c r="Z100" s="8"/>
    </row>
    <row r="101" spans="1:26" ht="13.5" customHeight="1" x14ac:dyDescent="0.15">
      <c r="A101" s="60"/>
      <c r="B101" s="48"/>
      <c r="C101" s="91" t="s">
        <v>53</v>
      </c>
      <c r="D101" s="92" t="s">
        <v>9</v>
      </c>
      <c r="E101" s="95" t="s">
        <v>55</v>
      </c>
      <c r="F101" s="97" t="s">
        <v>46</v>
      </c>
      <c r="G101" s="97" t="s">
        <v>17</v>
      </c>
      <c r="H101" s="98" t="s">
        <v>57</v>
      </c>
      <c r="I101" s="77"/>
      <c r="J101" s="8"/>
      <c r="K101" s="8"/>
      <c r="L101" s="8"/>
      <c r="M101" s="8"/>
      <c r="N101" s="8"/>
      <c r="O101" s="8"/>
      <c r="P101" s="8"/>
      <c r="Q101" s="8"/>
      <c r="R101" s="8"/>
      <c r="S101" s="8"/>
      <c r="T101" s="8"/>
      <c r="U101" s="8"/>
      <c r="V101" s="8"/>
      <c r="W101" s="8"/>
      <c r="X101" s="8"/>
      <c r="Y101" s="8"/>
      <c r="Z101" s="8"/>
    </row>
    <row r="102" spans="1:26" ht="13.5" customHeight="1" x14ac:dyDescent="0.15">
      <c r="A102" s="60"/>
      <c r="B102" s="48"/>
      <c r="C102" s="122"/>
      <c r="D102" s="103"/>
      <c r="E102" s="104"/>
      <c r="F102" s="105"/>
      <c r="G102" s="222"/>
      <c r="H102" s="106"/>
      <c r="I102" s="77"/>
      <c r="J102" s="8"/>
      <c r="K102" s="8"/>
      <c r="L102" s="8"/>
      <c r="M102" s="8"/>
      <c r="N102" s="8"/>
      <c r="O102" s="8"/>
      <c r="P102" s="8"/>
      <c r="Q102" s="8"/>
      <c r="R102" s="8"/>
      <c r="S102" s="8"/>
      <c r="T102" s="8"/>
      <c r="U102" s="8"/>
      <c r="V102" s="8"/>
      <c r="W102" s="8"/>
      <c r="X102" s="8"/>
      <c r="Y102" s="8"/>
      <c r="Z102" s="8"/>
    </row>
    <row r="103" spans="1:26" ht="13.5" customHeight="1" x14ac:dyDescent="0.15">
      <c r="A103" s="60"/>
      <c r="B103" s="48"/>
      <c r="C103" s="128"/>
      <c r="D103" s="109"/>
      <c r="E103" s="110"/>
      <c r="F103" s="111"/>
      <c r="G103" s="209"/>
      <c r="H103" s="106"/>
      <c r="I103" s="77"/>
      <c r="J103" s="8"/>
      <c r="K103" s="8"/>
      <c r="L103" s="8"/>
      <c r="M103" s="8"/>
      <c r="N103" s="8"/>
      <c r="O103" s="8"/>
      <c r="P103" s="8"/>
      <c r="Q103" s="8"/>
      <c r="R103" s="8"/>
      <c r="S103" s="8"/>
      <c r="T103" s="8"/>
      <c r="U103" s="8"/>
      <c r="V103" s="8"/>
      <c r="W103" s="8"/>
      <c r="X103" s="8"/>
      <c r="Y103" s="8"/>
      <c r="Z103" s="8"/>
    </row>
    <row r="104" spans="1:26" ht="13.5" customHeight="1" x14ac:dyDescent="0.15">
      <c r="A104" s="60"/>
      <c r="B104" s="48"/>
      <c r="C104" s="128"/>
      <c r="D104" s="109"/>
      <c r="E104" s="110"/>
      <c r="F104" s="111"/>
      <c r="G104" s="147"/>
      <c r="H104" s="106"/>
      <c r="I104" s="77"/>
      <c r="J104" s="8"/>
      <c r="K104" s="8"/>
      <c r="L104" s="8"/>
      <c r="M104" s="8"/>
      <c r="N104" s="8"/>
      <c r="O104" s="8"/>
      <c r="P104" s="8"/>
      <c r="Q104" s="8"/>
      <c r="R104" s="8"/>
      <c r="S104" s="8"/>
      <c r="T104" s="8"/>
      <c r="U104" s="8"/>
      <c r="V104" s="8"/>
      <c r="W104" s="8"/>
      <c r="X104" s="8"/>
      <c r="Y104" s="8"/>
      <c r="Z104" s="8"/>
    </row>
    <row r="105" spans="1:26" ht="13.5" customHeight="1" x14ac:dyDescent="0.15">
      <c r="A105" s="60"/>
      <c r="B105" s="48"/>
      <c r="C105" s="114"/>
      <c r="D105" s="115"/>
      <c r="E105" s="110"/>
      <c r="F105" s="111"/>
      <c r="G105" s="134"/>
      <c r="H105" s="125"/>
      <c r="I105" s="77"/>
      <c r="J105" s="8"/>
      <c r="K105" s="8"/>
      <c r="L105" s="8"/>
      <c r="M105" s="8"/>
      <c r="N105" s="8"/>
      <c r="O105" s="8"/>
      <c r="P105" s="8"/>
      <c r="Q105" s="8"/>
      <c r="R105" s="8"/>
      <c r="S105" s="8"/>
      <c r="T105" s="8"/>
      <c r="U105" s="8"/>
      <c r="V105" s="8"/>
      <c r="W105" s="8"/>
      <c r="X105" s="8"/>
      <c r="Y105" s="8"/>
      <c r="Z105" s="8"/>
    </row>
    <row r="106" spans="1:26" ht="13.5" customHeight="1" x14ac:dyDescent="0.15">
      <c r="A106" s="60"/>
      <c r="B106" s="48"/>
      <c r="C106" s="61"/>
      <c r="D106" s="62"/>
      <c r="E106" s="117" t="s">
        <v>5</v>
      </c>
      <c r="F106" s="118"/>
      <c r="G106" s="119"/>
      <c r="H106" s="120">
        <f>SUM(H102:H105)</f>
        <v>0</v>
      </c>
      <c r="I106" s="77"/>
      <c r="J106" s="8"/>
      <c r="K106" s="8"/>
      <c r="L106" s="8"/>
      <c r="M106" s="8"/>
      <c r="N106" s="8"/>
      <c r="O106" s="8"/>
      <c r="P106" s="8"/>
      <c r="Q106" s="8"/>
      <c r="R106" s="8"/>
      <c r="S106" s="8"/>
      <c r="T106" s="8"/>
      <c r="U106" s="8"/>
      <c r="V106" s="8"/>
      <c r="W106" s="8"/>
      <c r="X106" s="8"/>
      <c r="Y106" s="8"/>
      <c r="Z106" s="8"/>
    </row>
    <row r="107" spans="1:26" ht="13.5" customHeight="1" x14ac:dyDescent="0.15">
      <c r="A107" s="60"/>
      <c r="B107" s="60"/>
      <c r="C107" s="87" t="s">
        <v>101</v>
      </c>
      <c r="D107" s="62"/>
      <c r="E107" s="63"/>
      <c r="F107" s="63"/>
      <c r="G107" s="64"/>
      <c r="H107" s="79"/>
      <c r="I107" s="77"/>
      <c r="J107" s="8"/>
      <c r="K107" s="8"/>
      <c r="L107" s="8"/>
      <c r="M107" s="8"/>
      <c r="N107" s="8"/>
      <c r="O107" s="8"/>
      <c r="P107" s="8"/>
      <c r="Q107" s="8"/>
      <c r="R107" s="8"/>
      <c r="S107" s="8"/>
      <c r="T107" s="8"/>
      <c r="U107" s="8"/>
      <c r="V107" s="8"/>
      <c r="W107" s="8"/>
      <c r="X107" s="8"/>
      <c r="Y107" s="8"/>
      <c r="Z107" s="8"/>
    </row>
    <row r="108" spans="1:26" ht="13.5" customHeight="1" x14ac:dyDescent="0.15">
      <c r="A108" s="60"/>
      <c r="B108" s="48"/>
      <c r="C108" s="91" t="s">
        <v>53</v>
      </c>
      <c r="D108" s="92" t="s">
        <v>9</v>
      </c>
      <c r="E108" s="95" t="s">
        <v>55</v>
      </c>
      <c r="F108" s="97" t="s">
        <v>46</v>
      </c>
      <c r="G108" s="97" t="s">
        <v>17</v>
      </c>
      <c r="H108" s="98" t="s">
        <v>57</v>
      </c>
      <c r="I108" s="77"/>
      <c r="J108" s="8"/>
      <c r="K108" s="8"/>
      <c r="L108" s="8"/>
      <c r="M108" s="8"/>
      <c r="N108" s="8"/>
      <c r="O108" s="8"/>
      <c r="P108" s="8"/>
      <c r="Q108" s="8"/>
      <c r="R108" s="8"/>
      <c r="S108" s="8"/>
      <c r="T108" s="8"/>
      <c r="U108" s="8"/>
      <c r="V108" s="8"/>
      <c r="W108" s="8"/>
      <c r="X108" s="8"/>
      <c r="Y108" s="8"/>
      <c r="Z108" s="8"/>
    </row>
    <row r="109" spans="1:26" ht="13.5" customHeight="1" x14ac:dyDescent="0.15">
      <c r="A109" s="60"/>
      <c r="B109" s="48"/>
      <c r="C109" s="102" t="s">
        <v>213</v>
      </c>
      <c r="D109" s="103" t="s">
        <v>214</v>
      </c>
      <c r="E109" s="104">
        <v>1</v>
      </c>
      <c r="F109" s="105" t="s">
        <v>121</v>
      </c>
      <c r="G109" s="406">
        <v>61845</v>
      </c>
      <c r="H109" s="293">
        <f t="shared" ref="H109:H111" si="7">+E109*G109</f>
        <v>61845</v>
      </c>
      <c r="I109" s="77"/>
      <c r="J109" s="8"/>
      <c r="K109" s="8">
        <f>0.2*1*0.5</f>
        <v>0.1</v>
      </c>
      <c r="L109" s="8"/>
      <c r="M109" s="8"/>
      <c r="N109" s="8"/>
      <c r="O109" s="8"/>
      <c r="P109" s="8"/>
      <c r="Q109" s="8"/>
      <c r="R109" s="8"/>
      <c r="S109" s="8"/>
      <c r="T109" s="8"/>
      <c r="U109" s="8"/>
      <c r="V109" s="8"/>
      <c r="W109" s="8"/>
      <c r="X109" s="8"/>
      <c r="Y109" s="8"/>
      <c r="Z109" s="8"/>
    </row>
    <row r="110" spans="1:26" ht="13.5" customHeight="1" x14ac:dyDescent="0.15">
      <c r="A110" s="60"/>
      <c r="B110" s="48"/>
      <c r="C110" s="108" t="s">
        <v>215</v>
      </c>
      <c r="D110" s="109" t="s">
        <v>216</v>
      </c>
      <c r="E110" s="110">
        <v>0.6</v>
      </c>
      <c r="F110" s="111" t="s">
        <v>217</v>
      </c>
      <c r="G110" s="406">
        <v>49867</v>
      </c>
      <c r="H110" s="293">
        <f t="shared" si="7"/>
        <v>29920.199999999997</v>
      </c>
      <c r="I110" s="77"/>
      <c r="J110" s="8"/>
      <c r="K110" s="8"/>
      <c r="L110" s="8"/>
      <c r="M110" s="8"/>
      <c r="N110" s="8"/>
      <c r="O110" s="8"/>
      <c r="P110" s="8"/>
      <c r="Q110" s="8"/>
      <c r="R110" s="8"/>
      <c r="S110" s="8"/>
      <c r="T110" s="8"/>
      <c r="U110" s="8"/>
      <c r="V110" s="8"/>
      <c r="W110" s="8"/>
      <c r="X110" s="8"/>
      <c r="Y110" s="8"/>
      <c r="Z110" s="8"/>
    </row>
    <row r="111" spans="1:26" ht="13.5" customHeight="1" x14ac:dyDescent="0.15">
      <c r="A111" s="60"/>
      <c r="B111" s="48"/>
      <c r="C111" s="128"/>
      <c r="D111" s="109" t="s">
        <v>218</v>
      </c>
      <c r="E111" s="110">
        <v>0.1</v>
      </c>
      <c r="F111" s="111" t="s">
        <v>217</v>
      </c>
      <c r="G111" s="407">
        <v>592700</v>
      </c>
      <c r="H111" s="293">
        <f t="shared" si="7"/>
        <v>59270</v>
      </c>
      <c r="I111" s="77"/>
      <c r="J111" s="8"/>
      <c r="K111" s="8"/>
      <c r="L111" s="8"/>
      <c r="M111" s="8"/>
      <c r="N111" s="8"/>
      <c r="O111" s="8"/>
      <c r="P111" s="8"/>
      <c r="Q111" s="8"/>
      <c r="R111" s="8"/>
      <c r="S111" s="8"/>
      <c r="T111" s="8"/>
      <c r="U111" s="8"/>
      <c r="V111" s="8"/>
      <c r="W111" s="8"/>
      <c r="X111" s="8"/>
      <c r="Y111" s="8"/>
      <c r="Z111" s="8"/>
    </row>
    <row r="112" spans="1:26" ht="13.5" customHeight="1" x14ac:dyDescent="0.15">
      <c r="A112" s="60"/>
      <c r="B112" s="48"/>
      <c r="C112" s="114"/>
      <c r="D112" s="115" t="s">
        <v>89</v>
      </c>
      <c r="E112" s="110"/>
      <c r="F112" s="111" t="s">
        <v>89</v>
      </c>
      <c r="G112" s="116" t="s">
        <v>89</v>
      </c>
      <c r="H112" s="106" t="s">
        <v>89</v>
      </c>
      <c r="I112" s="77"/>
      <c r="J112" s="8"/>
      <c r="K112" s="8"/>
      <c r="L112" s="8"/>
      <c r="M112" s="8"/>
      <c r="N112" s="8"/>
      <c r="O112" s="8"/>
      <c r="P112" s="8"/>
      <c r="Q112" s="8"/>
      <c r="R112" s="8"/>
      <c r="S112" s="8"/>
      <c r="T112" s="8"/>
      <c r="U112" s="8"/>
      <c r="V112" s="8"/>
      <c r="W112" s="8"/>
      <c r="X112" s="8"/>
      <c r="Y112" s="8"/>
      <c r="Z112" s="8"/>
    </row>
    <row r="113" spans="1:26" ht="13.5" customHeight="1" x14ac:dyDescent="0.15">
      <c r="A113" s="60"/>
      <c r="B113" s="48"/>
      <c r="C113" s="61"/>
      <c r="D113" s="62"/>
      <c r="E113" s="117" t="s">
        <v>5</v>
      </c>
      <c r="F113" s="118"/>
      <c r="G113" s="119"/>
      <c r="H113" s="120">
        <f>SUM(H109:H112)</f>
        <v>151035.20000000001</v>
      </c>
      <c r="I113" s="77"/>
      <c r="J113" s="8"/>
      <c r="K113" s="8"/>
      <c r="L113" s="8"/>
      <c r="M113" s="8"/>
      <c r="N113" s="8"/>
      <c r="O113" s="8"/>
      <c r="P113" s="8"/>
      <c r="Q113" s="8"/>
      <c r="R113" s="8"/>
      <c r="S113" s="8"/>
      <c r="T113" s="8"/>
      <c r="U113" s="8"/>
      <c r="V113" s="8"/>
      <c r="W113" s="8"/>
      <c r="X113" s="8"/>
      <c r="Y113" s="8"/>
      <c r="Z113" s="8"/>
    </row>
    <row r="114" spans="1:26" ht="13.5" customHeight="1" x14ac:dyDescent="0.15">
      <c r="A114" s="60"/>
      <c r="B114" s="60"/>
      <c r="C114" s="87" t="s">
        <v>122</v>
      </c>
      <c r="D114" s="62"/>
      <c r="E114" s="63"/>
      <c r="F114" s="63"/>
      <c r="G114" s="64"/>
      <c r="H114" s="79"/>
      <c r="I114" s="77"/>
      <c r="J114" s="8"/>
      <c r="K114" s="8"/>
      <c r="L114" s="8"/>
      <c r="M114" s="8"/>
      <c r="N114" s="8"/>
      <c r="O114" s="8"/>
      <c r="P114" s="8"/>
      <c r="Q114" s="8"/>
      <c r="R114" s="8"/>
      <c r="S114" s="8"/>
      <c r="T114" s="8"/>
      <c r="U114" s="8"/>
      <c r="V114" s="8"/>
      <c r="W114" s="8"/>
      <c r="X114" s="8"/>
      <c r="Y114" s="8"/>
      <c r="Z114" s="8"/>
    </row>
    <row r="115" spans="1:26" ht="13.5" customHeight="1" x14ac:dyDescent="0.15">
      <c r="A115" s="60"/>
      <c r="B115" s="48"/>
      <c r="C115" s="91" t="s">
        <v>53</v>
      </c>
      <c r="D115" s="92" t="s">
        <v>9</v>
      </c>
      <c r="E115" s="95" t="s">
        <v>55</v>
      </c>
      <c r="F115" s="97" t="s">
        <v>46</v>
      </c>
      <c r="G115" s="97" t="s">
        <v>17</v>
      </c>
      <c r="H115" s="98" t="s">
        <v>57</v>
      </c>
      <c r="I115" s="77"/>
      <c r="J115" s="8"/>
      <c r="K115" s="8"/>
      <c r="L115" s="8"/>
      <c r="M115" s="8"/>
      <c r="N115" s="8"/>
      <c r="O115" s="8"/>
      <c r="P115" s="8"/>
      <c r="Q115" s="8"/>
      <c r="R115" s="8"/>
      <c r="S115" s="8"/>
      <c r="T115" s="8"/>
      <c r="U115" s="8"/>
      <c r="V115" s="8"/>
      <c r="W115" s="8"/>
      <c r="X115" s="8"/>
      <c r="Y115" s="8"/>
      <c r="Z115" s="8"/>
    </row>
    <row r="116" spans="1:26" ht="13.5" customHeight="1" x14ac:dyDescent="0.15">
      <c r="A116" s="60"/>
      <c r="B116" s="48"/>
      <c r="C116" s="102"/>
      <c r="D116" s="103"/>
      <c r="E116" s="104"/>
      <c r="F116" s="105"/>
      <c r="G116" s="222"/>
      <c r="H116" s="106"/>
      <c r="I116" s="77"/>
      <c r="J116" s="8"/>
      <c r="K116" s="8"/>
      <c r="L116" s="8"/>
      <c r="M116" s="8"/>
      <c r="N116" s="8"/>
      <c r="O116" s="8"/>
      <c r="P116" s="8"/>
      <c r="Q116" s="8"/>
      <c r="R116" s="8"/>
      <c r="S116" s="8"/>
      <c r="T116" s="8"/>
      <c r="U116" s="8"/>
      <c r="V116" s="8"/>
      <c r="W116" s="8"/>
      <c r="X116" s="8"/>
      <c r="Y116" s="8"/>
      <c r="Z116" s="8"/>
    </row>
    <row r="117" spans="1:26" ht="13.5" customHeight="1" x14ac:dyDescent="0.15">
      <c r="A117" s="60"/>
      <c r="B117" s="48"/>
      <c r="C117" s="108"/>
      <c r="D117" s="109"/>
      <c r="E117" s="110"/>
      <c r="F117" s="111"/>
      <c r="G117" s="209"/>
      <c r="H117" s="106"/>
      <c r="I117" s="77"/>
      <c r="J117" s="8"/>
      <c r="K117" s="8"/>
      <c r="L117" s="8"/>
      <c r="M117" s="8"/>
      <c r="N117" s="8"/>
      <c r="O117" s="8"/>
      <c r="P117" s="8"/>
      <c r="Q117" s="8"/>
      <c r="R117" s="8"/>
      <c r="S117" s="8"/>
      <c r="T117" s="8"/>
      <c r="U117" s="8"/>
      <c r="V117" s="8"/>
      <c r="W117" s="8"/>
      <c r="X117" s="8"/>
      <c r="Y117" s="8"/>
      <c r="Z117" s="8"/>
    </row>
    <row r="118" spans="1:26" ht="13.5" customHeight="1" x14ac:dyDescent="0.15">
      <c r="A118" s="60"/>
      <c r="B118" s="48"/>
      <c r="C118" s="128"/>
      <c r="D118" s="109"/>
      <c r="E118" s="110"/>
      <c r="F118" s="111"/>
      <c r="G118" s="147"/>
      <c r="H118" s="106"/>
      <c r="I118" s="77"/>
      <c r="J118" s="8"/>
      <c r="K118" s="8"/>
      <c r="L118" s="8"/>
      <c r="M118" s="8"/>
      <c r="N118" s="8"/>
      <c r="O118" s="8"/>
      <c r="P118" s="8"/>
      <c r="Q118" s="8"/>
      <c r="R118" s="8"/>
      <c r="S118" s="8"/>
      <c r="T118" s="8"/>
      <c r="U118" s="8"/>
      <c r="V118" s="8"/>
      <c r="W118" s="8"/>
      <c r="X118" s="8"/>
      <c r="Y118" s="8"/>
      <c r="Z118" s="8"/>
    </row>
    <row r="119" spans="1:26" ht="13.5" customHeight="1" x14ac:dyDescent="0.15">
      <c r="A119" s="60"/>
      <c r="B119" s="48"/>
      <c r="C119" s="114"/>
      <c r="D119" s="115" t="s">
        <v>89</v>
      </c>
      <c r="E119" s="110"/>
      <c r="F119" s="111" t="s">
        <v>89</v>
      </c>
      <c r="G119" s="116" t="s">
        <v>89</v>
      </c>
      <c r="H119" s="106" t="s">
        <v>89</v>
      </c>
      <c r="I119" s="77"/>
      <c r="J119" s="8"/>
      <c r="K119" s="8"/>
      <c r="L119" s="8"/>
      <c r="M119" s="8"/>
      <c r="N119" s="8"/>
      <c r="O119" s="8"/>
      <c r="P119" s="8"/>
      <c r="Q119" s="8"/>
      <c r="R119" s="8"/>
      <c r="S119" s="8"/>
      <c r="T119" s="8"/>
      <c r="U119" s="8"/>
      <c r="V119" s="8"/>
      <c r="W119" s="8"/>
      <c r="X119" s="8"/>
      <c r="Y119" s="8"/>
      <c r="Z119" s="8"/>
    </row>
    <row r="120" spans="1:26" ht="13.5" customHeight="1" x14ac:dyDescent="0.15">
      <c r="A120" s="60"/>
      <c r="B120" s="48"/>
      <c r="C120" s="61"/>
      <c r="D120" s="62"/>
      <c r="E120" s="117" t="s">
        <v>5</v>
      </c>
      <c r="F120" s="118"/>
      <c r="G120" s="119"/>
      <c r="H120" s="120">
        <v>0</v>
      </c>
      <c r="I120" s="77"/>
      <c r="J120" s="8"/>
      <c r="K120" s="8"/>
      <c r="L120" s="8"/>
      <c r="M120" s="8"/>
      <c r="N120" s="8"/>
      <c r="O120" s="8"/>
      <c r="P120" s="8"/>
      <c r="Q120" s="8"/>
      <c r="R120" s="8"/>
      <c r="S120" s="8"/>
      <c r="T120" s="8"/>
      <c r="U120" s="8"/>
      <c r="V120" s="8"/>
      <c r="W120" s="8"/>
      <c r="X120" s="8"/>
      <c r="Y120" s="8"/>
      <c r="Z120" s="8"/>
    </row>
    <row r="121" spans="1:26" ht="13.5" customHeight="1" x14ac:dyDescent="0.15">
      <c r="A121" s="60"/>
      <c r="B121" s="48"/>
      <c r="C121" s="61"/>
      <c r="D121" s="62"/>
      <c r="E121" s="62"/>
      <c r="F121" s="63"/>
      <c r="G121" s="64"/>
      <c r="H121" s="79"/>
      <c r="I121" s="185"/>
      <c r="J121" s="8"/>
      <c r="K121" s="8"/>
      <c r="L121" s="8"/>
      <c r="M121" s="8"/>
      <c r="N121" s="8"/>
      <c r="O121" s="8"/>
      <c r="P121" s="8"/>
      <c r="Q121" s="8"/>
      <c r="R121" s="8"/>
      <c r="S121" s="8"/>
      <c r="T121" s="8"/>
      <c r="U121" s="8"/>
      <c r="V121" s="8"/>
      <c r="W121" s="8"/>
      <c r="X121" s="8"/>
      <c r="Y121" s="8"/>
      <c r="Z121" s="8"/>
    </row>
    <row r="122" spans="1:26" ht="13.5" customHeight="1" x14ac:dyDescent="0.15">
      <c r="A122" s="60"/>
      <c r="B122" s="48"/>
      <c r="C122" s="61"/>
      <c r="D122" s="188"/>
      <c r="E122" s="191" t="s">
        <v>145</v>
      </c>
      <c r="F122" s="192"/>
      <c r="G122" s="64"/>
      <c r="H122" s="194">
        <f>ROUND(H99+H106+H113+H120,0)</f>
        <v>152187</v>
      </c>
      <c r="I122" s="185"/>
      <c r="J122" s="8"/>
      <c r="K122" s="8"/>
      <c r="L122" s="8"/>
      <c r="M122" s="8"/>
      <c r="N122" s="8"/>
      <c r="O122" s="8"/>
      <c r="P122" s="8"/>
      <c r="Q122" s="8"/>
      <c r="R122" s="8"/>
      <c r="S122" s="8"/>
      <c r="T122" s="8"/>
      <c r="U122" s="8"/>
      <c r="V122" s="8"/>
      <c r="W122" s="8"/>
      <c r="X122" s="8"/>
      <c r="Y122" s="8"/>
      <c r="Z122" s="8"/>
    </row>
    <row r="123" spans="1:26" ht="13.5" customHeight="1" x14ac:dyDescent="0.15">
      <c r="A123" s="60"/>
      <c r="B123" s="48"/>
      <c r="C123" s="61"/>
      <c r="D123" s="188"/>
      <c r="E123" s="191" t="s">
        <v>149</v>
      </c>
      <c r="F123" s="192"/>
      <c r="G123" s="197">
        <f>+G85</f>
        <v>0.47000000000000003</v>
      </c>
      <c r="H123" s="194">
        <f>+H122*G123</f>
        <v>71527.89</v>
      </c>
      <c r="I123" s="185"/>
      <c r="J123" s="8"/>
      <c r="K123" s="8"/>
      <c r="L123" s="8"/>
      <c r="M123" s="8"/>
      <c r="N123" s="8"/>
      <c r="O123" s="8"/>
      <c r="P123" s="8"/>
      <c r="Q123" s="8"/>
      <c r="R123" s="8"/>
      <c r="S123" s="8"/>
      <c r="T123" s="8"/>
      <c r="U123" s="8"/>
      <c r="V123" s="8"/>
      <c r="W123" s="8"/>
      <c r="X123" s="8"/>
      <c r="Y123" s="8"/>
      <c r="Z123" s="8"/>
    </row>
    <row r="124" spans="1:26" ht="13.5" customHeight="1" x14ac:dyDescent="0.15">
      <c r="A124" s="60"/>
      <c r="B124" s="48"/>
      <c r="C124" s="61"/>
      <c r="D124" s="62"/>
      <c r="E124" s="191" t="s">
        <v>38</v>
      </c>
      <c r="F124" s="63"/>
      <c r="G124" s="64"/>
      <c r="H124" s="194">
        <f>ROUND(SUM(H122:H123),0)</f>
        <v>223715</v>
      </c>
      <c r="I124" s="185"/>
      <c r="J124" s="8"/>
      <c r="K124" s="8"/>
      <c r="L124" s="8"/>
      <c r="M124" s="8"/>
      <c r="N124" s="8"/>
      <c r="O124" s="8"/>
      <c r="P124" s="8"/>
      <c r="Q124" s="8"/>
      <c r="R124" s="8"/>
      <c r="S124" s="8"/>
      <c r="T124" s="8"/>
      <c r="U124" s="8"/>
      <c r="V124" s="8"/>
      <c r="W124" s="8"/>
      <c r="X124" s="8"/>
      <c r="Y124" s="8"/>
      <c r="Z124" s="8"/>
    </row>
    <row r="125" spans="1:26" ht="13.5" customHeight="1" thickBot="1" x14ac:dyDescent="0.2">
      <c r="A125" s="60"/>
      <c r="B125" s="48"/>
      <c r="C125" s="201"/>
      <c r="D125" s="202"/>
      <c r="E125" s="202"/>
      <c r="F125" s="203"/>
      <c r="G125" s="204"/>
      <c r="H125" s="204"/>
      <c r="I125" s="205"/>
      <c r="J125" s="8"/>
      <c r="K125" s="8"/>
      <c r="L125" s="8"/>
      <c r="M125" s="8"/>
      <c r="N125" s="8"/>
      <c r="O125" s="8"/>
      <c r="P125" s="8"/>
      <c r="Q125" s="8"/>
      <c r="R125" s="8"/>
      <c r="S125" s="8"/>
      <c r="T125" s="8"/>
      <c r="U125" s="8"/>
      <c r="V125" s="8"/>
      <c r="W125" s="8"/>
      <c r="X125" s="8"/>
      <c r="Y125" s="8"/>
      <c r="Z125" s="8"/>
    </row>
    <row r="126" spans="1:26" ht="13.5" customHeight="1" x14ac:dyDescent="0.2">
      <c r="A126" s="60"/>
      <c r="B126" s="283"/>
      <c r="C126" s="49" t="s">
        <v>30</v>
      </c>
      <c r="D126" s="50"/>
      <c r="E126" s="52"/>
      <c r="F126" s="52"/>
      <c r="G126" s="54"/>
      <c r="H126" s="54"/>
      <c r="I126" s="57"/>
      <c r="J126" s="8"/>
      <c r="K126" s="8"/>
      <c r="L126" s="8"/>
      <c r="M126" s="8"/>
      <c r="N126" s="8"/>
      <c r="O126" s="8"/>
      <c r="P126" s="8"/>
      <c r="Q126" s="8"/>
      <c r="R126" s="8"/>
      <c r="S126" s="8"/>
      <c r="T126" s="8"/>
      <c r="U126" s="8"/>
      <c r="V126" s="8"/>
      <c r="W126" s="8"/>
      <c r="X126" s="8"/>
      <c r="Y126" s="8"/>
      <c r="Z126" s="8"/>
    </row>
    <row r="127" spans="1:26" ht="13.5" customHeight="1" thickBot="1" x14ac:dyDescent="0.2">
      <c r="A127" s="60"/>
      <c r="B127" s="283"/>
      <c r="C127" s="61"/>
      <c r="D127" s="62"/>
      <c r="E127" s="63"/>
      <c r="F127" s="63"/>
      <c r="G127" s="64"/>
      <c r="H127" s="64"/>
      <c r="I127" s="65"/>
      <c r="J127" s="8"/>
      <c r="K127" s="8"/>
      <c r="L127" s="8"/>
      <c r="M127" s="8"/>
      <c r="N127" s="8"/>
      <c r="O127" s="8"/>
      <c r="P127" s="8"/>
      <c r="Q127" s="8"/>
      <c r="R127" s="8"/>
      <c r="S127" s="8"/>
      <c r="T127" s="8"/>
      <c r="U127" s="8"/>
      <c r="V127" s="8"/>
      <c r="W127" s="8"/>
      <c r="X127" s="8"/>
      <c r="Y127" s="8"/>
      <c r="Z127" s="8"/>
    </row>
    <row r="128" spans="1:26" ht="13.5" customHeight="1" thickBot="1" x14ac:dyDescent="0.2">
      <c r="A128" s="60"/>
      <c r="B128" s="283"/>
      <c r="C128" s="71" t="s">
        <v>37</v>
      </c>
      <c r="D128" s="73" t="s">
        <v>132</v>
      </c>
      <c r="E128" s="8"/>
      <c r="F128" s="63"/>
      <c r="G128" s="63" t="s">
        <v>38</v>
      </c>
      <c r="H128" s="76">
        <f>+H162</f>
        <v>422763.69102264685</v>
      </c>
      <c r="I128" s="77"/>
      <c r="J128" s="8"/>
      <c r="K128" s="8"/>
      <c r="L128" s="8"/>
      <c r="M128" s="8"/>
      <c r="N128" s="8"/>
      <c r="O128" s="8"/>
      <c r="P128" s="8"/>
      <c r="Q128" s="8"/>
      <c r="R128" s="8"/>
      <c r="S128" s="8"/>
      <c r="T128" s="8"/>
      <c r="U128" s="8"/>
      <c r="V128" s="8"/>
      <c r="W128" s="8"/>
      <c r="X128" s="8"/>
      <c r="Y128" s="8"/>
      <c r="Z128" s="8"/>
    </row>
    <row r="129" spans="1:26" ht="13.5" customHeight="1" x14ac:dyDescent="0.15">
      <c r="A129" s="60"/>
      <c r="B129" s="283"/>
      <c r="C129" s="78"/>
      <c r="D129" s="62"/>
      <c r="E129" s="63"/>
      <c r="F129" s="63"/>
      <c r="G129" s="74"/>
      <c r="H129" s="79"/>
      <c r="I129" s="77"/>
      <c r="J129" s="8"/>
      <c r="K129" s="8"/>
      <c r="L129" s="8"/>
      <c r="M129" s="8"/>
      <c r="N129" s="8"/>
      <c r="O129" s="8"/>
      <c r="P129" s="8"/>
      <c r="Q129" s="8"/>
      <c r="R129" s="8"/>
      <c r="S129" s="8"/>
      <c r="T129" s="8"/>
      <c r="U129" s="8"/>
      <c r="V129" s="8"/>
      <c r="W129" s="8"/>
      <c r="X129" s="8"/>
      <c r="Y129" s="8"/>
      <c r="Z129" s="8"/>
    </row>
    <row r="130" spans="1:26" ht="13.5" customHeight="1" thickBot="1" x14ac:dyDescent="0.2">
      <c r="A130" s="60"/>
      <c r="B130" s="283"/>
      <c r="C130" s="322">
        <v>3.04</v>
      </c>
      <c r="D130" s="62"/>
      <c r="E130" s="63"/>
      <c r="F130" s="63"/>
      <c r="G130" s="74" t="s">
        <v>162</v>
      </c>
      <c r="H130" s="81" t="s">
        <v>133</v>
      </c>
      <c r="I130" s="82"/>
      <c r="J130" s="8"/>
      <c r="K130" s="8"/>
      <c r="L130" s="8"/>
      <c r="M130" s="8"/>
      <c r="N130" s="8"/>
      <c r="O130" s="8"/>
      <c r="P130" s="8"/>
      <c r="Q130" s="8"/>
      <c r="R130" s="8"/>
      <c r="S130" s="8"/>
      <c r="T130" s="8"/>
      <c r="U130" s="8"/>
      <c r="V130" s="8"/>
      <c r="W130" s="8"/>
      <c r="X130" s="8"/>
      <c r="Y130" s="8"/>
      <c r="Z130" s="8"/>
    </row>
    <row r="131" spans="1:26" ht="13.5" customHeight="1" thickBot="1" x14ac:dyDescent="0.2">
      <c r="A131" s="60"/>
      <c r="B131" s="283"/>
      <c r="C131" s="87" t="s">
        <v>48</v>
      </c>
      <c r="D131" s="73"/>
      <c r="E131" s="88"/>
      <c r="F131" s="88"/>
      <c r="G131" s="89"/>
      <c r="H131" s="90"/>
      <c r="I131" s="77"/>
      <c r="J131" s="8"/>
      <c r="K131" s="8"/>
      <c r="L131" s="8"/>
      <c r="M131" s="8"/>
      <c r="N131" s="8"/>
      <c r="O131" s="8"/>
      <c r="P131" s="8"/>
      <c r="Q131" s="8"/>
      <c r="R131" s="8"/>
      <c r="S131" s="8"/>
      <c r="T131" s="8"/>
      <c r="U131" s="8"/>
      <c r="V131" s="8"/>
      <c r="W131" s="8"/>
      <c r="X131" s="8"/>
      <c r="Y131" s="8"/>
      <c r="Z131" s="8"/>
    </row>
    <row r="132" spans="1:26" ht="13.5" customHeight="1" thickBot="1" x14ac:dyDescent="0.2">
      <c r="A132" s="60"/>
      <c r="B132" s="283"/>
      <c r="C132" s="91" t="s">
        <v>53</v>
      </c>
      <c r="D132" s="92" t="s">
        <v>9</v>
      </c>
      <c r="E132" s="95" t="s">
        <v>55</v>
      </c>
      <c r="F132" s="97" t="s">
        <v>46</v>
      </c>
      <c r="G132" s="97" t="s">
        <v>17</v>
      </c>
      <c r="H132" s="98" t="s">
        <v>57</v>
      </c>
      <c r="I132" s="77"/>
      <c r="J132" s="8"/>
      <c r="K132" s="8"/>
      <c r="L132" s="8"/>
      <c r="M132" s="8"/>
      <c r="N132" s="8"/>
      <c r="O132" s="8"/>
      <c r="P132" s="8"/>
      <c r="Q132" s="8"/>
      <c r="R132" s="8"/>
      <c r="S132" s="8"/>
      <c r="T132" s="8"/>
      <c r="U132" s="8"/>
      <c r="V132" s="8"/>
      <c r="W132" s="8"/>
      <c r="X132" s="8"/>
      <c r="Y132" s="8"/>
      <c r="Z132" s="8"/>
    </row>
    <row r="133" spans="1:26" ht="13.5" customHeight="1" x14ac:dyDescent="0.15">
      <c r="A133" s="60"/>
      <c r="B133" s="283"/>
      <c r="C133" s="102" t="s">
        <v>60</v>
      </c>
      <c r="D133" s="103" t="s">
        <v>62</v>
      </c>
      <c r="E133" s="104">
        <v>1</v>
      </c>
      <c r="F133" s="105" t="s">
        <v>65</v>
      </c>
      <c r="G133" s="113">
        <v>1151.896</v>
      </c>
      <c r="H133" s="106">
        <f>+E133*G133</f>
        <v>1151.896</v>
      </c>
      <c r="I133" s="77"/>
      <c r="J133" s="8"/>
      <c r="K133" s="8"/>
      <c r="L133" s="8"/>
      <c r="M133" s="8"/>
      <c r="N133" s="8"/>
      <c r="O133" s="8"/>
      <c r="P133" s="8"/>
      <c r="Q133" s="8"/>
      <c r="R133" s="8"/>
      <c r="S133" s="8"/>
      <c r="T133" s="8"/>
      <c r="U133" s="8"/>
      <c r="V133" s="8"/>
      <c r="W133" s="8"/>
      <c r="X133" s="8"/>
      <c r="Y133" s="8"/>
      <c r="Z133" s="8"/>
    </row>
    <row r="134" spans="1:26" ht="13.5" customHeight="1" x14ac:dyDescent="0.15">
      <c r="A134" s="60"/>
      <c r="B134" s="283"/>
      <c r="C134" s="108"/>
      <c r="D134" s="109" t="s">
        <v>89</v>
      </c>
      <c r="E134" s="110"/>
      <c r="F134" s="111" t="s">
        <v>89</v>
      </c>
      <c r="G134" s="209" t="s">
        <v>89</v>
      </c>
      <c r="H134" s="106" t="s">
        <v>89</v>
      </c>
      <c r="I134" s="77"/>
      <c r="J134" s="8"/>
      <c r="K134" s="8"/>
      <c r="L134" s="8"/>
      <c r="M134" s="8"/>
      <c r="N134" s="8"/>
      <c r="O134" s="8"/>
      <c r="P134" s="8"/>
      <c r="Q134" s="8"/>
      <c r="R134" s="8"/>
      <c r="S134" s="8"/>
      <c r="T134" s="8"/>
      <c r="U134" s="8"/>
      <c r="V134" s="8"/>
      <c r="W134" s="8"/>
      <c r="X134" s="8"/>
      <c r="Y134" s="8"/>
      <c r="Z134" s="8"/>
    </row>
    <row r="135" spans="1:26" ht="13.5" customHeight="1" x14ac:dyDescent="0.15">
      <c r="A135" s="60"/>
      <c r="B135" s="283"/>
      <c r="C135" s="108"/>
      <c r="D135" s="109" t="s">
        <v>89</v>
      </c>
      <c r="E135" s="110"/>
      <c r="F135" s="111" t="s">
        <v>89</v>
      </c>
      <c r="G135" s="147" t="s">
        <v>89</v>
      </c>
      <c r="H135" s="106" t="s">
        <v>89</v>
      </c>
      <c r="I135" s="77"/>
      <c r="J135" s="8"/>
      <c r="K135" s="8"/>
      <c r="L135" s="8"/>
      <c r="M135" s="8"/>
      <c r="N135" s="8"/>
      <c r="O135" s="8"/>
      <c r="P135" s="8"/>
      <c r="Q135" s="8"/>
      <c r="R135" s="8"/>
      <c r="S135" s="8"/>
      <c r="T135" s="8"/>
      <c r="U135" s="8"/>
      <c r="V135" s="8"/>
      <c r="W135" s="8"/>
      <c r="X135" s="8"/>
      <c r="Y135" s="8"/>
      <c r="Z135" s="8"/>
    </row>
    <row r="136" spans="1:26" ht="13.5" customHeight="1" thickBot="1" x14ac:dyDescent="0.2">
      <c r="A136" s="60"/>
      <c r="B136" s="283"/>
      <c r="C136" s="114"/>
      <c r="D136" s="115" t="s">
        <v>89</v>
      </c>
      <c r="E136" s="110"/>
      <c r="F136" s="111" t="s">
        <v>89</v>
      </c>
      <c r="G136" s="116" t="s">
        <v>89</v>
      </c>
      <c r="H136" s="106" t="s">
        <v>89</v>
      </c>
      <c r="I136" s="77"/>
      <c r="J136" s="8"/>
      <c r="K136" s="8"/>
      <c r="L136" s="8"/>
      <c r="M136" s="8"/>
      <c r="N136" s="8"/>
      <c r="O136" s="8"/>
      <c r="P136" s="8"/>
      <c r="Q136" s="8"/>
      <c r="R136" s="8"/>
      <c r="S136" s="8"/>
      <c r="T136" s="8"/>
      <c r="U136" s="8"/>
      <c r="V136" s="8"/>
      <c r="W136" s="8"/>
      <c r="X136" s="8"/>
      <c r="Y136" s="8"/>
      <c r="Z136" s="8"/>
    </row>
    <row r="137" spans="1:26" ht="13.5" customHeight="1" thickBot="1" x14ac:dyDescent="0.2">
      <c r="A137" s="60"/>
      <c r="B137" s="283"/>
      <c r="C137" s="61"/>
      <c r="D137" s="62"/>
      <c r="E137" s="117" t="s">
        <v>5</v>
      </c>
      <c r="F137" s="118"/>
      <c r="G137" s="119"/>
      <c r="H137" s="120">
        <f>SUM(H133:H136)</f>
        <v>1151.896</v>
      </c>
      <c r="I137" s="77"/>
      <c r="J137" s="8"/>
      <c r="K137" s="8"/>
      <c r="L137" s="8"/>
      <c r="M137" s="8"/>
      <c r="N137" s="8"/>
      <c r="O137" s="8"/>
      <c r="P137" s="8"/>
      <c r="Q137" s="8"/>
      <c r="R137" s="8"/>
      <c r="S137" s="8"/>
      <c r="T137" s="8"/>
      <c r="U137" s="8"/>
      <c r="V137" s="8"/>
      <c r="W137" s="8"/>
      <c r="X137" s="8"/>
      <c r="Y137" s="8"/>
      <c r="Z137" s="8"/>
    </row>
    <row r="138" spans="1:26" ht="13.5" customHeight="1" thickBot="1" x14ac:dyDescent="0.2">
      <c r="A138" s="60"/>
      <c r="B138" s="283"/>
      <c r="C138" s="87" t="s">
        <v>84</v>
      </c>
      <c r="D138" s="62"/>
      <c r="E138" s="63"/>
      <c r="F138" s="63"/>
      <c r="G138" s="64"/>
      <c r="H138" s="79"/>
      <c r="I138" s="77"/>
      <c r="J138" s="8"/>
      <c r="K138" s="8"/>
      <c r="L138" s="8"/>
      <c r="M138" s="8"/>
      <c r="N138" s="8"/>
      <c r="O138" s="8"/>
      <c r="P138" s="8"/>
      <c r="Q138" s="8"/>
      <c r="R138" s="8"/>
      <c r="S138" s="8"/>
      <c r="T138" s="8"/>
      <c r="U138" s="8"/>
      <c r="V138" s="8"/>
      <c r="W138" s="8"/>
      <c r="X138" s="8"/>
      <c r="Y138" s="8"/>
      <c r="Z138" s="8"/>
    </row>
    <row r="139" spans="1:26" ht="13.5" customHeight="1" thickBot="1" x14ac:dyDescent="0.2">
      <c r="A139" s="60"/>
      <c r="B139" s="283"/>
      <c r="C139" s="91" t="s">
        <v>53</v>
      </c>
      <c r="D139" s="92" t="s">
        <v>9</v>
      </c>
      <c r="E139" s="95" t="s">
        <v>55</v>
      </c>
      <c r="F139" s="97" t="s">
        <v>46</v>
      </c>
      <c r="G139" s="97" t="s">
        <v>17</v>
      </c>
      <c r="H139" s="98" t="s">
        <v>57</v>
      </c>
      <c r="I139" s="77"/>
      <c r="J139" s="8"/>
      <c r="K139" s="8"/>
      <c r="L139" s="8"/>
      <c r="M139" s="8"/>
      <c r="N139" s="8"/>
      <c r="O139" s="8"/>
      <c r="P139" s="8"/>
      <c r="Q139" s="8"/>
      <c r="R139" s="8"/>
      <c r="S139" s="8"/>
      <c r="T139" s="8"/>
      <c r="U139" s="8"/>
      <c r="V139" s="8"/>
      <c r="W139" s="8"/>
      <c r="X139" s="8"/>
      <c r="Y139" s="8"/>
      <c r="Z139" s="8"/>
    </row>
    <row r="140" spans="1:26" ht="13.5" customHeight="1" x14ac:dyDescent="0.15">
      <c r="A140" s="60"/>
      <c r="B140" s="283"/>
      <c r="C140" s="122" t="s">
        <v>274</v>
      </c>
      <c r="D140" s="103" t="s">
        <v>275</v>
      </c>
      <c r="E140" s="104">
        <v>3.2</v>
      </c>
      <c r="F140" s="105" t="s">
        <v>270</v>
      </c>
      <c r="G140" s="113">
        <v>5985.4449999999997</v>
      </c>
      <c r="H140" s="106">
        <f t="shared" ref="H140:H142" si="8">+E140*G140</f>
        <v>19153.423999999999</v>
      </c>
      <c r="I140" s="77"/>
      <c r="J140" s="8"/>
      <c r="K140" s="8"/>
      <c r="L140" s="8"/>
      <c r="M140" s="8"/>
      <c r="N140" s="8"/>
      <c r="O140" s="8"/>
      <c r="P140" s="8"/>
      <c r="Q140" s="8"/>
      <c r="R140" s="8"/>
      <c r="S140" s="8"/>
      <c r="T140" s="8"/>
      <c r="U140" s="8"/>
      <c r="V140" s="8"/>
      <c r="W140" s="8"/>
      <c r="X140" s="8"/>
      <c r="Y140" s="8"/>
      <c r="Z140" s="8"/>
    </row>
    <row r="141" spans="1:26" ht="13.5" customHeight="1" x14ac:dyDescent="0.15">
      <c r="A141" s="60"/>
      <c r="B141" s="283"/>
      <c r="C141" s="128" t="s">
        <v>276</v>
      </c>
      <c r="D141" s="109" t="s">
        <v>277</v>
      </c>
      <c r="E141" s="110">
        <v>1</v>
      </c>
      <c r="F141" s="111" t="s">
        <v>70</v>
      </c>
      <c r="G141" s="113">
        <v>73887.402000000002</v>
      </c>
      <c r="H141" s="106">
        <f t="shared" si="8"/>
        <v>73887.402000000002</v>
      </c>
      <c r="I141" s="77"/>
      <c r="J141" s="8"/>
      <c r="K141" s="8"/>
      <c r="L141" s="8"/>
      <c r="M141" s="8"/>
      <c r="N141" s="8"/>
      <c r="O141" s="8"/>
      <c r="P141" s="8"/>
      <c r="Q141" s="8"/>
      <c r="R141" s="8"/>
      <c r="S141" s="8"/>
      <c r="T141" s="8"/>
      <c r="U141" s="8"/>
      <c r="V141" s="8"/>
      <c r="W141" s="8"/>
      <c r="X141" s="8"/>
      <c r="Y141" s="8"/>
      <c r="Z141" s="8"/>
    </row>
    <row r="142" spans="1:26" ht="13.5" customHeight="1" x14ac:dyDescent="0.15">
      <c r="A142" s="60"/>
      <c r="B142" s="283"/>
      <c r="C142" s="128" t="s">
        <v>267</v>
      </c>
      <c r="D142" s="109" t="s">
        <v>218</v>
      </c>
      <c r="E142" s="110">
        <v>8.0000145679999992E-3</v>
      </c>
      <c r="F142" s="111" t="s">
        <v>217</v>
      </c>
      <c r="G142" s="113">
        <v>592700</v>
      </c>
      <c r="H142" s="106">
        <f t="shared" si="8"/>
        <v>4741.6086344535997</v>
      </c>
      <c r="I142" s="77"/>
      <c r="J142" s="8"/>
      <c r="K142" s="8"/>
      <c r="L142" s="8"/>
      <c r="M142" s="8"/>
      <c r="N142" s="8"/>
      <c r="O142" s="8"/>
      <c r="P142" s="8"/>
      <c r="Q142" s="8"/>
      <c r="R142" s="8"/>
      <c r="S142" s="8"/>
      <c r="T142" s="8"/>
      <c r="U142" s="8"/>
      <c r="V142" s="8"/>
      <c r="W142" s="8"/>
      <c r="X142" s="8"/>
      <c r="Y142" s="8"/>
      <c r="Z142" s="8"/>
    </row>
    <row r="143" spans="1:26" ht="13.5" customHeight="1" thickBot="1" x14ac:dyDescent="0.2">
      <c r="A143" s="60"/>
      <c r="B143" s="283"/>
      <c r="C143" s="114"/>
      <c r="D143" s="115" t="s">
        <v>89</v>
      </c>
      <c r="E143" s="110"/>
      <c r="F143" s="111" t="s">
        <v>89</v>
      </c>
      <c r="G143" s="134" t="s">
        <v>89</v>
      </c>
      <c r="H143" s="125" t="s">
        <v>89</v>
      </c>
      <c r="I143" s="77"/>
      <c r="J143" s="8"/>
      <c r="K143" s="8"/>
      <c r="L143" s="8"/>
      <c r="M143" s="8"/>
      <c r="N143" s="8"/>
      <c r="O143" s="8"/>
      <c r="P143" s="8"/>
      <c r="Q143" s="8"/>
      <c r="R143" s="8"/>
      <c r="S143" s="8"/>
      <c r="T143" s="8"/>
      <c r="U143" s="8"/>
      <c r="V143" s="8"/>
      <c r="W143" s="8"/>
      <c r="X143" s="8"/>
      <c r="Y143" s="8"/>
      <c r="Z143" s="8"/>
    </row>
    <row r="144" spans="1:26" ht="13.5" customHeight="1" thickBot="1" x14ac:dyDescent="0.2">
      <c r="A144" s="60"/>
      <c r="B144" s="283"/>
      <c r="C144" s="61"/>
      <c r="D144" s="62"/>
      <c r="E144" s="117" t="s">
        <v>5</v>
      </c>
      <c r="F144" s="118"/>
      <c r="G144" s="119"/>
      <c r="H144" s="120">
        <f>SUM(H140:H143)</f>
        <v>97782.434634453602</v>
      </c>
      <c r="I144" s="77"/>
      <c r="J144" s="8"/>
      <c r="K144" s="8"/>
      <c r="L144" s="8"/>
      <c r="M144" s="8"/>
      <c r="N144" s="8"/>
      <c r="O144" s="8"/>
      <c r="P144" s="8"/>
      <c r="Q144" s="8"/>
      <c r="R144" s="8"/>
      <c r="S144" s="8"/>
      <c r="T144" s="8"/>
      <c r="U144" s="8"/>
      <c r="V144" s="8"/>
      <c r="W144" s="8"/>
      <c r="X144" s="8"/>
      <c r="Y144" s="8"/>
      <c r="Z144" s="8"/>
    </row>
    <row r="145" spans="1:26" ht="13.5" customHeight="1" thickBot="1" x14ac:dyDescent="0.2">
      <c r="A145" s="60"/>
      <c r="B145" s="283"/>
      <c r="C145" s="87" t="s">
        <v>101</v>
      </c>
      <c r="D145" s="62"/>
      <c r="E145" s="63"/>
      <c r="F145" s="63"/>
      <c r="G145" s="64"/>
      <c r="H145" s="79"/>
      <c r="I145" s="77"/>
      <c r="J145" s="8"/>
      <c r="K145" s="8"/>
      <c r="L145" s="8"/>
      <c r="M145" s="8"/>
      <c r="N145" s="8"/>
      <c r="O145" s="8"/>
      <c r="P145" s="8"/>
      <c r="Q145" s="8"/>
      <c r="R145" s="8"/>
      <c r="S145" s="8"/>
      <c r="T145" s="8"/>
      <c r="U145" s="8"/>
      <c r="V145" s="8"/>
      <c r="W145" s="8"/>
      <c r="X145" s="8"/>
      <c r="Y145" s="8"/>
      <c r="Z145" s="8"/>
    </row>
    <row r="146" spans="1:26" ht="13.5" customHeight="1" thickBot="1" x14ac:dyDescent="0.2">
      <c r="A146" s="60"/>
      <c r="B146" s="283"/>
      <c r="C146" s="91" t="s">
        <v>53</v>
      </c>
      <c r="D146" s="92" t="s">
        <v>9</v>
      </c>
      <c r="E146" s="95" t="s">
        <v>55</v>
      </c>
      <c r="F146" s="97" t="s">
        <v>46</v>
      </c>
      <c r="G146" s="97" t="s">
        <v>17</v>
      </c>
      <c r="H146" s="98" t="s">
        <v>57</v>
      </c>
      <c r="I146" s="77"/>
      <c r="J146" s="8"/>
      <c r="K146" s="8"/>
      <c r="L146" s="8"/>
      <c r="M146" s="8"/>
      <c r="N146" s="8"/>
      <c r="O146" s="8"/>
      <c r="P146" s="8"/>
      <c r="Q146" s="8"/>
      <c r="R146" s="8"/>
      <c r="S146" s="8"/>
      <c r="T146" s="8"/>
      <c r="U146" s="8"/>
      <c r="V146" s="8"/>
      <c r="W146" s="8"/>
      <c r="X146" s="8"/>
      <c r="Y146" s="8"/>
      <c r="Z146" s="8"/>
    </row>
    <row r="147" spans="1:26" ht="13.5" customHeight="1" x14ac:dyDescent="0.15">
      <c r="A147" s="60"/>
      <c r="B147" s="283"/>
      <c r="C147" s="102" t="s">
        <v>278</v>
      </c>
      <c r="D147" s="103" t="s">
        <v>189</v>
      </c>
      <c r="E147" s="104">
        <v>0.40300000000000002</v>
      </c>
      <c r="F147" s="105" t="s">
        <v>76</v>
      </c>
      <c r="G147" s="113">
        <v>468139</v>
      </c>
      <c r="H147" s="106">
        <f>+E147*G147</f>
        <v>188660.01700000002</v>
      </c>
      <c r="I147" s="77"/>
      <c r="J147" s="8"/>
      <c r="K147" s="8"/>
      <c r="L147" s="8"/>
      <c r="M147" s="8"/>
      <c r="N147" s="8"/>
      <c r="O147" s="8"/>
      <c r="P147" s="8"/>
      <c r="Q147" s="8"/>
      <c r="R147" s="8"/>
      <c r="S147" s="8"/>
      <c r="T147" s="8"/>
      <c r="U147" s="8"/>
      <c r="V147" s="8"/>
      <c r="W147" s="8"/>
      <c r="X147" s="8"/>
      <c r="Y147" s="8"/>
      <c r="Z147" s="8"/>
    </row>
    <row r="148" spans="1:26" ht="13.5" customHeight="1" x14ac:dyDescent="0.15">
      <c r="A148" s="60"/>
      <c r="B148" s="283"/>
      <c r="C148" s="108"/>
      <c r="D148" s="109" t="s">
        <v>89</v>
      </c>
      <c r="E148" s="110"/>
      <c r="F148" s="111" t="s">
        <v>89</v>
      </c>
      <c r="G148" s="209" t="s">
        <v>89</v>
      </c>
      <c r="H148" s="106" t="s">
        <v>89</v>
      </c>
      <c r="I148" s="77"/>
      <c r="J148" s="8"/>
      <c r="K148" s="8"/>
      <c r="L148" s="8"/>
      <c r="M148" s="8"/>
      <c r="N148" s="8"/>
      <c r="O148" s="8"/>
      <c r="P148" s="8"/>
      <c r="Q148" s="8"/>
      <c r="R148" s="8"/>
      <c r="S148" s="8"/>
      <c r="T148" s="8"/>
      <c r="U148" s="8"/>
      <c r="V148" s="8"/>
      <c r="W148" s="8"/>
      <c r="X148" s="8"/>
      <c r="Y148" s="8"/>
      <c r="Z148" s="8"/>
    </row>
    <row r="149" spans="1:26" ht="13.5" customHeight="1" x14ac:dyDescent="0.15">
      <c r="A149" s="60"/>
      <c r="B149" s="283"/>
      <c r="C149" s="128"/>
      <c r="D149" s="109" t="s">
        <v>89</v>
      </c>
      <c r="E149" s="110"/>
      <c r="F149" s="111" t="s">
        <v>89</v>
      </c>
      <c r="G149" s="147" t="s">
        <v>89</v>
      </c>
      <c r="H149" s="106" t="s">
        <v>89</v>
      </c>
      <c r="I149" s="77"/>
      <c r="J149" s="8"/>
      <c r="K149" s="8"/>
      <c r="L149" s="8"/>
      <c r="M149" s="8"/>
      <c r="N149" s="8"/>
      <c r="O149" s="8"/>
      <c r="P149" s="8"/>
      <c r="Q149" s="8"/>
      <c r="R149" s="8"/>
      <c r="S149" s="8"/>
      <c r="T149" s="8"/>
      <c r="U149" s="8"/>
      <c r="V149" s="8"/>
      <c r="W149" s="8"/>
      <c r="X149" s="8"/>
      <c r="Y149" s="8"/>
      <c r="Z149" s="8"/>
    </row>
    <row r="150" spans="1:26" ht="13.5" customHeight="1" thickBot="1" x14ac:dyDescent="0.2">
      <c r="A150" s="60"/>
      <c r="B150" s="283"/>
      <c r="C150" s="114"/>
      <c r="D150" s="115" t="s">
        <v>89</v>
      </c>
      <c r="E150" s="110"/>
      <c r="F150" s="111" t="s">
        <v>89</v>
      </c>
      <c r="G150" s="116" t="s">
        <v>89</v>
      </c>
      <c r="H150" s="106" t="s">
        <v>89</v>
      </c>
      <c r="I150" s="77"/>
      <c r="J150" s="8"/>
      <c r="K150" s="8"/>
      <c r="L150" s="8"/>
      <c r="M150" s="8"/>
      <c r="N150" s="8"/>
      <c r="O150" s="8"/>
      <c r="P150" s="8"/>
      <c r="Q150" s="8"/>
      <c r="R150" s="8"/>
      <c r="S150" s="8"/>
      <c r="T150" s="8"/>
      <c r="U150" s="8"/>
      <c r="V150" s="8"/>
      <c r="W150" s="8"/>
      <c r="X150" s="8"/>
      <c r="Y150" s="8"/>
      <c r="Z150" s="8"/>
    </row>
    <row r="151" spans="1:26" ht="13.5" customHeight="1" thickBot="1" x14ac:dyDescent="0.2">
      <c r="A151" s="60"/>
      <c r="B151" s="283"/>
      <c r="C151" s="61"/>
      <c r="D151" s="62"/>
      <c r="E151" s="117" t="s">
        <v>5</v>
      </c>
      <c r="F151" s="118"/>
      <c r="G151" s="119"/>
      <c r="H151" s="120">
        <f>SUM(H147:H150)</f>
        <v>188660.01700000002</v>
      </c>
      <c r="I151" s="77"/>
      <c r="J151" s="8"/>
      <c r="K151" s="8"/>
      <c r="L151" s="8"/>
      <c r="M151" s="8"/>
      <c r="N151" s="8"/>
      <c r="O151" s="8"/>
      <c r="P151" s="8"/>
      <c r="Q151" s="8"/>
      <c r="R151" s="8"/>
      <c r="S151" s="8"/>
      <c r="T151" s="8"/>
      <c r="U151" s="8"/>
      <c r="V151" s="8"/>
      <c r="W151" s="8"/>
      <c r="X151" s="8"/>
      <c r="Y151" s="8"/>
      <c r="Z151" s="8"/>
    </row>
    <row r="152" spans="1:26" ht="13.5" customHeight="1" thickBot="1" x14ac:dyDescent="0.2">
      <c r="A152" s="60"/>
      <c r="B152" s="283"/>
      <c r="C152" s="87" t="s">
        <v>122</v>
      </c>
      <c r="D152" s="62"/>
      <c r="E152" s="63"/>
      <c r="F152" s="63"/>
      <c r="G152" s="64"/>
      <c r="H152" s="79"/>
      <c r="I152" s="77"/>
      <c r="J152" s="8"/>
      <c r="K152" s="8"/>
      <c r="L152" s="8"/>
      <c r="M152" s="8"/>
      <c r="N152" s="8"/>
      <c r="O152" s="8"/>
      <c r="P152" s="8"/>
      <c r="Q152" s="8"/>
      <c r="R152" s="8"/>
      <c r="S152" s="8"/>
      <c r="T152" s="8"/>
      <c r="U152" s="8"/>
      <c r="V152" s="8"/>
      <c r="W152" s="8"/>
      <c r="X152" s="8"/>
      <c r="Y152" s="8"/>
      <c r="Z152" s="8"/>
    </row>
    <row r="153" spans="1:26" ht="13.5" customHeight="1" thickBot="1" x14ac:dyDescent="0.2">
      <c r="A153" s="60"/>
      <c r="B153" s="283"/>
      <c r="C153" s="91" t="s">
        <v>53</v>
      </c>
      <c r="D153" s="92" t="s">
        <v>9</v>
      </c>
      <c r="E153" s="95" t="s">
        <v>55</v>
      </c>
      <c r="F153" s="97" t="s">
        <v>46</v>
      </c>
      <c r="G153" s="97" t="s">
        <v>17</v>
      </c>
      <c r="H153" s="98" t="s">
        <v>57</v>
      </c>
      <c r="I153" s="77"/>
      <c r="J153" s="8"/>
      <c r="K153" s="8"/>
      <c r="L153" s="8"/>
      <c r="M153" s="8"/>
      <c r="N153" s="8"/>
      <c r="O153" s="8"/>
      <c r="P153" s="8"/>
      <c r="Q153" s="8"/>
      <c r="R153" s="8"/>
      <c r="S153" s="8"/>
      <c r="T153" s="8"/>
      <c r="U153" s="8"/>
      <c r="V153" s="8"/>
      <c r="W153" s="8"/>
      <c r="X153" s="8"/>
      <c r="Y153" s="8"/>
      <c r="Z153" s="8"/>
    </row>
    <row r="154" spans="1:26" ht="13.5" customHeight="1" x14ac:dyDescent="0.15">
      <c r="A154" s="60"/>
      <c r="B154" s="283"/>
      <c r="C154" s="102"/>
      <c r="D154" s="103" t="s">
        <v>89</v>
      </c>
      <c r="E154" s="104"/>
      <c r="F154" s="105" t="s">
        <v>89</v>
      </c>
      <c r="G154" s="222" t="s">
        <v>89</v>
      </c>
      <c r="H154" s="106" t="s">
        <v>89</v>
      </c>
      <c r="I154" s="77"/>
      <c r="J154" s="8"/>
      <c r="K154" s="8"/>
      <c r="L154" s="8"/>
      <c r="M154" s="8"/>
      <c r="N154" s="8"/>
      <c r="O154" s="8"/>
      <c r="P154" s="8"/>
      <c r="Q154" s="8"/>
      <c r="R154" s="8"/>
      <c r="S154" s="8"/>
      <c r="T154" s="8"/>
      <c r="U154" s="8"/>
      <c r="V154" s="8"/>
      <c r="W154" s="8"/>
      <c r="X154" s="8"/>
      <c r="Y154" s="8"/>
      <c r="Z154" s="8"/>
    </row>
    <row r="155" spans="1:26" ht="13.5" customHeight="1" x14ac:dyDescent="0.15">
      <c r="A155" s="60"/>
      <c r="B155" s="283"/>
      <c r="C155" s="108"/>
      <c r="D155" s="109"/>
      <c r="E155" s="110"/>
      <c r="F155" s="111"/>
      <c r="G155" s="209"/>
      <c r="H155" s="106"/>
      <c r="I155" s="77"/>
      <c r="J155" s="8"/>
      <c r="K155" s="8"/>
      <c r="L155" s="8"/>
      <c r="M155" s="8"/>
      <c r="N155" s="8"/>
      <c r="O155" s="8"/>
      <c r="P155" s="8"/>
      <c r="Q155" s="8"/>
      <c r="R155" s="8"/>
      <c r="S155" s="8"/>
      <c r="T155" s="8"/>
      <c r="U155" s="8"/>
      <c r="V155" s="8"/>
      <c r="W155" s="8"/>
      <c r="X155" s="8"/>
      <c r="Y155" s="8"/>
      <c r="Z155" s="8"/>
    </row>
    <row r="156" spans="1:26" ht="13.5" customHeight="1" x14ac:dyDescent="0.15">
      <c r="A156" s="60"/>
      <c r="B156" s="283"/>
      <c r="C156" s="128"/>
      <c r="D156" s="109" t="s">
        <v>89</v>
      </c>
      <c r="E156" s="110"/>
      <c r="F156" s="111" t="s">
        <v>89</v>
      </c>
      <c r="G156" s="147" t="s">
        <v>89</v>
      </c>
      <c r="H156" s="106" t="s">
        <v>89</v>
      </c>
      <c r="I156" s="77"/>
      <c r="J156" s="8"/>
      <c r="K156" s="8"/>
      <c r="L156" s="8"/>
      <c r="M156" s="8"/>
      <c r="N156" s="8"/>
      <c r="O156" s="8"/>
      <c r="P156" s="8"/>
      <c r="Q156" s="8"/>
      <c r="R156" s="8"/>
      <c r="S156" s="8"/>
      <c r="T156" s="8"/>
      <c r="U156" s="8"/>
      <c r="V156" s="8"/>
      <c r="W156" s="8"/>
      <c r="X156" s="8"/>
      <c r="Y156" s="8"/>
      <c r="Z156" s="8"/>
    </row>
    <row r="157" spans="1:26" ht="13.5" customHeight="1" thickBot="1" x14ac:dyDescent="0.2">
      <c r="A157" s="60"/>
      <c r="B157" s="283"/>
      <c r="C157" s="114"/>
      <c r="D157" s="115" t="s">
        <v>89</v>
      </c>
      <c r="E157" s="110"/>
      <c r="F157" s="111" t="s">
        <v>89</v>
      </c>
      <c r="G157" s="116" t="s">
        <v>89</v>
      </c>
      <c r="H157" s="106" t="s">
        <v>89</v>
      </c>
      <c r="I157" s="77"/>
      <c r="J157" s="8"/>
      <c r="K157" s="8"/>
      <c r="L157" s="8"/>
      <c r="M157" s="8"/>
      <c r="N157" s="8"/>
      <c r="O157" s="8"/>
      <c r="P157" s="8"/>
      <c r="Q157" s="8"/>
      <c r="R157" s="8"/>
      <c r="S157" s="8"/>
      <c r="T157" s="8"/>
      <c r="U157" s="8"/>
      <c r="V157" s="8"/>
      <c r="W157" s="8"/>
      <c r="X157" s="8"/>
      <c r="Y157" s="8"/>
      <c r="Z157" s="8"/>
    </row>
    <row r="158" spans="1:26" ht="13.5" customHeight="1" thickBot="1" x14ac:dyDescent="0.2">
      <c r="A158" s="60"/>
      <c r="B158" s="283"/>
      <c r="C158" s="61"/>
      <c r="D158" s="62"/>
      <c r="E158" s="117" t="s">
        <v>5</v>
      </c>
      <c r="F158" s="118"/>
      <c r="G158" s="119"/>
      <c r="H158" s="120">
        <f>SUM(H154:H157)</f>
        <v>0</v>
      </c>
      <c r="I158" s="77"/>
      <c r="J158" s="8"/>
      <c r="K158" s="8"/>
      <c r="L158" s="8"/>
      <c r="M158" s="8"/>
      <c r="N158" s="8"/>
      <c r="O158" s="8"/>
      <c r="P158" s="8"/>
      <c r="Q158" s="8"/>
      <c r="R158" s="8"/>
      <c r="S158" s="8"/>
      <c r="T158" s="8"/>
      <c r="U158" s="8"/>
      <c r="V158" s="8"/>
      <c r="W158" s="8"/>
      <c r="X158" s="8"/>
      <c r="Y158" s="8"/>
      <c r="Z158" s="8"/>
    </row>
    <row r="159" spans="1:26" ht="13.5" customHeight="1" x14ac:dyDescent="0.15">
      <c r="A159" s="60"/>
      <c r="B159" s="283"/>
      <c r="C159" s="61"/>
      <c r="D159" s="62"/>
      <c r="E159" s="62"/>
      <c r="F159" s="63"/>
      <c r="G159" s="64"/>
      <c r="H159" s="79"/>
      <c r="I159" s="185"/>
      <c r="J159" s="8"/>
      <c r="K159" s="8"/>
      <c r="L159" s="8"/>
      <c r="M159" s="8"/>
      <c r="N159" s="8"/>
      <c r="O159" s="8"/>
      <c r="P159" s="8"/>
      <c r="Q159" s="8"/>
      <c r="R159" s="8"/>
      <c r="S159" s="8"/>
      <c r="T159" s="8"/>
      <c r="U159" s="8"/>
      <c r="V159" s="8"/>
      <c r="W159" s="8"/>
      <c r="X159" s="8"/>
      <c r="Y159" s="8"/>
      <c r="Z159" s="8"/>
    </row>
    <row r="160" spans="1:26" ht="13.5" customHeight="1" x14ac:dyDescent="0.15">
      <c r="A160" s="60"/>
      <c r="B160" s="283"/>
      <c r="C160" s="61"/>
      <c r="D160" s="188"/>
      <c r="E160" s="191" t="s">
        <v>145</v>
      </c>
      <c r="F160" s="192"/>
      <c r="G160" s="64"/>
      <c r="H160" s="194">
        <f>+H158+H151+H144+H137</f>
        <v>287594.34763445362</v>
      </c>
      <c r="I160" s="185"/>
      <c r="J160" s="8"/>
      <c r="K160" s="8"/>
      <c r="L160" s="8"/>
      <c r="M160" s="8"/>
      <c r="N160" s="8"/>
      <c r="O160" s="8"/>
      <c r="P160" s="8"/>
      <c r="Q160" s="8"/>
      <c r="R160" s="8"/>
      <c r="S160" s="8"/>
      <c r="T160" s="8"/>
      <c r="U160" s="8"/>
      <c r="V160" s="8"/>
      <c r="W160" s="8"/>
      <c r="X160" s="8"/>
      <c r="Y160" s="8"/>
      <c r="Z160" s="8"/>
    </row>
    <row r="161" spans="1:26" ht="13.5" customHeight="1" x14ac:dyDescent="0.15">
      <c r="A161" s="60"/>
      <c r="B161" s="283"/>
      <c r="C161" s="61"/>
      <c r="D161" s="188"/>
      <c r="E161" s="191" t="s">
        <v>149</v>
      </c>
      <c r="F161" s="192"/>
      <c r="G161" s="197">
        <f>G694</f>
        <v>0.47000000000000003</v>
      </c>
      <c r="H161" s="194">
        <f>+G161*H160</f>
        <v>135169.3433881932</v>
      </c>
      <c r="I161" s="185"/>
      <c r="J161" s="8"/>
      <c r="K161" s="8"/>
      <c r="L161" s="8"/>
      <c r="M161" s="8"/>
      <c r="N161" s="8"/>
      <c r="O161" s="8"/>
      <c r="P161" s="8"/>
      <c r="Q161" s="8"/>
      <c r="R161" s="8"/>
      <c r="S161" s="8"/>
      <c r="T161" s="8"/>
      <c r="U161" s="8"/>
      <c r="V161" s="8"/>
      <c r="W161" s="8"/>
      <c r="X161" s="8"/>
      <c r="Y161" s="8"/>
      <c r="Z161" s="8"/>
    </row>
    <row r="162" spans="1:26" ht="13.5" customHeight="1" x14ac:dyDescent="0.15">
      <c r="A162" s="60"/>
      <c r="B162" s="283"/>
      <c r="C162" s="61"/>
      <c r="D162" s="62"/>
      <c r="E162" s="191" t="s">
        <v>38</v>
      </c>
      <c r="F162" s="63"/>
      <c r="G162" s="64"/>
      <c r="H162" s="194">
        <f>+H160+H161</f>
        <v>422763.69102264685</v>
      </c>
      <c r="I162" s="185"/>
      <c r="J162" s="8"/>
      <c r="K162" s="8"/>
      <c r="L162" s="8"/>
      <c r="M162" s="8"/>
      <c r="N162" s="8"/>
      <c r="O162" s="8"/>
      <c r="P162" s="8"/>
      <c r="Q162" s="8"/>
      <c r="R162" s="8"/>
      <c r="S162" s="8"/>
      <c r="T162" s="8"/>
      <c r="U162" s="8"/>
      <c r="V162" s="8"/>
      <c r="W162" s="8"/>
      <c r="X162" s="8"/>
      <c r="Y162" s="8"/>
      <c r="Z162" s="8"/>
    </row>
    <row r="163" spans="1:26" ht="13.5" customHeight="1" thickBot="1" x14ac:dyDescent="0.2">
      <c r="A163" s="60"/>
      <c r="B163" s="283"/>
      <c r="C163" s="201"/>
      <c r="D163" s="202"/>
      <c r="E163" s="202"/>
      <c r="F163" s="203"/>
      <c r="G163" s="204"/>
      <c r="H163" s="204"/>
      <c r="I163" s="205"/>
      <c r="J163" s="8"/>
      <c r="K163" s="8"/>
      <c r="L163" s="8"/>
      <c r="M163" s="8"/>
      <c r="N163" s="8"/>
      <c r="O163" s="8"/>
      <c r="P163" s="8"/>
      <c r="Q163" s="8"/>
      <c r="R163" s="8"/>
      <c r="S163" s="8"/>
      <c r="T163" s="8"/>
      <c r="U163" s="8"/>
      <c r="V163" s="8"/>
      <c r="W163" s="8"/>
      <c r="X163" s="8"/>
      <c r="Y163" s="8"/>
      <c r="Z163" s="8"/>
    </row>
    <row r="164" spans="1:26" ht="13.5" customHeight="1" x14ac:dyDescent="0.2">
      <c r="A164" s="60"/>
      <c r="B164" s="48"/>
      <c r="C164" s="49" t="s">
        <v>30</v>
      </c>
      <c r="D164" s="50"/>
      <c r="E164" s="52"/>
      <c r="F164" s="52"/>
      <c r="G164" s="54"/>
      <c r="H164" s="54"/>
      <c r="I164" s="57"/>
      <c r="J164" s="236"/>
      <c r="K164" s="236"/>
      <c r="L164" s="236"/>
      <c r="M164" s="237"/>
      <c r="N164" s="236"/>
      <c r="O164" s="236"/>
      <c r="P164" s="236"/>
      <c r="Q164" s="8"/>
      <c r="R164" s="8"/>
      <c r="S164" s="8"/>
      <c r="T164" s="8"/>
      <c r="U164" s="8"/>
      <c r="V164" s="8"/>
      <c r="W164" s="8"/>
      <c r="X164" s="8"/>
      <c r="Y164" s="8"/>
      <c r="Z164" s="8"/>
    </row>
    <row r="165" spans="1:26" ht="13.5" customHeight="1" x14ac:dyDescent="0.15">
      <c r="A165" s="60"/>
      <c r="B165" s="48"/>
      <c r="C165" s="61"/>
      <c r="D165" s="62"/>
      <c r="E165" s="63"/>
      <c r="F165" s="63"/>
      <c r="G165" s="64"/>
      <c r="H165" s="64"/>
      <c r="I165" s="65"/>
      <c r="J165" s="236"/>
      <c r="K165" s="236"/>
      <c r="L165" s="236"/>
      <c r="M165" s="237"/>
      <c r="N165" s="236"/>
      <c r="O165" s="236"/>
      <c r="P165" s="236"/>
      <c r="Q165" s="8"/>
      <c r="R165" s="8"/>
      <c r="S165" s="8"/>
      <c r="T165" s="8"/>
      <c r="U165" s="8"/>
      <c r="V165" s="8"/>
      <c r="W165" s="8"/>
      <c r="X165" s="8"/>
      <c r="Y165" s="8"/>
      <c r="Z165" s="8"/>
    </row>
    <row r="166" spans="1:26" ht="12.75" customHeight="1" x14ac:dyDescent="0.15">
      <c r="A166" s="60" t="e">
        <f>+#REF!+1</f>
        <v>#REF!</v>
      </c>
      <c r="B166" s="48"/>
      <c r="C166" s="71" t="s">
        <v>37</v>
      </c>
      <c r="D166" s="73" t="s">
        <v>138</v>
      </c>
      <c r="E166" s="8"/>
      <c r="F166" s="63"/>
      <c r="G166" s="63" t="s">
        <v>38</v>
      </c>
      <c r="H166" s="76">
        <f>+H200</f>
        <v>2112934</v>
      </c>
      <c r="I166" s="77"/>
      <c r="J166" s="236"/>
      <c r="K166" s="236"/>
      <c r="L166" s="236"/>
      <c r="M166" s="237"/>
      <c r="N166" s="236"/>
      <c r="O166" s="236"/>
      <c r="P166" s="236"/>
      <c r="Q166" s="238"/>
      <c r="R166" s="238"/>
      <c r="S166" s="238"/>
      <c r="T166" s="238"/>
      <c r="U166" s="238"/>
      <c r="V166" s="238"/>
      <c r="W166" s="238"/>
      <c r="X166" s="238"/>
      <c r="Y166" s="238"/>
      <c r="Z166" s="238"/>
    </row>
    <row r="167" spans="1:26" ht="13.5" customHeight="1" x14ac:dyDescent="0.15">
      <c r="A167" s="60"/>
      <c r="B167" s="48"/>
      <c r="C167" s="78"/>
      <c r="D167" s="62"/>
      <c r="E167" s="63"/>
      <c r="F167" s="63"/>
      <c r="G167" s="74"/>
      <c r="H167" s="79"/>
      <c r="I167" s="77"/>
      <c r="J167" s="236"/>
      <c r="K167" s="236"/>
      <c r="L167" s="236"/>
      <c r="M167" s="237"/>
      <c r="N167" s="236"/>
      <c r="O167" s="236"/>
      <c r="P167" s="236"/>
      <c r="Q167" s="8"/>
      <c r="R167" s="8"/>
      <c r="S167" s="8"/>
      <c r="T167" s="8"/>
      <c r="U167" s="8"/>
      <c r="V167" s="8"/>
      <c r="W167" s="8"/>
      <c r="X167" s="8"/>
      <c r="Y167" s="8"/>
      <c r="Z167" s="8"/>
    </row>
    <row r="168" spans="1:26" ht="13.5" customHeight="1" x14ac:dyDescent="0.15">
      <c r="A168" s="60"/>
      <c r="B168" s="48"/>
      <c r="C168" s="322">
        <v>4.01</v>
      </c>
      <c r="D168" s="62"/>
      <c r="E168" s="63"/>
      <c r="F168" s="63"/>
      <c r="G168" s="74" t="s">
        <v>162</v>
      </c>
      <c r="H168" s="81" t="s">
        <v>133</v>
      </c>
      <c r="I168" s="82"/>
      <c r="J168" s="236"/>
      <c r="K168" s="236"/>
      <c r="L168" s="236"/>
      <c r="M168" s="237"/>
      <c r="N168" s="236"/>
      <c r="O168" s="236"/>
      <c r="P168" s="236"/>
      <c r="Q168" s="8"/>
      <c r="R168" s="8"/>
      <c r="S168" s="8"/>
      <c r="T168" s="8"/>
      <c r="U168" s="8"/>
      <c r="V168" s="8"/>
      <c r="W168" s="8"/>
      <c r="X168" s="8"/>
      <c r="Y168" s="8"/>
      <c r="Z168" s="8"/>
    </row>
    <row r="169" spans="1:26" ht="13.5" customHeight="1" x14ac:dyDescent="0.15">
      <c r="A169" s="60"/>
      <c r="B169" s="60"/>
      <c r="C169" s="87" t="s">
        <v>48</v>
      </c>
      <c r="D169" s="73"/>
      <c r="E169" s="88"/>
      <c r="F169" s="88"/>
      <c r="G169" s="89"/>
      <c r="H169" s="90"/>
      <c r="I169" s="77"/>
      <c r="J169" s="236"/>
      <c r="K169" s="236"/>
      <c r="L169" s="236"/>
      <c r="M169" s="237"/>
      <c r="N169" s="236"/>
      <c r="O169" s="236"/>
      <c r="P169" s="236"/>
      <c r="Q169" s="8"/>
      <c r="R169" s="8"/>
      <c r="S169" s="8"/>
      <c r="T169" s="8"/>
      <c r="U169" s="8"/>
      <c r="V169" s="8"/>
      <c r="W169" s="8"/>
      <c r="X169" s="8"/>
      <c r="Y169" s="8"/>
      <c r="Z169" s="8"/>
    </row>
    <row r="170" spans="1:26" ht="13.5" customHeight="1" x14ac:dyDescent="0.15">
      <c r="A170" s="60"/>
      <c r="B170" s="48"/>
      <c r="C170" s="91" t="s">
        <v>53</v>
      </c>
      <c r="D170" s="92" t="s">
        <v>9</v>
      </c>
      <c r="E170" s="95" t="s">
        <v>55</v>
      </c>
      <c r="F170" s="97" t="s">
        <v>46</v>
      </c>
      <c r="G170" s="97" t="s">
        <v>17</v>
      </c>
      <c r="H170" s="98" t="s">
        <v>57</v>
      </c>
      <c r="I170" s="77"/>
      <c r="J170" s="236"/>
      <c r="K170" s="236"/>
      <c r="L170" s="236"/>
      <c r="M170" s="237"/>
      <c r="N170" s="236"/>
      <c r="O170" s="236"/>
      <c r="P170" s="236"/>
      <c r="Q170" s="8"/>
      <c r="R170" s="8"/>
      <c r="S170" s="8"/>
      <c r="T170" s="8"/>
      <c r="U170" s="8"/>
      <c r="V170" s="8"/>
      <c r="W170" s="8"/>
      <c r="X170" s="8"/>
      <c r="Y170" s="8"/>
      <c r="Z170" s="8"/>
    </row>
    <row r="171" spans="1:26" ht="13.5" customHeight="1" x14ac:dyDescent="0.15">
      <c r="A171" s="60"/>
      <c r="B171" s="48"/>
      <c r="C171" s="102" t="s">
        <v>60</v>
      </c>
      <c r="D171" s="103" t="s">
        <v>62</v>
      </c>
      <c r="E171" s="104">
        <v>1</v>
      </c>
      <c r="F171" s="105" t="s">
        <v>65</v>
      </c>
      <c r="G171" s="113">
        <v>1151.896</v>
      </c>
      <c r="H171" s="106">
        <f t="shared" ref="H171:H173" si="9">+E171*G171</f>
        <v>1151.896</v>
      </c>
      <c r="I171" s="77"/>
      <c r="J171" s="236"/>
      <c r="K171" s="236"/>
      <c r="L171" s="236"/>
      <c r="M171" s="237"/>
      <c r="N171" s="236"/>
      <c r="O171" s="236"/>
      <c r="P171" s="236"/>
      <c r="Q171" s="8"/>
      <c r="R171" s="8"/>
      <c r="S171" s="8"/>
      <c r="T171" s="8"/>
      <c r="U171" s="8"/>
      <c r="V171" s="8"/>
      <c r="W171" s="8"/>
      <c r="X171" s="8"/>
      <c r="Y171" s="8"/>
      <c r="Z171" s="8"/>
    </row>
    <row r="172" spans="1:26" ht="13.5" customHeight="1" x14ac:dyDescent="0.15">
      <c r="A172" s="60"/>
      <c r="B172" s="48"/>
      <c r="C172" s="108" t="s">
        <v>233</v>
      </c>
      <c r="D172" s="109" t="s">
        <v>234</v>
      </c>
      <c r="E172" s="110">
        <v>0.15</v>
      </c>
      <c r="F172" s="111" t="s">
        <v>76</v>
      </c>
      <c r="G172" s="113">
        <v>124618.121</v>
      </c>
      <c r="H172" s="106">
        <f t="shared" si="9"/>
        <v>18692.718150000001</v>
      </c>
      <c r="I172" s="77"/>
      <c r="J172" s="236"/>
      <c r="K172" s="236"/>
      <c r="L172" s="236"/>
      <c r="M172" s="237"/>
      <c r="N172" s="236"/>
      <c r="O172" s="236"/>
      <c r="P172" s="236"/>
      <c r="Q172" s="8"/>
      <c r="R172" s="8"/>
      <c r="S172" s="8"/>
      <c r="T172" s="8"/>
      <c r="U172" s="8"/>
      <c r="V172" s="8"/>
      <c r="W172" s="8"/>
      <c r="X172" s="8"/>
      <c r="Y172" s="8"/>
      <c r="Z172" s="8"/>
    </row>
    <row r="173" spans="1:26" ht="13.5" customHeight="1" x14ac:dyDescent="0.15">
      <c r="A173" s="60"/>
      <c r="B173" s="48"/>
      <c r="C173" s="108"/>
      <c r="D173" s="109" t="s">
        <v>235</v>
      </c>
      <c r="E173" s="110">
        <v>0.04</v>
      </c>
      <c r="F173" s="111" t="s">
        <v>76</v>
      </c>
      <c r="G173" s="113">
        <v>177240.63999999998</v>
      </c>
      <c r="H173" s="106">
        <f t="shared" si="9"/>
        <v>7089.6255999999994</v>
      </c>
      <c r="I173" s="77"/>
      <c r="J173" s="236"/>
      <c r="K173" s="236"/>
      <c r="L173" s="236"/>
      <c r="M173" s="237"/>
      <c r="N173" s="236"/>
      <c r="O173" s="236"/>
      <c r="P173" s="236"/>
      <c r="Q173" s="8"/>
      <c r="R173" s="8"/>
      <c r="S173" s="8"/>
      <c r="T173" s="8"/>
      <c r="U173" s="8"/>
      <c r="V173" s="8"/>
      <c r="W173" s="8"/>
      <c r="X173" s="8"/>
      <c r="Y173" s="8"/>
      <c r="Z173" s="8"/>
    </row>
    <row r="174" spans="1:26" ht="13.5" customHeight="1" x14ac:dyDescent="0.15">
      <c r="A174" s="60"/>
      <c r="B174" s="48"/>
      <c r="C174" s="114"/>
      <c r="D174" s="115" t="s">
        <v>89</v>
      </c>
      <c r="E174" s="110"/>
      <c r="F174" s="111" t="s">
        <v>89</v>
      </c>
      <c r="G174" s="116" t="s">
        <v>89</v>
      </c>
      <c r="H174" s="106" t="str">
        <f>IF(C174="","",E174*G174)</f>
        <v/>
      </c>
      <c r="I174" s="77"/>
      <c r="J174" s="236"/>
      <c r="K174" s="236"/>
      <c r="L174" s="236"/>
      <c r="M174" s="237"/>
      <c r="N174" s="236"/>
      <c r="O174" s="236"/>
      <c r="P174" s="236"/>
      <c r="Q174" s="8"/>
      <c r="R174" s="8"/>
      <c r="S174" s="8"/>
      <c r="T174" s="8"/>
      <c r="U174" s="8"/>
      <c r="V174" s="8"/>
      <c r="W174" s="8"/>
      <c r="X174" s="8"/>
      <c r="Y174" s="8"/>
      <c r="Z174" s="8"/>
    </row>
    <row r="175" spans="1:26" ht="13.5" customHeight="1" x14ac:dyDescent="0.15">
      <c r="A175" s="60"/>
      <c r="B175" s="48"/>
      <c r="C175" s="61"/>
      <c r="D175" s="62"/>
      <c r="E175" s="117" t="s">
        <v>5</v>
      </c>
      <c r="F175" s="118"/>
      <c r="G175" s="119"/>
      <c r="H175" s="120">
        <f>SUM(H171:H174)</f>
        <v>26934.239750000001</v>
      </c>
      <c r="I175" s="77"/>
      <c r="J175" s="236"/>
      <c r="K175" s="236"/>
      <c r="L175" s="236"/>
      <c r="M175" s="237"/>
      <c r="N175" s="236"/>
      <c r="O175" s="236"/>
      <c r="P175" s="236"/>
      <c r="Q175" s="8"/>
      <c r="R175" s="8"/>
      <c r="S175" s="8"/>
      <c r="T175" s="8"/>
      <c r="U175" s="8"/>
      <c r="V175" s="8"/>
      <c r="W175" s="8"/>
      <c r="X175" s="8"/>
      <c r="Y175" s="8"/>
      <c r="Z175" s="8"/>
    </row>
    <row r="176" spans="1:26" ht="13.5" customHeight="1" x14ac:dyDescent="0.15">
      <c r="A176" s="60"/>
      <c r="B176" s="60"/>
      <c r="C176" s="87" t="s">
        <v>84</v>
      </c>
      <c r="D176" s="62"/>
      <c r="E176" s="63"/>
      <c r="F176" s="63"/>
      <c r="G176" s="64"/>
      <c r="H176" s="79"/>
      <c r="I176" s="77"/>
      <c r="J176" s="236"/>
      <c r="K176" s="236"/>
      <c r="L176" s="236"/>
      <c r="M176" s="237"/>
      <c r="N176" s="236"/>
      <c r="O176" s="236"/>
      <c r="P176" s="236"/>
      <c r="Q176" s="8"/>
      <c r="R176" s="8"/>
      <c r="S176" s="8"/>
      <c r="T176" s="8"/>
      <c r="U176" s="8"/>
      <c r="V176" s="8"/>
      <c r="W176" s="8"/>
      <c r="X176" s="8"/>
      <c r="Y176" s="8"/>
      <c r="Z176" s="8"/>
    </row>
    <row r="177" spans="1:26" ht="13.5" customHeight="1" x14ac:dyDescent="0.15">
      <c r="A177" s="60"/>
      <c r="B177" s="48"/>
      <c r="C177" s="91" t="s">
        <v>53</v>
      </c>
      <c r="D177" s="92" t="s">
        <v>9</v>
      </c>
      <c r="E177" s="95" t="s">
        <v>55</v>
      </c>
      <c r="F177" s="97" t="s">
        <v>46</v>
      </c>
      <c r="G177" s="97" t="s">
        <v>17</v>
      </c>
      <c r="H177" s="98" t="s">
        <v>57</v>
      </c>
      <c r="I177" s="77"/>
      <c r="J177" s="236"/>
      <c r="K177" s="236"/>
      <c r="L177" s="236"/>
      <c r="M177" s="237"/>
      <c r="N177" s="236"/>
      <c r="O177" s="236"/>
      <c r="P177" s="236"/>
      <c r="Q177" s="8"/>
      <c r="R177" s="8"/>
      <c r="S177" s="8"/>
      <c r="T177" s="8"/>
      <c r="U177" s="8"/>
      <c r="V177" s="8"/>
      <c r="W177" s="8"/>
      <c r="X177" s="8"/>
      <c r="Y177" s="8"/>
      <c r="Z177" s="8"/>
    </row>
    <row r="178" spans="1:26" ht="13.5" customHeight="1" x14ac:dyDescent="0.15">
      <c r="A178" s="60"/>
      <c r="B178" s="48"/>
      <c r="C178" s="122" t="s">
        <v>237</v>
      </c>
      <c r="D178" s="103" t="s">
        <v>238</v>
      </c>
      <c r="E178" s="104">
        <v>2</v>
      </c>
      <c r="F178" s="105" t="s">
        <v>121</v>
      </c>
      <c r="G178" s="228">
        <v>174328</v>
      </c>
      <c r="H178" s="106">
        <f>+E178*G178</f>
        <v>348656</v>
      </c>
      <c r="I178" s="77"/>
      <c r="J178" s="236"/>
      <c r="K178" s="236"/>
      <c r="L178" s="236"/>
      <c r="M178" s="237"/>
      <c r="N178" s="236"/>
      <c r="O178" s="236"/>
      <c r="P178" s="236"/>
      <c r="Q178" s="8"/>
      <c r="R178" s="8"/>
      <c r="S178" s="8"/>
      <c r="T178" s="8"/>
      <c r="U178" s="8"/>
      <c r="V178" s="8"/>
      <c r="W178" s="8"/>
      <c r="X178" s="8"/>
      <c r="Y178" s="8"/>
      <c r="Z178" s="8"/>
    </row>
    <row r="179" spans="1:26" ht="13.5" customHeight="1" x14ac:dyDescent="0.15">
      <c r="A179" s="60"/>
      <c r="B179" s="48"/>
      <c r="C179" s="128"/>
      <c r="D179" s="62" t="s">
        <v>159</v>
      </c>
      <c r="E179" s="110">
        <v>5</v>
      </c>
      <c r="F179" s="111" t="s">
        <v>121</v>
      </c>
      <c r="G179" s="209">
        <f>+H84</f>
        <v>205429</v>
      </c>
      <c r="H179" s="106">
        <f>E179*G179</f>
        <v>1027145</v>
      </c>
      <c r="I179" s="77"/>
      <c r="J179" s="236"/>
      <c r="K179" s="236"/>
      <c r="L179" s="236"/>
      <c r="M179" s="237"/>
      <c r="N179" s="236"/>
      <c r="O179" s="236"/>
      <c r="P179" s="236"/>
      <c r="Q179" s="8"/>
      <c r="R179" s="8"/>
      <c r="S179" s="8"/>
      <c r="T179" s="8"/>
      <c r="U179" s="8"/>
      <c r="V179" s="8"/>
      <c r="W179" s="8"/>
      <c r="X179" s="8"/>
      <c r="Y179" s="8"/>
      <c r="Z179" s="8"/>
    </row>
    <row r="180" spans="1:26" ht="13.5" customHeight="1" x14ac:dyDescent="0.15">
      <c r="A180" s="60"/>
      <c r="B180" s="48"/>
      <c r="C180" s="128"/>
      <c r="D180" s="109" t="s">
        <v>89</v>
      </c>
      <c r="E180" s="110"/>
      <c r="F180" s="111" t="s">
        <v>89</v>
      </c>
      <c r="G180" s="147" t="s">
        <v>89</v>
      </c>
      <c r="H180" s="106" t="str">
        <f t="shared" ref="H180:H181" si="10">IF(C180="","",E180*G180)</f>
        <v/>
      </c>
      <c r="I180" s="77"/>
      <c r="J180" s="236"/>
      <c r="K180" s="236"/>
      <c r="L180" s="236"/>
      <c r="M180" s="237"/>
      <c r="N180" s="236"/>
      <c r="O180" s="236"/>
      <c r="P180" s="236"/>
      <c r="Q180" s="8"/>
      <c r="R180" s="8"/>
      <c r="S180" s="8"/>
      <c r="T180" s="8"/>
      <c r="U180" s="8"/>
      <c r="V180" s="8"/>
      <c r="W180" s="8"/>
      <c r="X180" s="8"/>
      <c r="Y180" s="8"/>
      <c r="Z180" s="8"/>
    </row>
    <row r="181" spans="1:26" ht="13.5" customHeight="1" x14ac:dyDescent="0.15">
      <c r="A181" s="60"/>
      <c r="B181" s="48"/>
      <c r="C181" s="114"/>
      <c r="D181" s="115" t="s">
        <v>89</v>
      </c>
      <c r="E181" s="110"/>
      <c r="F181" s="111" t="s">
        <v>89</v>
      </c>
      <c r="G181" s="134" t="s">
        <v>89</v>
      </c>
      <c r="H181" s="125" t="str">
        <f t="shared" si="10"/>
        <v/>
      </c>
      <c r="I181" s="77"/>
      <c r="J181" s="236"/>
      <c r="K181" s="236"/>
      <c r="L181" s="236"/>
      <c r="M181" s="237"/>
      <c r="N181" s="236"/>
      <c r="O181" s="236"/>
      <c r="P181" s="236"/>
      <c r="Q181" s="8"/>
      <c r="R181" s="8"/>
      <c r="S181" s="8"/>
      <c r="T181" s="8"/>
      <c r="U181" s="8"/>
      <c r="V181" s="8"/>
      <c r="W181" s="8"/>
      <c r="X181" s="8"/>
      <c r="Y181" s="8"/>
      <c r="Z181" s="8"/>
    </row>
    <row r="182" spans="1:26" ht="13.5" customHeight="1" x14ac:dyDescent="0.15">
      <c r="A182" s="60"/>
      <c r="B182" s="48"/>
      <c r="C182" s="61"/>
      <c r="D182" s="62"/>
      <c r="E182" s="117" t="s">
        <v>5</v>
      </c>
      <c r="F182" s="118"/>
      <c r="G182" s="119"/>
      <c r="H182" s="120">
        <f>SUM(H178:H181)</f>
        <v>1375801</v>
      </c>
      <c r="I182" s="77"/>
      <c r="J182" s="236"/>
      <c r="K182" s="236"/>
      <c r="L182" s="236"/>
      <c r="M182" s="237"/>
      <c r="N182" s="236"/>
      <c r="O182" s="236"/>
      <c r="P182" s="236"/>
      <c r="Q182" s="8"/>
      <c r="R182" s="8"/>
      <c r="S182" s="8"/>
      <c r="T182" s="8"/>
      <c r="U182" s="8"/>
      <c r="V182" s="8"/>
      <c r="W182" s="8"/>
      <c r="X182" s="8"/>
      <c r="Y182" s="8"/>
      <c r="Z182" s="8"/>
    </row>
    <row r="183" spans="1:26" ht="13.5" customHeight="1" x14ac:dyDescent="0.15">
      <c r="A183" s="60"/>
      <c r="B183" s="60"/>
      <c r="C183" s="87" t="s">
        <v>101</v>
      </c>
      <c r="D183" s="62"/>
      <c r="E183" s="63"/>
      <c r="F183" s="63"/>
      <c r="G183" s="64"/>
      <c r="H183" s="79"/>
      <c r="I183" s="77"/>
      <c r="J183" s="236"/>
      <c r="K183" s="236"/>
      <c r="L183" s="236"/>
      <c r="M183" s="237"/>
      <c r="N183" s="236"/>
      <c r="O183" s="236"/>
      <c r="P183" s="236"/>
      <c r="Q183" s="8"/>
      <c r="R183" s="8"/>
      <c r="S183" s="8"/>
      <c r="T183" s="8"/>
      <c r="U183" s="8"/>
      <c r="V183" s="8"/>
      <c r="W183" s="8"/>
      <c r="X183" s="8"/>
      <c r="Y183" s="8"/>
      <c r="Z183" s="8"/>
    </row>
    <row r="184" spans="1:26" ht="13.5" customHeight="1" x14ac:dyDescent="0.15">
      <c r="A184" s="60"/>
      <c r="B184" s="48"/>
      <c r="C184" s="91" t="s">
        <v>53</v>
      </c>
      <c r="D184" s="92" t="s">
        <v>9</v>
      </c>
      <c r="E184" s="95" t="s">
        <v>55</v>
      </c>
      <c r="F184" s="97" t="s">
        <v>46</v>
      </c>
      <c r="G184" s="97" t="s">
        <v>17</v>
      </c>
      <c r="H184" s="98" t="s">
        <v>57</v>
      </c>
      <c r="I184" s="77"/>
      <c r="J184" s="236"/>
      <c r="K184" s="236"/>
      <c r="L184" s="236"/>
      <c r="M184" s="237"/>
      <c r="N184" s="236"/>
      <c r="O184" s="236"/>
      <c r="P184" s="236"/>
      <c r="Q184" s="8"/>
      <c r="R184" s="8"/>
      <c r="S184" s="8"/>
      <c r="T184" s="8"/>
      <c r="U184" s="8"/>
      <c r="V184" s="8"/>
      <c r="W184" s="8"/>
      <c r="X184" s="8"/>
      <c r="Y184" s="8"/>
      <c r="Z184" s="8"/>
    </row>
    <row r="185" spans="1:26" ht="13.5" customHeight="1" x14ac:dyDescent="0.15">
      <c r="A185" s="60"/>
      <c r="B185" s="48"/>
      <c r="C185" s="102" t="s">
        <v>110</v>
      </c>
      <c r="D185" s="103" t="s">
        <v>111</v>
      </c>
      <c r="E185" s="104">
        <v>0.1</v>
      </c>
      <c r="F185" s="105" t="s">
        <v>76</v>
      </c>
      <c r="G185" s="113">
        <v>121787</v>
      </c>
      <c r="H185" s="106">
        <f t="shared" ref="H185:H188" si="11">IF(C185="","",E185*G185)</f>
        <v>12178.7</v>
      </c>
      <c r="I185" s="77"/>
      <c r="J185" s="236"/>
      <c r="K185" s="236"/>
      <c r="L185" s="236"/>
      <c r="M185" s="237"/>
      <c r="N185" s="236"/>
      <c r="O185" s="236"/>
      <c r="P185" s="236"/>
      <c r="Q185" s="8"/>
      <c r="R185" s="8"/>
      <c r="S185" s="8"/>
      <c r="T185" s="8"/>
      <c r="U185" s="8"/>
      <c r="V185" s="8"/>
      <c r="W185" s="8"/>
      <c r="X185" s="8"/>
      <c r="Y185" s="8"/>
      <c r="Z185" s="8"/>
    </row>
    <row r="186" spans="1:26" ht="13.5" customHeight="1" x14ac:dyDescent="0.15">
      <c r="A186" s="60"/>
      <c r="B186" s="48"/>
      <c r="C186" s="108" t="s">
        <v>105</v>
      </c>
      <c r="D186" s="109" t="s">
        <v>106</v>
      </c>
      <c r="E186" s="110">
        <v>0.1</v>
      </c>
      <c r="F186" s="111" t="s">
        <v>76</v>
      </c>
      <c r="G186" s="113">
        <v>224565</v>
      </c>
      <c r="H186" s="106">
        <f t="shared" si="11"/>
        <v>22456.5</v>
      </c>
      <c r="I186" s="77"/>
      <c r="J186" s="236"/>
      <c r="K186" s="236"/>
      <c r="L186" s="236"/>
      <c r="M186" s="237"/>
      <c r="N186" s="236"/>
      <c r="O186" s="236"/>
      <c r="P186" s="236"/>
      <c r="Q186" s="8"/>
      <c r="R186" s="8"/>
      <c r="S186" s="8"/>
      <c r="T186" s="8"/>
      <c r="U186" s="8"/>
      <c r="V186" s="8"/>
      <c r="W186" s="8"/>
      <c r="X186" s="8"/>
      <c r="Y186" s="8"/>
      <c r="Z186" s="8"/>
    </row>
    <row r="187" spans="1:26" ht="13.5" customHeight="1" x14ac:dyDescent="0.15">
      <c r="A187" s="60"/>
      <c r="B187" s="48"/>
      <c r="C187" s="128"/>
      <c r="D187" s="109" t="s">
        <v>89</v>
      </c>
      <c r="E187" s="110"/>
      <c r="F187" s="111" t="s">
        <v>89</v>
      </c>
      <c r="G187" s="147" t="s">
        <v>89</v>
      </c>
      <c r="H187" s="106" t="str">
        <f t="shared" si="11"/>
        <v/>
      </c>
      <c r="I187" s="77"/>
      <c r="J187" s="236"/>
      <c r="K187" s="236"/>
      <c r="L187" s="236"/>
      <c r="M187" s="237"/>
      <c r="N187" s="236"/>
      <c r="O187" s="236"/>
      <c r="P187" s="236"/>
      <c r="Q187" s="8"/>
      <c r="R187" s="8"/>
      <c r="S187" s="8"/>
      <c r="T187" s="8"/>
      <c r="U187" s="8"/>
      <c r="V187" s="8"/>
      <c r="W187" s="8"/>
      <c r="X187" s="8"/>
      <c r="Y187" s="8"/>
      <c r="Z187" s="8"/>
    </row>
    <row r="188" spans="1:26" ht="13.5" customHeight="1" x14ac:dyDescent="0.15">
      <c r="A188" s="60"/>
      <c r="B188" s="48"/>
      <c r="C188" s="114"/>
      <c r="D188" s="115" t="s">
        <v>89</v>
      </c>
      <c r="E188" s="110"/>
      <c r="F188" s="111" t="s">
        <v>89</v>
      </c>
      <c r="G188" s="116" t="s">
        <v>89</v>
      </c>
      <c r="H188" s="106" t="str">
        <f t="shared" si="11"/>
        <v/>
      </c>
      <c r="I188" s="77"/>
      <c r="J188" s="236"/>
      <c r="K188" s="236"/>
      <c r="L188" s="236"/>
      <c r="M188" s="237"/>
      <c r="N188" s="236"/>
      <c r="O188" s="236"/>
      <c r="P188" s="236"/>
      <c r="Q188" s="8"/>
      <c r="R188" s="8"/>
      <c r="S188" s="8"/>
      <c r="T188" s="8"/>
      <c r="U188" s="8"/>
      <c r="V188" s="8"/>
      <c r="W188" s="8"/>
      <c r="X188" s="8"/>
      <c r="Y188" s="8"/>
      <c r="Z188" s="8"/>
    </row>
    <row r="189" spans="1:26" ht="13.5" customHeight="1" x14ac:dyDescent="0.15">
      <c r="A189" s="60"/>
      <c r="B189" s="48"/>
      <c r="C189" s="61"/>
      <c r="D189" s="62"/>
      <c r="E189" s="117" t="s">
        <v>5</v>
      </c>
      <c r="F189" s="118"/>
      <c r="G189" s="119"/>
      <c r="H189" s="120">
        <f>SUM(H185:H188)</f>
        <v>34635.199999999997</v>
      </c>
      <c r="I189" s="77"/>
      <c r="J189" s="236"/>
      <c r="K189" s="236"/>
      <c r="L189" s="236"/>
      <c r="M189" s="237"/>
      <c r="N189" s="236"/>
      <c r="O189" s="236"/>
      <c r="P189" s="236"/>
      <c r="Q189" s="8"/>
      <c r="R189" s="8"/>
      <c r="S189" s="8"/>
      <c r="T189" s="8"/>
      <c r="U189" s="8"/>
      <c r="V189" s="8"/>
      <c r="W189" s="8"/>
      <c r="X189" s="8"/>
      <c r="Y189" s="8"/>
      <c r="Z189" s="8"/>
    </row>
    <row r="190" spans="1:26" ht="13.5" customHeight="1" x14ac:dyDescent="0.15">
      <c r="A190" s="60"/>
      <c r="B190" s="60"/>
      <c r="C190" s="87" t="s">
        <v>122</v>
      </c>
      <c r="D190" s="62"/>
      <c r="E190" s="63"/>
      <c r="F190" s="63"/>
      <c r="G190" s="64"/>
      <c r="H190" s="79"/>
      <c r="I190" s="77"/>
      <c r="J190" s="8"/>
      <c r="K190" s="8"/>
      <c r="L190" s="8"/>
      <c r="M190" s="8"/>
      <c r="N190" s="8"/>
      <c r="O190" s="8"/>
      <c r="P190" s="8"/>
      <c r="Q190" s="8"/>
      <c r="R190" s="8"/>
      <c r="S190" s="8"/>
      <c r="T190" s="8"/>
      <c r="U190" s="8"/>
      <c r="V190" s="8"/>
      <c r="W190" s="8"/>
      <c r="X190" s="8"/>
      <c r="Y190" s="8"/>
      <c r="Z190" s="8"/>
    </row>
    <row r="191" spans="1:26" ht="13.5" customHeight="1" x14ac:dyDescent="0.15">
      <c r="A191" s="60"/>
      <c r="B191" s="48"/>
      <c r="C191" s="91" t="s">
        <v>53</v>
      </c>
      <c r="D191" s="92" t="s">
        <v>9</v>
      </c>
      <c r="E191" s="95" t="s">
        <v>55</v>
      </c>
      <c r="F191" s="97" t="s">
        <v>46</v>
      </c>
      <c r="G191" s="97" t="s">
        <v>17</v>
      </c>
      <c r="H191" s="98" t="s">
        <v>57</v>
      </c>
      <c r="I191" s="77"/>
      <c r="J191" s="8"/>
      <c r="K191" s="8"/>
      <c r="L191" s="8"/>
      <c r="M191" s="8"/>
      <c r="N191" s="8"/>
      <c r="O191" s="8"/>
      <c r="P191" s="8"/>
      <c r="Q191" s="8"/>
      <c r="R191" s="8"/>
      <c r="S191" s="8"/>
      <c r="T191" s="8"/>
      <c r="U191" s="8"/>
      <c r="V191" s="8"/>
      <c r="W191" s="8"/>
      <c r="X191" s="8"/>
      <c r="Y191" s="8"/>
      <c r="Z191" s="8"/>
    </row>
    <row r="192" spans="1:26" ht="13.5" customHeight="1" x14ac:dyDescent="0.15">
      <c r="A192" s="60"/>
      <c r="B192" s="48"/>
      <c r="C192" s="102"/>
      <c r="D192" s="103" t="s">
        <v>89</v>
      </c>
      <c r="E192" s="104"/>
      <c r="F192" s="105" t="s">
        <v>89</v>
      </c>
      <c r="G192" s="222" t="s">
        <v>89</v>
      </c>
      <c r="H192" s="106" t="str">
        <f>IF(C192="","",E192*G192)</f>
        <v/>
      </c>
      <c r="I192" s="77"/>
      <c r="J192" s="8"/>
      <c r="K192" s="8"/>
      <c r="L192" s="8"/>
      <c r="M192" s="8"/>
      <c r="N192" s="8"/>
      <c r="O192" s="8"/>
      <c r="P192" s="8"/>
      <c r="Q192" s="8"/>
      <c r="R192" s="8"/>
      <c r="S192" s="8"/>
      <c r="T192" s="8"/>
      <c r="U192" s="8"/>
      <c r="V192" s="8"/>
      <c r="W192" s="8"/>
      <c r="X192" s="8"/>
      <c r="Y192" s="8"/>
      <c r="Z192" s="8"/>
    </row>
    <row r="193" spans="1:26" ht="13.5" customHeight="1" x14ac:dyDescent="0.15">
      <c r="A193" s="60"/>
      <c r="B193" s="48"/>
      <c r="C193" s="108"/>
      <c r="D193" s="109"/>
      <c r="E193" s="110"/>
      <c r="F193" s="111"/>
      <c r="G193" s="209"/>
      <c r="H193" s="106"/>
      <c r="I193" s="77"/>
      <c r="J193" s="8"/>
      <c r="K193" s="8"/>
      <c r="L193" s="8"/>
      <c r="M193" s="8"/>
      <c r="N193" s="8"/>
      <c r="O193" s="8"/>
      <c r="P193" s="8"/>
      <c r="Q193" s="8"/>
      <c r="R193" s="8"/>
      <c r="S193" s="8"/>
      <c r="T193" s="8"/>
      <c r="U193" s="8"/>
      <c r="V193" s="8"/>
      <c r="W193" s="8"/>
      <c r="X193" s="8"/>
      <c r="Y193" s="8"/>
      <c r="Z193" s="8"/>
    </row>
    <row r="194" spans="1:26" ht="13.5" customHeight="1" x14ac:dyDescent="0.15">
      <c r="A194" s="60"/>
      <c r="B194" s="48"/>
      <c r="C194" s="128"/>
      <c r="D194" s="109" t="s">
        <v>89</v>
      </c>
      <c r="E194" s="110"/>
      <c r="F194" s="111" t="s">
        <v>89</v>
      </c>
      <c r="G194" s="147" t="s">
        <v>89</v>
      </c>
      <c r="H194" s="106" t="str">
        <f t="shared" ref="H194:H195" si="12">IF(C194="","",E194*G194)</f>
        <v/>
      </c>
      <c r="I194" s="77"/>
      <c r="J194" s="8"/>
      <c r="K194" s="8"/>
      <c r="L194" s="8"/>
      <c r="M194" s="8"/>
      <c r="N194" s="8"/>
      <c r="O194" s="8"/>
      <c r="P194" s="8"/>
      <c r="Q194" s="8"/>
      <c r="R194" s="8"/>
      <c r="S194" s="8"/>
      <c r="T194" s="8"/>
      <c r="U194" s="8"/>
      <c r="V194" s="8"/>
      <c r="W194" s="8"/>
      <c r="X194" s="8"/>
      <c r="Y194" s="8"/>
      <c r="Z194" s="8"/>
    </row>
    <row r="195" spans="1:26" ht="13.5" customHeight="1" x14ac:dyDescent="0.15">
      <c r="A195" s="60"/>
      <c r="B195" s="48"/>
      <c r="C195" s="114"/>
      <c r="D195" s="115" t="s">
        <v>89</v>
      </c>
      <c r="E195" s="110"/>
      <c r="F195" s="111" t="s">
        <v>89</v>
      </c>
      <c r="G195" s="116" t="s">
        <v>89</v>
      </c>
      <c r="H195" s="106" t="str">
        <f t="shared" si="12"/>
        <v/>
      </c>
      <c r="I195" s="77"/>
      <c r="J195" s="8"/>
      <c r="K195" s="8"/>
      <c r="L195" s="8"/>
      <c r="M195" s="8"/>
      <c r="N195" s="8"/>
      <c r="O195" s="8"/>
      <c r="P195" s="8"/>
      <c r="Q195" s="8"/>
      <c r="R195" s="8"/>
      <c r="S195" s="8"/>
      <c r="T195" s="8"/>
      <c r="U195" s="8"/>
      <c r="V195" s="8"/>
      <c r="W195" s="8"/>
      <c r="X195" s="8"/>
      <c r="Y195" s="8"/>
      <c r="Z195" s="8"/>
    </row>
    <row r="196" spans="1:26" ht="13.5" customHeight="1" x14ac:dyDescent="0.15">
      <c r="A196" s="60"/>
      <c r="B196" s="48"/>
      <c r="C196" s="61"/>
      <c r="D196" s="62"/>
      <c r="E196" s="117" t="s">
        <v>5</v>
      </c>
      <c r="F196" s="118"/>
      <c r="G196" s="119"/>
      <c r="H196" s="120">
        <f>SUM(H192:H195)</f>
        <v>0</v>
      </c>
      <c r="I196" s="77"/>
      <c r="J196" s="8"/>
      <c r="K196" s="8"/>
      <c r="L196" s="8"/>
      <c r="M196" s="8"/>
      <c r="N196" s="8"/>
      <c r="O196" s="8"/>
      <c r="P196" s="8"/>
      <c r="Q196" s="8"/>
      <c r="R196" s="8"/>
      <c r="S196" s="8"/>
      <c r="T196" s="8"/>
      <c r="U196" s="8"/>
      <c r="V196" s="8"/>
      <c r="W196" s="8"/>
      <c r="X196" s="8"/>
      <c r="Y196" s="8"/>
      <c r="Z196" s="8"/>
    </row>
    <row r="197" spans="1:26" ht="13.5" customHeight="1" x14ac:dyDescent="0.15">
      <c r="A197" s="60"/>
      <c r="B197" s="48"/>
      <c r="C197" s="61"/>
      <c r="D197" s="62"/>
      <c r="E197" s="62"/>
      <c r="F197" s="63"/>
      <c r="G197" s="64"/>
      <c r="H197" s="79"/>
      <c r="I197" s="185"/>
      <c r="J197" s="236"/>
      <c r="K197" s="236"/>
      <c r="L197" s="236"/>
      <c r="M197" s="237"/>
      <c r="N197" s="236"/>
      <c r="O197" s="236"/>
      <c r="P197" s="236"/>
      <c r="Q197" s="8"/>
      <c r="R197" s="8"/>
      <c r="S197" s="8"/>
      <c r="T197" s="8"/>
      <c r="U197" s="8"/>
      <c r="V197" s="8"/>
      <c r="W197" s="8"/>
      <c r="X197" s="8"/>
      <c r="Y197" s="8"/>
      <c r="Z197" s="8"/>
    </row>
    <row r="198" spans="1:26" ht="13.5" customHeight="1" x14ac:dyDescent="0.15">
      <c r="A198" s="60"/>
      <c r="B198" s="48"/>
      <c r="C198" s="61"/>
      <c r="D198" s="188"/>
      <c r="E198" s="191" t="s">
        <v>145</v>
      </c>
      <c r="F198" s="192"/>
      <c r="G198" s="64"/>
      <c r="H198" s="194">
        <f>+ROUND(H175+H182+H189+H196,0)</f>
        <v>1437370</v>
      </c>
      <c r="I198" s="185"/>
      <c r="J198" s="236"/>
      <c r="K198" s="236"/>
      <c r="L198" s="236"/>
      <c r="M198" s="237"/>
      <c r="N198" s="236"/>
      <c r="O198" s="236"/>
      <c r="P198" s="236"/>
      <c r="Q198" s="8"/>
      <c r="R198" s="8"/>
      <c r="S198" s="8"/>
      <c r="T198" s="8"/>
      <c r="U198" s="8"/>
      <c r="V198" s="8"/>
      <c r="W198" s="8"/>
      <c r="X198" s="8"/>
      <c r="Y198" s="8"/>
      <c r="Z198" s="8"/>
    </row>
    <row r="199" spans="1:26" ht="13.5" customHeight="1" x14ac:dyDescent="0.15">
      <c r="A199" s="60"/>
      <c r="B199" s="48"/>
      <c r="C199" s="61"/>
      <c r="D199" s="188"/>
      <c r="E199" s="191" t="s">
        <v>149</v>
      </c>
      <c r="F199" s="192"/>
      <c r="G199" s="197">
        <f>+G123</f>
        <v>0.47000000000000003</v>
      </c>
      <c r="H199" s="194">
        <f>+H198*G199</f>
        <v>675563.9</v>
      </c>
      <c r="I199" s="185"/>
      <c r="J199" s="236"/>
      <c r="K199" s="236"/>
      <c r="L199" s="236"/>
      <c r="M199" s="237"/>
      <c r="N199" s="236"/>
      <c r="O199" s="236"/>
      <c r="P199" s="236"/>
      <c r="Q199" s="8"/>
      <c r="R199" s="8"/>
      <c r="S199" s="8"/>
      <c r="T199" s="8"/>
      <c r="U199" s="8"/>
      <c r="V199" s="8"/>
      <c r="W199" s="8"/>
      <c r="X199" s="8"/>
      <c r="Y199" s="8"/>
      <c r="Z199" s="8"/>
    </row>
    <row r="200" spans="1:26" ht="13.5" customHeight="1" x14ac:dyDescent="0.15">
      <c r="A200" s="60"/>
      <c r="B200" s="48"/>
      <c r="C200" s="61"/>
      <c r="D200" s="62"/>
      <c r="E200" s="191" t="s">
        <v>38</v>
      </c>
      <c r="F200" s="63"/>
      <c r="G200" s="64"/>
      <c r="H200" s="194">
        <f>+ROUND(H198+H199,0)</f>
        <v>2112934</v>
      </c>
      <c r="I200" s="185"/>
      <c r="J200" s="236"/>
      <c r="K200" s="236"/>
      <c r="L200" s="236"/>
      <c r="M200" s="237"/>
      <c r="N200" s="236"/>
      <c r="O200" s="236"/>
      <c r="P200" s="236"/>
      <c r="Q200" s="8"/>
      <c r="R200" s="8"/>
      <c r="S200" s="8"/>
      <c r="T200" s="8"/>
      <c r="U200" s="8"/>
      <c r="V200" s="8"/>
      <c r="W200" s="8"/>
      <c r="X200" s="8"/>
      <c r="Y200" s="8"/>
      <c r="Z200" s="8"/>
    </row>
    <row r="201" spans="1:26" ht="13.5" customHeight="1" thickBot="1" x14ac:dyDescent="0.2">
      <c r="A201" s="60"/>
      <c r="B201" s="48"/>
      <c r="C201" s="201"/>
      <c r="D201" s="202"/>
      <c r="E201" s="202"/>
      <c r="F201" s="203"/>
      <c r="G201" s="204"/>
      <c r="H201" s="204"/>
      <c r="I201" s="205"/>
      <c r="J201" s="236"/>
      <c r="K201" s="236"/>
      <c r="L201" s="236"/>
      <c r="M201" s="237"/>
      <c r="N201" s="236"/>
      <c r="O201" s="236"/>
      <c r="P201" s="236"/>
      <c r="Q201" s="8"/>
      <c r="R201" s="8"/>
      <c r="S201" s="8"/>
      <c r="T201" s="8"/>
      <c r="U201" s="8"/>
      <c r="V201" s="8"/>
      <c r="W201" s="8"/>
      <c r="X201" s="8"/>
      <c r="Y201" s="8"/>
      <c r="Z201" s="8"/>
    </row>
    <row r="202" spans="1:26" ht="13.5" customHeight="1" x14ac:dyDescent="0.2">
      <c r="A202" s="60"/>
      <c r="B202" s="283"/>
      <c r="C202" s="49" t="s">
        <v>30</v>
      </c>
      <c r="D202" s="50"/>
      <c r="E202" s="52"/>
      <c r="F202" s="52"/>
      <c r="G202" s="54"/>
      <c r="H202" s="54"/>
      <c r="I202" s="57"/>
      <c r="J202" s="288"/>
      <c r="K202" s="288"/>
      <c r="L202" s="288"/>
      <c r="M202" s="289"/>
      <c r="N202" s="288"/>
      <c r="O202" s="288"/>
      <c r="P202" s="288"/>
      <c r="Q202" s="8"/>
      <c r="R202" s="8"/>
      <c r="S202" s="8"/>
      <c r="T202" s="8"/>
      <c r="U202" s="8"/>
      <c r="V202" s="8"/>
      <c r="W202" s="8"/>
      <c r="X202" s="8"/>
      <c r="Y202" s="8"/>
      <c r="Z202" s="8"/>
    </row>
    <row r="203" spans="1:26" ht="13.5" customHeight="1" thickBot="1" x14ac:dyDescent="0.2">
      <c r="A203" s="60"/>
      <c r="B203" s="283"/>
      <c r="C203" s="61"/>
      <c r="D203" s="62"/>
      <c r="E203" s="63"/>
      <c r="F203" s="63"/>
      <c r="G203" s="64"/>
      <c r="H203" s="64"/>
      <c r="I203" s="65"/>
      <c r="J203" s="288"/>
      <c r="K203" s="288"/>
      <c r="L203" s="288"/>
      <c r="M203" s="289"/>
      <c r="N203" s="288"/>
      <c r="O203" s="288"/>
      <c r="P203" s="288"/>
      <c r="Q203" s="8"/>
      <c r="R203" s="8"/>
      <c r="S203" s="8"/>
      <c r="T203" s="8"/>
      <c r="U203" s="8"/>
      <c r="V203" s="8"/>
      <c r="W203" s="8"/>
      <c r="X203" s="8"/>
      <c r="Y203" s="8"/>
      <c r="Z203" s="8"/>
    </row>
    <row r="204" spans="1:26" ht="13.5" customHeight="1" thickBot="1" x14ac:dyDescent="0.2">
      <c r="A204" s="60"/>
      <c r="B204" s="283"/>
      <c r="C204" s="71" t="s">
        <v>37</v>
      </c>
      <c r="D204" s="73" t="s">
        <v>140</v>
      </c>
      <c r="E204" s="8"/>
      <c r="F204" s="63"/>
      <c r="G204" s="63" t="s">
        <v>38</v>
      </c>
      <c r="H204" s="76">
        <f>+H238</f>
        <v>1466835</v>
      </c>
      <c r="I204" s="77"/>
      <c r="J204" s="288"/>
      <c r="K204" s="288"/>
      <c r="L204" s="288"/>
      <c r="M204" s="289"/>
      <c r="N204" s="288"/>
      <c r="O204" s="288"/>
      <c r="P204" s="288"/>
      <c r="Q204" s="8"/>
      <c r="R204" s="8"/>
      <c r="S204" s="8"/>
      <c r="T204" s="8"/>
      <c r="U204" s="8"/>
      <c r="V204" s="8"/>
      <c r="W204" s="8"/>
      <c r="X204" s="8"/>
      <c r="Y204" s="8"/>
      <c r="Z204" s="8"/>
    </row>
    <row r="205" spans="1:26" ht="13.5" customHeight="1" x14ac:dyDescent="0.15">
      <c r="A205" s="60"/>
      <c r="B205" s="283"/>
      <c r="C205" s="78"/>
      <c r="D205" s="62" t="s">
        <v>312</v>
      </c>
      <c r="E205" s="63"/>
      <c r="F205" s="63"/>
      <c r="G205" s="74"/>
      <c r="H205" s="79"/>
      <c r="I205" s="77"/>
      <c r="J205" s="288"/>
      <c r="K205" s="288"/>
      <c r="L205" s="288"/>
      <c r="M205" s="289"/>
      <c r="N205" s="288"/>
      <c r="O205" s="288"/>
      <c r="P205" s="288"/>
      <c r="Q205" s="8"/>
      <c r="R205" s="8"/>
      <c r="S205" s="8"/>
      <c r="T205" s="8"/>
      <c r="U205" s="8"/>
      <c r="V205" s="8"/>
      <c r="W205" s="8"/>
      <c r="X205" s="8"/>
      <c r="Y205" s="8"/>
      <c r="Z205" s="8"/>
    </row>
    <row r="206" spans="1:26" ht="13.5" customHeight="1" thickBot="1" x14ac:dyDescent="0.2">
      <c r="A206" s="60"/>
      <c r="B206" s="283"/>
      <c r="C206" s="322">
        <v>4.0199999999999996</v>
      </c>
      <c r="D206" s="62"/>
      <c r="E206" s="63"/>
      <c r="F206" s="63"/>
      <c r="G206" s="74" t="s">
        <v>162</v>
      </c>
      <c r="H206" s="81" t="s">
        <v>133</v>
      </c>
      <c r="I206" s="82"/>
      <c r="J206" s="288"/>
      <c r="K206" s="288"/>
      <c r="L206" s="288"/>
      <c r="M206" s="289"/>
      <c r="N206" s="288"/>
      <c r="O206" s="288"/>
      <c r="P206" s="288"/>
      <c r="Q206" s="8"/>
      <c r="R206" s="8"/>
      <c r="S206" s="8"/>
      <c r="T206" s="8"/>
      <c r="U206" s="8"/>
      <c r="V206" s="8"/>
      <c r="W206" s="8"/>
      <c r="X206" s="8"/>
      <c r="Y206" s="8"/>
      <c r="Z206" s="8"/>
    </row>
    <row r="207" spans="1:26" ht="13.5" customHeight="1" thickBot="1" x14ac:dyDescent="0.2">
      <c r="A207" s="60"/>
      <c r="B207" s="283"/>
      <c r="C207" s="87" t="s">
        <v>48</v>
      </c>
      <c r="D207" s="73"/>
      <c r="E207" s="88"/>
      <c r="F207" s="88"/>
      <c r="G207" s="89"/>
      <c r="H207" s="90"/>
      <c r="I207" s="77"/>
      <c r="J207" s="288"/>
      <c r="K207" s="288"/>
      <c r="L207" s="288"/>
      <c r="M207" s="289"/>
      <c r="N207" s="288"/>
      <c r="O207" s="288"/>
      <c r="P207" s="288"/>
      <c r="Q207" s="8"/>
      <c r="R207" s="8"/>
      <c r="S207" s="8"/>
      <c r="T207" s="8"/>
      <c r="U207" s="8"/>
      <c r="V207" s="8"/>
      <c r="W207" s="8"/>
      <c r="X207" s="8"/>
      <c r="Y207" s="8"/>
      <c r="Z207" s="8"/>
    </row>
    <row r="208" spans="1:26" ht="13.5" customHeight="1" thickBot="1" x14ac:dyDescent="0.2">
      <c r="A208" s="60"/>
      <c r="B208" s="283"/>
      <c r="C208" s="91" t="s">
        <v>53</v>
      </c>
      <c r="D208" s="92" t="s">
        <v>9</v>
      </c>
      <c r="E208" s="95" t="s">
        <v>55</v>
      </c>
      <c r="F208" s="97" t="s">
        <v>46</v>
      </c>
      <c r="G208" s="97" t="s">
        <v>17</v>
      </c>
      <c r="H208" s="98" t="s">
        <v>57</v>
      </c>
      <c r="I208" s="77"/>
      <c r="J208" s="288"/>
      <c r="K208" s="288"/>
      <c r="L208" s="288"/>
      <c r="M208" s="289"/>
      <c r="N208" s="288"/>
      <c r="O208" s="288"/>
      <c r="P208" s="288"/>
      <c r="Q208" s="8"/>
      <c r="R208" s="8"/>
      <c r="S208" s="8"/>
      <c r="T208" s="8"/>
      <c r="U208" s="8"/>
      <c r="V208" s="8"/>
      <c r="W208" s="8"/>
      <c r="X208" s="8"/>
      <c r="Y208" s="8"/>
      <c r="Z208" s="8"/>
    </row>
    <row r="209" spans="1:26" ht="13.5" customHeight="1" x14ac:dyDescent="0.15">
      <c r="A209" s="60"/>
      <c r="B209" s="283"/>
      <c r="C209" s="102" t="s">
        <v>60</v>
      </c>
      <c r="D209" s="103" t="s">
        <v>62</v>
      </c>
      <c r="E209" s="104">
        <v>1</v>
      </c>
      <c r="F209" s="105" t="s">
        <v>65</v>
      </c>
      <c r="G209" s="113">
        <v>1151.896</v>
      </c>
      <c r="H209" s="106">
        <f t="shared" ref="H209:H211" si="13">+E209*G209</f>
        <v>1151.896</v>
      </c>
      <c r="I209" s="77"/>
      <c r="J209" s="288"/>
      <c r="K209" s="288"/>
      <c r="L209" s="288"/>
      <c r="M209" s="289"/>
      <c r="N209" s="288"/>
      <c r="O209" s="288"/>
      <c r="P209" s="288"/>
      <c r="Q209" s="8"/>
      <c r="R209" s="8"/>
      <c r="S209" s="8"/>
      <c r="T209" s="8"/>
      <c r="U209" s="8"/>
      <c r="V209" s="8"/>
      <c r="W209" s="8"/>
      <c r="X209" s="8"/>
      <c r="Y209" s="8"/>
      <c r="Z209" s="8"/>
    </row>
    <row r="210" spans="1:26" ht="13.5" customHeight="1" x14ac:dyDescent="0.15">
      <c r="A210" s="60"/>
      <c r="B210" s="283"/>
      <c r="C210" s="108" t="s">
        <v>233</v>
      </c>
      <c r="D210" s="109" t="s">
        <v>234</v>
      </c>
      <c r="E210" s="110">
        <v>0.15</v>
      </c>
      <c r="F210" s="111" t="s">
        <v>76</v>
      </c>
      <c r="G210" s="113">
        <v>124618.121</v>
      </c>
      <c r="H210" s="106">
        <f t="shared" si="13"/>
        <v>18692.718150000001</v>
      </c>
      <c r="I210" s="77"/>
      <c r="J210" s="288"/>
      <c r="K210" s="288"/>
      <c r="L210" s="288"/>
      <c r="M210" s="289"/>
      <c r="N210" s="288"/>
      <c r="O210" s="288"/>
      <c r="P210" s="288"/>
      <c r="Q210" s="8"/>
      <c r="R210" s="8"/>
      <c r="S210" s="8"/>
      <c r="T210" s="8"/>
      <c r="U210" s="8"/>
      <c r="V210" s="8"/>
      <c r="W210" s="8"/>
      <c r="X210" s="8"/>
      <c r="Y210" s="8"/>
      <c r="Z210" s="8"/>
    </row>
    <row r="211" spans="1:26" ht="13.5" customHeight="1" x14ac:dyDescent="0.15">
      <c r="A211" s="60"/>
      <c r="B211" s="283"/>
      <c r="C211" s="108"/>
      <c r="D211" s="109" t="s">
        <v>235</v>
      </c>
      <c r="E211" s="110">
        <v>0.04</v>
      </c>
      <c r="F211" s="111" t="s">
        <v>76</v>
      </c>
      <c r="G211" s="113">
        <v>177240.63999999998</v>
      </c>
      <c r="H211" s="106">
        <f t="shared" si="13"/>
        <v>7089.6255999999994</v>
      </c>
      <c r="I211" s="77"/>
      <c r="J211" s="288"/>
      <c r="K211" s="288"/>
      <c r="L211" s="288"/>
      <c r="M211" s="289"/>
      <c r="N211" s="288"/>
      <c r="O211" s="288"/>
      <c r="P211" s="288"/>
      <c r="Q211" s="8"/>
      <c r="R211" s="8"/>
      <c r="S211" s="8"/>
      <c r="T211" s="8"/>
      <c r="U211" s="8"/>
      <c r="V211" s="8"/>
      <c r="W211" s="8"/>
      <c r="X211" s="8"/>
      <c r="Y211" s="8"/>
      <c r="Z211" s="8"/>
    </row>
    <row r="212" spans="1:26" ht="13.5" customHeight="1" thickBot="1" x14ac:dyDescent="0.2">
      <c r="A212" s="60"/>
      <c r="B212" s="283"/>
      <c r="C212" s="114"/>
      <c r="D212" s="115" t="s">
        <v>89</v>
      </c>
      <c r="E212" s="110"/>
      <c r="F212" s="111" t="s">
        <v>89</v>
      </c>
      <c r="G212" s="116" t="s">
        <v>89</v>
      </c>
      <c r="H212" s="106" t="str">
        <f>IF(C212="","",E212*G212)</f>
        <v/>
      </c>
      <c r="I212" s="77"/>
      <c r="J212" s="288"/>
      <c r="K212" s="288"/>
      <c r="L212" s="288"/>
      <c r="M212" s="289"/>
      <c r="N212" s="288"/>
      <c r="O212" s="288"/>
      <c r="P212" s="288"/>
      <c r="Q212" s="8"/>
      <c r="R212" s="8"/>
      <c r="S212" s="8"/>
      <c r="T212" s="8"/>
      <c r="U212" s="8"/>
      <c r="V212" s="8"/>
      <c r="W212" s="8"/>
      <c r="X212" s="8"/>
      <c r="Y212" s="8"/>
      <c r="Z212" s="8"/>
    </row>
    <row r="213" spans="1:26" ht="13.5" customHeight="1" thickBot="1" x14ac:dyDescent="0.2">
      <c r="A213" s="60"/>
      <c r="B213" s="283"/>
      <c r="C213" s="61"/>
      <c r="D213" s="62"/>
      <c r="E213" s="117" t="s">
        <v>5</v>
      </c>
      <c r="F213" s="118"/>
      <c r="G213" s="119"/>
      <c r="H213" s="120">
        <f>SUM(H209:H212)</f>
        <v>26934.239750000001</v>
      </c>
      <c r="I213" s="77"/>
      <c r="J213" s="288"/>
      <c r="K213" s="288"/>
      <c r="L213" s="288"/>
      <c r="M213" s="289"/>
      <c r="N213" s="288"/>
      <c r="O213" s="288"/>
      <c r="P213" s="288"/>
      <c r="Q213" s="8"/>
      <c r="R213" s="8"/>
      <c r="S213" s="8"/>
      <c r="T213" s="8"/>
      <c r="U213" s="8"/>
      <c r="V213" s="8"/>
      <c r="W213" s="8"/>
      <c r="X213" s="8"/>
      <c r="Y213" s="8"/>
      <c r="Z213" s="8"/>
    </row>
    <row r="214" spans="1:26" ht="13.5" customHeight="1" thickBot="1" x14ac:dyDescent="0.2">
      <c r="A214" s="60"/>
      <c r="B214" s="283"/>
      <c r="C214" s="87" t="s">
        <v>84</v>
      </c>
      <c r="D214" s="62"/>
      <c r="E214" s="63"/>
      <c r="F214" s="63"/>
      <c r="G214" s="64"/>
      <c r="H214" s="79"/>
      <c r="I214" s="77"/>
      <c r="J214" s="288"/>
      <c r="K214" s="288"/>
      <c r="L214" s="288"/>
      <c r="M214" s="289"/>
      <c r="N214" s="288"/>
      <c r="O214" s="288"/>
      <c r="P214" s="288"/>
      <c r="Q214" s="8"/>
      <c r="R214" s="8"/>
      <c r="S214" s="8"/>
      <c r="T214" s="8"/>
      <c r="U214" s="8"/>
      <c r="V214" s="8"/>
      <c r="W214" s="8"/>
      <c r="X214" s="8"/>
      <c r="Y214" s="8"/>
      <c r="Z214" s="8"/>
    </row>
    <row r="215" spans="1:26" ht="13.5" customHeight="1" thickBot="1" x14ac:dyDescent="0.2">
      <c r="A215" s="60"/>
      <c r="B215" s="283"/>
      <c r="C215" s="91" t="s">
        <v>53</v>
      </c>
      <c r="D215" s="92" t="s">
        <v>9</v>
      </c>
      <c r="E215" s="95" t="s">
        <v>55</v>
      </c>
      <c r="F215" s="97" t="s">
        <v>46</v>
      </c>
      <c r="G215" s="97" t="s">
        <v>17</v>
      </c>
      <c r="H215" s="98" t="s">
        <v>57</v>
      </c>
      <c r="I215" s="77"/>
      <c r="J215" s="288"/>
      <c r="K215" s="288"/>
      <c r="L215" s="288"/>
      <c r="M215" s="289"/>
      <c r="N215" s="288"/>
      <c r="O215" s="288"/>
      <c r="P215" s="288"/>
      <c r="Q215" s="8"/>
      <c r="R215" s="8"/>
      <c r="S215" s="8"/>
      <c r="T215" s="8"/>
      <c r="U215" s="8"/>
      <c r="V215" s="8"/>
      <c r="W215" s="8"/>
      <c r="X215" s="8"/>
      <c r="Y215" s="8"/>
      <c r="Z215" s="8"/>
    </row>
    <row r="216" spans="1:26" ht="13.5" customHeight="1" x14ac:dyDescent="0.15">
      <c r="A216" s="60"/>
      <c r="B216" s="283"/>
      <c r="C216" s="122" t="s">
        <v>237</v>
      </c>
      <c r="D216" s="103" t="s">
        <v>238</v>
      </c>
      <c r="E216" s="104">
        <v>3</v>
      </c>
      <c r="F216" s="105" t="s">
        <v>121</v>
      </c>
      <c r="G216" s="222">
        <f>G178</f>
        <v>174328</v>
      </c>
      <c r="H216" s="106">
        <f>+E216*G216</f>
        <v>522984</v>
      </c>
      <c r="I216" s="77"/>
      <c r="J216" s="288"/>
      <c r="K216" s="288"/>
      <c r="L216" s="288"/>
      <c r="M216" s="289"/>
      <c r="N216" s="288"/>
      <c r="O216" s="288"/>
      <c r="P216" s="288"/>
      <c r="Q216" s="8"/>
      <c r="R216" s="8"/>
      <c r="S216" s="8"/>
      <c r="T216" s="8"/>
      <c r="U216" s="8"/>
      <c r="V216" s="8"/>
      <c r="W216" s="8"/>
      <c r="X216" s="8"/>
      <c r="Y216" s="8"/>
      <c r="Z216" s="8"/>
    </row>
    <row r="217" spans="1:26" ht="13.5" customHeight="1" x14ac:dyDescent="0.15">
      <c r="A217" s="60"/>
      <c r="B217" s="283"/>
      <c r="C217" s="128"/>
      <c r="D217" s="62" t="s">
        <v>159</v>
      </c>
      <c r="E217" s="110">
        <v>2</v>
      </c>
      <c r="F217" s="111" t="s">
        <v>121</v>
      </c>
      <c r="G217" s="209">
        <f>+H84</f>
        <v>205429</v>
      </c>
      <c r="H217" s="106">
        <f>E217*G217</f>
        <v>410858</v>
      </c>
      <c r="I217" s="77"/>
      <c r="J217" s="288"/>
      <c r="K217" s="288"/>
      <c r="L217" s="288"/>
      <c r="M217" s="289"/>
      <c r="N217" s="288"/>
      <c r="O217" s="288"/>
      <c r="P217" s="288"/>
      <c r="Q217" s="8"/>
      <c r="R217" s="8"/>
      <c r="S217" s="8"/>
      <c r="T217" s="8"/>
      <c r="U217" s="8"/>
      <c r="V217" s="8"/>
      <c r="W217" s="8"/>
      <c r="X217" s="8"/>
      <c r="Y217" s="8"/>
      <c r="Z217" s="8"/>
    </row>
    <row r="218" spans="1:26" ht="13.5" customHeight="1" x14ac:dyDescent="0.15">
      <c r="A218" s="60"/>
      <c r="B218" s="283"/>
      <c r="C218" s="128"/>
      <c r="D218" s="109" t="s">
        <v>89</v>
      </c>
      <c r="E218" s="110"/>
      <c r="F218" s="111" t="s">
        <v>89</v>
      </c>
      <c r="G218" s="147" t="s">
        <v>89</v>
      </c>
      <c r="H218" s="106" t="str">
        <f t="shared" ref="H218:H219" si="14">IF(C218="","",E218*G218)</f>
        <v/>
      </c>
      <c r="I218" s="77"/>
      <c r="J218" s="288"/>
      <c r="K218" s="288"/>
      <c r="L218" s="288"/>
      <c r="M218" s="289"/>
      <c r="N218" s="288"/>
      <c r="O218" s="288"/>
      <c r="P218" s="288"/>
      <c r="Q218" s="8"/>
      <c r="R218" s="8"/>
      <c r="S218" s="8"/>
      <c r="T218" s="8"/>
      <c r="U218" s="8"/>
      <c r="V218" s="8"/>
      <c r="W218" s="8"/>
      <c r="X218" s="8"/>
      <c r="Y218" s="8"/>
      <c r="Z218" s="8"/>
    </row>
    <row r="219" spans="1:26" ht="13.5" customHeight="1" thickBot="1" x14ac:dyDescent="0.2">
      <c r="A219" s="60"/>
      <c r="B219" s="283"/>
      <c r="C219" s="114"/>
      <c r="D219" s="115" t="s">
        <v>89</v>
      </c>
      <c r="E219" s="110"/>
      <c r="F219" s="111" t="s">
        <v>89</v>
      </c>
      <c r="G219" s="134" t="s">
        <v>89</v>
      </c>
      <c r="H219" s="125" t="str">
        <f t="shared" si="14"/>
        <v/>
      </c>
      <c r="I219" s="77"/>
      <c r="J219" s="288"/>
      <c r="K219" s="288"/>
      <c r="L219" s="288"/>
      <c r="M219" s="289"/>
      <c r="N219" s="288"/>
      <c r="O219" s="288"/>
      <c r="P219" s="288"/>
      <c r="Q219" s="8"/>
      <c r="R219" s="8"/>
      <c r="S219" s="8"/>
      <c r="T219" s="8"/>
      <c r="U219" s="8"/>
      <c r="V219" s="8"/>
      <c r="W219" s="8"/>
      <c r="X219" s="8"/>
      <c r="Y219" s="8"/>
      <c r="Z219" s="8"/>
    </row>
    <row r="220" spans="1:26" ht="13.5" customHeight="1" thickBot="1" x14ac:dyDescent="0.2">
      <c r="A220" s="60"/>
      <c r="B220" s="283"/>
      <c r="C220" s="61"/>
      <c r="D220" s="62"/>
      <c r="E220" s="117" t="s">
        <v>5</v>
      </c>
      <c r="F220" s="118"/>
      <c r="G220" s="119"/>
      <c r="H220" s="120">
        <f>SUM(H216:H219)</f>
        <v>933842</v>
      </c>
      <c r="I220" s="77"/>
      <c r="J220" s="288"/>
      <c r="K220" s="288"/>
      <c r="L220" s="288"/>
      <c r="M220" s="289"/>
      <c r="N220" s="288"/>
      <c r="O220" s="288"/>
      <c r="P220" s="288"/>
      <c r="Q220" s="8"/>
      <c r="R220" s="8"/>
      <c r="S220" s="8"/>
      <c r="T220" s="8"/>
      <c r="U220" s="8"/>
      <c r="V220" s="8"/>
      <c r="W220" s="8"/>
      <c r="X220" s="8"/>
      <c r="Y220" s="8"/>
      <c r="Z220" s="8"/>
    </row>
    <row r="221" spans="1:26" ht="13.5" customHeight="1" thickBot="1" x14ac:dyDescent="0.2">
      <c r="A221" s="60"/>
      <c r="B221" s="283"/>
      <c r="C221" s="87" t="s">
        <v>101</v>
      </c>
      <c r="D221" s="62"/>
      <c r="E221" s="63"/>
      <c r="F221" s="63"/>
      <c r="G221" s="64"/>
      <c r="H221" s="79"/>
      <c r="I221" s="77"/>
      <c r="J221" s="288"/>
      <c r="K221" s="288"/>
      <c r="L221" s="288"/>
      <c r="M221" s="289"/>
      <c r="N221" s="288"/>
      <c r="O221" s="288"/>
      <c r="P221" s="288"/>
      <c r="Q221" s="8"/>
      <c r="R221" s="8"/>
      <c r="S221" s="8"/>
      <c r="T221" s="8"/>
      <c r="U221" s="8"/>
      <c r="V221" s="8"/>
      <c r="W221" s="8"/>
      <c r="X221" s="8"/>
      <c r="Y221" s="8"/>
      <c r="Z221" s="8"/>
    </row>
    <row r="222" spans="1:26" ht="13.5" customHeight="1" thickBot="1" x14ac:dyDescent="0.2">
      <c r="A222" s="60"/>
      <c r="B222" s="283"/>
      <c r="C222" s="91" t="s">
        <v>53</v>
      </c>
      <c r="D222" s="92" t="s">
        <v>9</v>
      </c>
      <c r="E222" s="95" t="s">
        <v>55</v>
      </c>
      <c r="F222" s="97" t="s">
        <v>46</v>
      </c>
      <c r="G222" s="97" t="s">
        <v>17</v>
      </c>
      <c r="H222" s="98" t="s">
        <v>57</v>
      </c>
      <c r="I222" s="77"/>
      <c r="J222" s="288"/>
      <c r="K222" s="288"/>
      <c r="L222" s="288"/>
      <c r="M222" s="289"/>
      <c r="N222" s="288"/>
      <c r="O222" s="288"/>
      <c r="P222" s="288"/>
      <c r="Q222" s="8"/>
      <c r="R222" s="8"/>
      <c r="S222" s="8"/>
      <c r="T222" s="8"/>
      <c r="U222" s="8"/>
      <c r="V222" s="8"/>
      <c r="W222" s="8"/>
      <c r="X222" s="8"/>
      <c r="Y222" s="8"/>
      <c r="Z222" s="8"/>
    </row>
    <row r="223" spans="1:26" ht="13.5" customHeight="1" x14ac:dyDescent="0.15">
      <c r="A223" s="60"/>
      <c r="B223" s="283"/>
      <c r="C223" s="102" t="s">
        <v>110</v>
      </c>
      <c r="D223" s="103" t="s">
        <v>111</v>
      </c>
      <c r="E223" s="104">
        <v>0.12</v>
      </c>
      <c r="F223" s="105" t="s">
        <v>76</v>
      </c>
      <c r="G223" s="113">
        <v>121787</v>
      </c>
      <c r="H223" s="106">
        <f t="shared" ref="H223:H226" si="15">IF(C223="","",E223*G223)</f>
        <v>14614.439999999999</v>
      </c>
      <c r="I223" s="77"/>
      <c r="J223" s="288"/>
      <c r="K223" s="288"/>
      <c r="L223" s="288"/>
      <c r="M223" s="289"/>
      <c r="N223" s="288"/>
      <c r="O223" s="288"/>
      <c r="P223" s="288"/>
      <c r="Q223" s="8"/>
      <c r="R223" s="8"/>
      <c r="S223" s="8"/>
      <c r="T223" s="8"/>
      <c r="U223" s="8"/>
      <c r="V223" s="8"/>
      <c r="W223" s="8"/>
      <c r="X223" s="8"/>
      <c r="Y223" s="8"/>
      <c r="Z223" s="8"/>
    </row>
    <row r="224" spans="1:26" ht="13.5" customHeight="1" x14ac:dyDescent="0.15">
      <c r="A224" s="60"/>
      <c r="B224" s="283"/>
      <c r="C224" s="108" t="s">
        <v>105</v>
      </c>
      <c r="D224" s="109" t="s">
        <v>106</v>
      </c>
      <c r="E224" s="110">
        <v>0.1</v>
      </c>
      <c r="F224" s="111" t="s">
        <v>76</v>
      </c>
      <c r="G224" s="113">
        <v>224565</v>
      </c>
      <c r="H224" s="106">
        <f t="shared" si="15"/>
        <v>22456.5</v>
      </c>
      <c r="I224" s="77"/>
      <c r="J224" s="288"/>
      <c r="K224" s="288"/>
      <c r="L224" s="288"/>
      <c r="M224" s="289"/>
      <c r="N224" s="288"/>
      <c r="O224" s="288"/>
      <c r="P224" s="288"/>
      <c r="Q224" s="8"/>
      <c r="R224" s="8"/>
      <c r="S224" s="8"/>
      <c r="T224" s="8"/>
      <c r="U224" s="8"/>
      <c r="V224" s="8"/>
      <c r="W224" s="8"/>
      <c r="X224" s="8"/>
      <c r="Y224" s="8"/>
      <c r="Z224" s="8"/>
    </row>
    <row r="225" spans="1:26" ht="13.5" customHeight="1" x14ac:dyDescent="0.15">
      <c r="A225" s="60"/>
      <c r="B225" s="283"/>
      <c r="C225" s="128"/>
      <c r="D225" s="109" t="s">
        <v>89</v>
      </c>
      <c r="E225" s="110"/>
      <c r="F225" s="111" t="s">
        <v>89</v>
      </c>
      <c r="G225" s="147" t="s">
        <v>89</v>
      </c>
      <c r="H225" s="106" t="str">
        <f t="shared" si="15"/>
        <v/>
      </c>
      <c r="I225" s="77"/>
      <c r="J225" s="288"/>
      <c r="K225" s="288"/>
      <c r="L225" s="288"/>
      <c r="M225" s="289"/>
      <c r="N225" s="288"/>
      <c r="O225" s="288"/>
      <c r="P225" s="288"/>
      <c r="Q225" s="8"/>
      <c r="R225" s="8"/>
      <c r="S225" s="8"/>
      <c r="T225" s="8"/>
      <c r="U225" s="8"/>
      <c r="V225" s="8"/>
      <c r="W225" s="8"/>
      <c r="X225" s="8"/>
      <c r="Y225" s="8"/>
      <c r="Z225" s="8"/>
    </row>
    <row r="226" spans="1:26" ht="13.5" customHeight="1" thickBot="1" x14ac:dyDescent="0.2">
      <c r="A226" s="60"/>
      <c r="B226" s="283"/>
      <c r="C226" s="114"/>
      <c r="D226" s="115" t="s">
        <v>89</v>
      </c>
      <c r="E226" s="110"/>
      <c r="F226" s="111" t="s">
        <v>89</v>
      </c>
      <c r="G226" s="116" t="s">
        <v>89</v>
      </c>
      <c r="H226" s="106" t="str">
        <f t="shared" si="15"/>
        <v/>
      </c>
      <c r="I226" s="77"/>
      <c r="J226" s="288"/>
      <c r="K226" s="288"/>
      <c r="L226" s="288"/>
      <c r="M226" s="289"/>
      <c r="N226" s="288"/>
      <c r="O226" s="288"/>
      <c r="P226" s="288"/>
      <c r="Q226" s="8"/>
      <c r="R226" s="8"/>
      <c r="S226" s="8"/>
      <c r="T226" s="8"/>
      <c r="U226" s="8"/>
      <c r="V226" s="8"/>
      <c r="W226" s="8"/>
      <c r="X226" s="8"/>
      <c r="Y226" s="8"/>
      <c r="Z226" s="8"/>
    </row>
    <row r="227" spans="1:26" ht="13.5" customHeight="1" thickBot="1" x14ac:dyDescent="0.2">
      <c r="A227" s="60"/>
      <c r="B227" s="283"/>
      <c r="C227" s="61"/>
      <c r="D227" s="62"/>
      <c r="E227" s="117" t="s">
        <v>5</v>
      </c>
      <c r="F227" s="118"/>
      <c r="G227" s="119"/>
      <c r="H227" s="120">
        <f>SUM(H223:H226)</f>
        <v>37070.94</v>
      </c>
      <c r="I227" s="77"/>
      <c r="J227" s="288"/>
      <c r="K227" s="288"/>
      <c r="L227" s="288"/>
      <c r="M227" s="289"/>
      <c r="N227" s="288"/>
      <c r="O227" s="288"/>
      <c r="P227" s="288"/>
      <c r="Q227" s="8"/>
      <c r="R227" s="8"/>
      <c r="S227" s="8"/>
      <c r="T227" s="8"/>
      <c r="U227" s="8"/>
      <c r="V227" s="8"/>
      <c r="W227" s="8"/>
      <c r="X227" s="8"/>
      <c r="Y227" s="8"/>
      <c r="Z227" s="8"/>
    </row>
    <row r="228" spans="1:26" ht="13.5" customHeight="1" thickBot="1" x14ac:dyDescent="0.2">
      <c r="A228" s="60"/>
      <c r="B228" s="283"/>
      <c r="C228" s="87" t="s">
        <v>122</v>
      </c>
      <c r="D228" s="62"/>
      <c r="E228" s="63"/>
      <c r="F228" s="63"/>
      <c r="G228" s="64"/>
      <c r="H228" s="79"/>
      <c r="I228" s="77"/>
      <c r="J228" s="288"/>
      <c r="K228" s="288"/>
      <c r="L228" s="288"/>
      <c r="M228" s="289"/>
      <c r="N228" s="288"/>
      <c r="O228" s="288"/>
      <c r="P228" s="288"/>
      <c r="Q228" s="8"/>
      <c r="R228" s="8"/>
      <c r="S228" s="8"/>
      <c r="T228" s="8"/>
      <c r="U228" s="8"/>
      <c r="V228" s="8"/>
      <c r="W228" s="8"/>
      <c r="X228" s="8"/>
      <c r="Y228" s="8"/>
      <c r="Z228" s="8"/>
    </row>
    <row r="229" spans="1:26" ht="13.5" customHeight="1" thickBot="1" x14ac:dyDescent="0.2">
      <c r="A229" s="60"/>
      <c r="B229" s="283"/>
      <c r="C229" s="91" t="s">
        <v>53</v>
      </c>
      <c r="D229" s="92" t="s">
        <v>9</v>
      </c>
      <c r="E229" s="95" t="s">
        <v>55</v>
      </c>
      <c r="F229" s="97" t="s">
        <v>46</v>
      </c>
      <c r="G229" s="97" t="s">
        <v>17</v>
      </c>
      <c r="H229" s="98" t="s">
        <v>57</v>
      </c>
      <c r="I229" s="77"/>
      <c r="J229" s="288"/>
      <c r="K229" s="288"/>
      <c r="L229" s="288"/>
      <c r="M229" s="289"/>
      <c r="N229" s="288"/>
      <c r="O229" s="288"/>
      <c r="P229" s="288"/>
      <c r="Q229" s="8"/>
      <c r="R229" s="8"/>
      <c r="S229" s="8"/>
      <c r="T229" s="8"/>
      <c r="U229" s="8"/>
      <c r="V229" s="8"/>
      <c r="W229" s="8"/>
      <c r="X229" s="8"/>
      <c r="Y229" s="8"/>
      <c r="Z229" s="8"/>
    </row>
    <row r="230" spans="1:26" ht="13.5" customHeight="1" x14ac:dyDescent="0.15">
      <c r="A230" s="60"/>
      <c r="B230" s="283"/>
      <c r="C230" s="102"/>
      <c r="D230" s="103" t="s">
        <v>89</v>
      </c>
      <c r="E230" s="104"/>
      <c r="F230" s="105" t="s">
        <v>89</v>
      </c>
      <c r="G230" s="222" t="s">
        <v>89</v>
      </c>
      <c r="H230" s="106" t="str">
        <f>IF(C230="","",E230*G230)</f>
        <v/>
      </c>
      <c r="I230" s="77"/>
      <c r="J230" s="288"/>
      <c r="K230" s="288"/>
      <c r="L230" s="288"/>
      <c r="M230" s="289"/>
      <c r="N230" s="288"/>
      <c r="O230" s="288"/>
      <c r="P230" s="288"/>
      <c r="Q230" s="8"/>
      <c r="R230" s="8"/>
      <c r="S230" s="8"/>
      <c r="T230" s="8"/>
      <c r="U230" s="8"/>
      <c r="V230" s="8"/>
      <c r="W230" s="8"/>
      <c r="X230" s="8"/>
      <c r="Y230" s="8"/>
      <c r="Z230" s="8"/>
    </row>
    <row r="231" spans="1:26" ht="13.5" customHeight="1" x14ac:dyDescent="0.15">
      <c r="A231" s="60"/>
      <c r="B231" s="283"/>
      <c r="C231" s="108"/>
      <c r="D231" s="109"/>
      <c r="E231" s="110"/>
      <c r="F231" s="111"/>
      <c r="G231" s="209"/>
      <c r="H231" s="106"/>
      <c r="I231" s="77"/>
      <c r="J231" s="288"/>
      <c r="K231" s="288"/>
      <c r="L231" s="288"/>
      <c r="M231" s="289"/>
      <c r="N231" s="288"/>
      <c r="O231" s="288"/>
      <c r="P231" s="288"/>
      <c r="Q231" s="8"/>
      <c r="R231" s="8"/>
      <c r="S231" s="8"/>
      <c r="T231" s="8"/>
      <c r="U231" s="8"/>
      <c r="V231" s="8"/>
      <c r="W231" s="8"/>
      <c r="X231" s="8"/>
      <c r="Y231" s="8"/>
      <c r="Z231" s="8"/>
    </row>
    <row r="232" spans="1:26" ht="13.5" customHeight="1" x14ac:dyDescent="0.15">
      <c r="A232" s="60"/>
      <c r="B232" s="283"/>
      <c r="C232" s="128"/>
      <c r="D232" s="109" t="s">
        <v>89</v>
      </c>
      <c r="E232" s="110"/>
      <c r="F232" s="111" t="s">
        <v>89</v>
      </c>
      <c r="G232" s="147" t="s">
        <v>89</v>
      </c>
      <c r="H232" s="106" t="str">
        <f t="shared" ref="H232:H233" si="16">IF(C232="","",E232*G232)</f>
        <v/>
      </c>
      <c r="I232" s="77"/>
      <c r="J232" s="288"/>
      <c r="K232" s="288"/>
      <c r="L232" s="288"/>
      <c r="M232" s="289"/>
      <c r="N232" s="288"/>
      <c r="O232" s="288"/>
      <c r="P232" s="288"/>
      <c r="Q232" s="8"/>
      <c r="R232" s="8"/>
      <c r="S232" s="8"/>
      <c r="T232" s="8"/>
      <c r="U232" s="8"/>
      <c r="V232" s="8"/>
      <c r="W232" s="8"/>
      <c r="X232" s="8"/>
      <c r="Y232" s="8"/>
      <c r="Z232" s="8"/>
    </row>
    <row r="233" spans="1:26" ht="13.5" customHeight="1" thickBot="1" x14ac:dyDescent="0.2">
      <c r="A233" s="60"/>
      <c r="B233" s="283"/>
      <c r="C233" s="114"/>
      <c r="D233" s="115" t="s">
        <v>89</v>
      </c>
      <c r="E233" s="110"/>
      <c r="F233" s="111" t="s">
        <v>89</v>
      </c>
      <c r="G233" s="116" t="s">
        <v>89</v>
      </c>
      <c r="H233" s="106" t="str">
        <f t="shared" si="16"/>
        <v/>
      </c>
      <c r="I233" s="77"/>
      <c r="J233" s="288"/>
      <c r="K233" s="288"/>
      <c r="L233" s="288"/>
      <c r="M233" s="289"/>
      <c r="N233" s="288"/>
      <c r="O233" s="288"/>
      <c r="P233" s="288"/>
      <c r="Q233" s="8"/>
      <c r="R233" s="8"/>
      <c r="S233" s="8"/>
      <c r="T233" s="8"/>
      <c r="U233" s="8"/>
      <c r="V233" s="8"/>
      <c r="W233" s="8"/>
      <c r="X233" s="8"/>
      <c r="Y233" s="8"/>
      <c r="Z233" s="8"/>
    </row>
    <row r="234" spans="1:26" ht="13.5" customHeight="1" thickBot="1" x14ac:dyDescent="0.2">
      <c r="A234" s="60"/>
      <c r="B234" s="283"/>
      <c r="C234" s="61"/>
      <c r="D234" s="62"/>
      <c r="E234" s="117" t="s">
        <v>5</v>
      </c>
      <c r="F234" s="118"/>
      <c r="G234" s="119"/>
      <c r="H234" s="120">
        <f>SUM(H230:H233)</f>
        <v>0</v>
      </c>
      <c r="I234" s="77"/>
      <c r="J234" s="288"/>
      <c r="K234" s="288"/>
      <c r="L234" s="288"/>
      <c r="M234" s="289"/>
      <c r="N234" s="288"/>
      <c r="O234" s="288"/>
      <c r="P234" s="288"/>
      <c r="Q234" s="8"/>
      <c r="R234" s="8"/>
      <c r="S234" s="8"/>
      <c r="T234" s="8"/>
      <c r="U234" s="8"/>
      <c r="V234" s="8"/>
      <c r="W234" s="8"/>
      <c r="X234" s="8"/>
      <c r="Y234" s="8"/>
      <c r="Z234" s="8"/>
    </row>
    <row r="235" spans="1:26" ht="13.5" customHeight="1" x14ac:dyDescent="0.15">
      <c r="A235" s="60"/>
      <c r="B235" s="283"/>
      <c r="C235" s="61"/>
      <c r="D235" s="62"/>
      <c r="E235" s="62"/>
      <c r="F235" s="63"/>
      <c r="G235" s="64"/>
      <c r="H235" s="79"/>
      <c r="I235" s="185"/>
      <c r="J235" s="288"/>
      <c r="K235" s="288"/>
      <c r="L235" s="288"/>
      <c r="M235" s="289"/>
      <c r="N235" s="288"/>
      <c r="O235" s="288"/>
      <c r="P235" s="288"/>
      <c r="Q235" s="8"/>
      <c r="R235" s="8"/>
      <c r="S235" s="8"/>
      <c r="T235" s="8"/>
      <c r="U235" s="8"/>
      <c r="V235" s="8"/>
      <c r="W235" s="8"/>
      <c r="X235" s="8"/>
      <c r="Y235" s="8"/>
      <c r="Z235" s="8"/>
    </row>
    <row r="236" spans="1:26" ht="13.5" customHeight="1" x14ac:dyDescent="0.15">
      <c r="A236" s="60"/>
      <c r="B236" s="283"/>
      <c r="C236" s="61"/>
      <c r="D236" s="188"/>
      <c r="E236" s="191" t="s">
        <v>145</v>
      </c>
      <c r="F236" s="192"/>
      <c r="G236" s="64"/>
      <c r="H236" s="194">
        <f>+ROUND(H213+H220+H227+H234,0)</f>
        <v>997847</v>
      </c>
      <c r="I236" s="185"/>
      <c r="J236" s="288"/>
      <c r="K236" s="288"/>
      <c r="L236" s="288"/>
      <c r="M236" s="289"/>
      <c r="N236" s="288"/>
      <c r="O236" s="288"/>
      <c r="P236" s="288"/>
      <c r="Q236" s="8"/>
      <c r="R236" s="8"/>
      <c r="S236" s="8"/>
      <c r="T236" s="8"/>
      <c r="U236" s="8"/>
      <c r="V236" s="8"/>
      <c r="W236" s="8"/>
      <c r="X236" s="8"/>
      <c r="Y236" s="8"/>
      <c r="Z236" s="8"/>
    </row>
    <row r="237" spans="1:26" ht="13.5" customHeight="1" x14ac:dyDescent="0.15">
      <c r="A237" s="60"/>
      <c r="B237" s="283"/>
      <c r="C237" s="61"/>
      <c r="D237" s="188"/>
      <c r="E237" s="191" t="s">
        <v>149</v>
      </c>
      <c r="F237" s="192"/>
      <c r="G237" s="197">
        <f>+G161</f>
        <v>0.47000000000000003</v>
      </c>
      <c r="H237" s="194">
        <f>+H236*G237</f>
        <v>468988.09</v>
      </c>
      <c r="I237" s="185"/>
      <c r="J237" s="288"/>
      <c r="K237" s="288"/>
      <c r="L237" s="288"/>
      <c r="M237" s="289"/>
      <c r="N237" s="288"/>
      <c r="O237" s="288"/>
      <c r="P237" s="288"/>
      <c r="Q237" s="8"/>
      <c r="R237" s="8"/>
      <c r="S237" s="8"/>
      <c r="T237" s="8"/>
      <c r="U237" s="8"/>
      <c r="V237" s="8"/>
      <c r="W237" s="8"/>
      <c r="X237" s="8"/>
      <c r="Y237" s="8"/>
      <c r="Z237" s="8"/>
    </row>
    <row r="238" spans="1:26" ht="13.5" customHeight="1" x14ac:dyDescent="0.15">
      <c r="A238" s="60"/>
      <c r="B238" s="283"/>
      <c r="C238" s="61"/>
      <c r="D238" s="62"/>
      <c r="E238" s="191" t="s">
        <v>38</v>
      </c>
      <c r="F238" s="63"/>
      <c r="G238" s="64"/>
      <c r="H238" s="194">
        <f>+ROUND(H236+H237,0)</f>
        <v>1466835</v>
      </c>
      <c r="I238" s="185"/>
      <c r="J238" s="288"/>
      <c r="K238" s="288"/>
      <c r="L238" s="288"/>
      <c r="M238" s="289"/>
      <c r="N238" s="288"/>
      <c r="O238" s="288"/>
      <c r="P238" s="288"/>
      <c r="Q238" s="8"/>
      <c r="R238" s="8"/>
      <c r="S238" s="8"/>
      <c r="T238" s="8"/>
      <c r="U238" s="8"/>
      <c r="V238" s="8"/>
      <c r="W238" s="8"/>
      <c r="X238" s="8"/>
      <c r="Y238" s="8"/>
      <c r="Z238" s="8"/>
    </row>
    <row r="239" spans="1:26" ht="13.5" customHeight="1" thickBot="1" x14ac:dyDescent="0.2">
      <c r="A239" s="60"/>
      <c r="B239" s="283"/>
      <c r="C239" s="201"/>
      <c r="D239" s="202"/>
      <c r="E239" s="202"/>
      <c r="F239" s="203"/>
      <c r="G239" s="204"/>
      <c r="H239" s="204"/>
      <c r="I239" s="205"/>
      <c r="J239" s="288"/>
      <c r="K239" s="288"/>
      <c r="L239" s="288"/>
      <c r="M239" s="289"/>
      <c r="N239" s="288"/>
      <c r="O239" s="288"/>
      <c r="P239" s="288"/>
      <c r="Q239" s="8"/>
      <c r="R239" s="8"/>
      <c r="S239" s="8"/>
      <c r="T239" s="8"/>
      <c r="U239" s="8"/>
      <c r="V239" s="8"/>
      <c r="W239" s="8"/>
      <c r="X239" s="8"/>
      <c r="Y239" s="8"/>
      <c r="Z239" s="8"/>
    </row>
    <row r="240" spans="1:26" ht="13.5" customHeight="1" x14ac:dyDescent="0.2">
      <c r="A240" s="60"/>
      <c r="B240" s="283"/>
      <c r="C240" s="49" t="s">
        <v>30</v>
      </c>
      <c r="D240" s="50"/>
      <c r="E240" s="52"/>
      <c r="F240" s="52"/>
      <c r="G240" s="54"/>
      <c r="H240" s="54"/>
      <c r="I240" s="57"/>
      <c r="J240" s="288"/>
      <c r="K240" s="288"/>
      <c r="L240" s="288"/>
      <c r="M240" s="289"/>
      <c r="N240" s="288"/>
      <c r="O240" s="288"/>
      <c r="P240" s="288"/>
      <c r="Q240" s="8"/>
      <c r="R240" s="8"/>
      <c r="S240" s="8"/>
      <c r="T240" s="8"/>
      <c r="U240" s="8"/>
      <c r="V240" s="8"/>
      <c r="W240" s="8"/>
      <c r="X240" s="8"/>
      <c r="Y240" s="8"/>
      <c r="Z240" s="8"/>
    </row>
    <row r="241" spans="1:26" ht="13.5" customHeight="1" thickBot="1" x14ac:dyDescent="0.2">
      <c r="A241" s="60"/>
      <c r="B241" s="283"/>
      <c r="C241" s="61"/>
      <c r="D241" s="62"/>
      <c r="E241" s="63"/>
      <c r="F241" s="63"/>
      <c r="G241" s="64"/>
      <c r="H241" s="64"/>
      <c r="I241" s="65"/>
      <c r="J241" s="288"/>
      <c r="K241" s="288"/>
      <c r="L241" s="288"/>
      <c r="M241" s="289"/>
      <c r="N241" s="288"/>
      <c r="O241" s="288"/>
      <c r="P241" s="288"/>
      <c r="Q241" s="8"/>
      <c r="R241" s="8"/>
      <c r="S241" s="8"/>
      <c r="T241" s="8"/>
      <c r="U241" s="8"/>
      <c r="V241" s="8"/>
      <c r="W241" s="8"/>
      <c r="X241" s="8"/>
      <c r="Y241" s="8"/>
      <c r="Z241" s="8"/>
    </row>
    <row r="242" spans="1:26" ht="13.5" customHeight="1" thickBot="1" x14ac:dyDescent="0.2">
      <c r="A242" s="60"/>
      <c r="B242" s="283"/>
      <c r="C242" s="71" t="s">
        <v>37</v>
      </c>
      <c r="D242" s="290" t="s">
        <v>144</v>
      </c>
      <c r="E242" s="8"/>
      <c r="F242" s="63"/>
      <c r="G242" s="63" t="s">
        <v>38</v>
      </c>
      <c r="H242" s="76">
        <f>+H276</f>
        <v>41254</v>
      </c>
      <c r="I242" s="77"/>
      <c r="J242" s="288"/>
      <c r="K242" s="288"/>
      <c r="L242" s="288"/>
      <c r="M242" s="289"/>
      <c r="N242" s="288"/>
      <c r="O242" s="288"/>
      <c r="P242" s="288"/>
      <c r="Q242" s="8"/>
      <c r="R242" s="8"/>
      <c r="S242" s="8"/>
      <c r="T242" s="8"/>
      <c r="U242" s="8"/>
      <c r="V242" s="8"/>
      <c r="W242" s="8"/>
      <c r="X242" s="8"/>
      <c r="Y242" s="8"/>
      <c r="Z242" s="8"/>
    </row>
    <row r="243" spans="1:26" ht="13.5" customHeight="1" x14ac:dyDescent="0.15">
      <c r="A243" s="60"/>
      <c r="B243" s="283"/>
      <c r="C243" s="78"/>
      <c r="D243" s="62"/>
      <c r="E243" s="63"/>
      <c r="F243" s="63"/>
      <c r="G243" s="74"/>
      <c r="H243" s="79"/>
      <c r="I243" s="77"/>
      <c r="J243" s="288"/>
      <c r="K243" s="288"/>
      <c r="L243" s="288"/>
      <c r="M243" s="289"/>
      <c r="N243" s="288"/>
      <c r="O243" s="288"/>
      <c r="P243" s="288"/>
      <c r="Q243" s="8"/>
      <c r="R243" s="8"/>
      <c r="S243" s="8"/>
      <c r="T243" s="8"/>
      <c r="U243" s="8"/>
      <c r="V243" s="8"/>
      <c r="W243" s="8"/>
      <c r="X243" s="8"/>
      <c r="Y243" s="8"/>
      <c r="Z243" s="8"/>
    </row>
    <row r="244" spans="1:26" ht="13.5" customHeight="1" thickBot="1" x14ac:dyDescent="0.2">
      <c r="A244" s="60"/>
      <c r="B244" s="283"/>
      <c r="C244" s="322">
        <v>5.01</v>
      </c>
      <c r="D244" s="62"/>
      <c r="E244" s="63"/>
      <c r="F244" s="63"/>
      <c r="G244" s="74" t="s">
        <v>162</v>
      </c>
      <c r="H244" s="81" t="s">
        <v>280</v>
      </c>
      <c r="I244" s="82"/>
      <c r="J244" s="288"/>
      <c r="K244" s="288"/>
      <c r="L244" s="288"/>
      <c r="M244" s="289"/>
      <c r="N244" s="288"/>
      <c r="O244" s="288"/>
      <c r="P244" s="288"/>
      <c r="Q244" s="8"/>
      <c r="R244" s="8"/>
      <c r="S244" s="8"/>
      <c r="T244" s="8"/>
      <c r="U244" s="8"/>
      <c r="V244" s="8"/>
      <c r="W244" s="8"/>
      <c r="X244" s="8"/>
      <c r="Y244" s="8"/>
      <c r="Z244" s="8"/>
    </row>
    <row r="245" spans="1:26" ht="13.5" customHeight="1" thickBot="1" x14ac:dyDescent="0.2">
      <c r="A245" s="60"/>
      <c r="B245" s="283"/>
      <c r="C245" s="87" t="s">
        <v>48</v>
      </c>
      <c r="D245" s="73"/>
      <c r="E245" s="88"/>
      <c r="F245" s="88"/>
      <c r="G245" s="89"/>
      <c r="H245" s="90"/>
      <c r="I245" s="77"/>
      <c r="J245" s="288"/>
      <c r="K245" s="288"/>
      <c r="L245" s="288"/>
      <c r="M245" s="289"/>
      <c r="N245" s="288"/>
      <c r="O245" s="288"/>
      <c r="P245" s="288"/>
      <c r="Q245" s="8"/>
      <c r="R245" s="8"/>
      <c r="S245" s="8"/>
      <c r="T245" s="8"/>
      <c r="U245" s="8"/>
      <c r="V245" s="8"/>
      <c r="W245" s="8"/>
      <c r="X245" s="8"/>
      <c r="Y245" s="8"/>
      <c r="Z245" s="8"/>
    </row>
    <row r="246" spans="1:26" ht="13.5" customHeight="1" thickBot="1" x14ac:dyDescent="0.2">
      <c r="A246" s="60"/>
      <c r="B246" s="283"/>
      <c r="C246" s="91" t="s">
        <v>53</v>
      </c>
      <c r="D246" s="92" t="s">
        <v>9</v>
      </c>
      <c r="E246" s="95" t="s">
        <v>55</v>
      </c>
      <c r="F246" s="97" t="s">
        <v>46</v>
      </c>
      <c r="G246" s="97" t="s">
        <v>17</v>
      </c>
      <c r="H246" s="98" t="s">
        <v>57</v>
      </c>
      <c r="I246" s="77"/>
      <c r="J246" s="288"/>
      <c r="K246" s="288"/>
      <c r="L246" s="288"/>
      <c r="M246" s="289"/>
      <c r="N246" s="288"/>
      <c r="O246" s="288"/>
      <c r="P246" s="288"/>
      <c r="Q246" s="8"/>
      <c r="R246" s="8"/>
      <c r="S246" s="8"/>
      <c r="T246" s="8"/>
      <c r="U246" s="8"/>
      <c r="V246" s="8"/>
      <c r="W246" s="8"/>
      <c r="X246" s="8"/>
      <c r="Y246" s="8"/>
      <c r="Z246" s="8"/>
    </row>
    <row r="247" spans="1:26" ht="13.5" customHeight="1" thickBot="1" x14ac:dyDescent="0.2">
      <c r="A247" s="60"/>
      <c r="B247" s="283"/>
      <c r="C247" s="102" t="s">
        <v>60</v>
      </c>
      <c r="D247" s="103" t="s">
        <v>281</v>
      </c>
      <c r="E247" s="104">
        <v>0.09</v>
      </c>
      <c r="F247" s="105" t="s">
        <v>65</v>
      </c>
      <c r="G247" s="113">
        <v>177240.63999999998</v>
      </c>
      <c r="H247" s="106">
        <f t="shared" ref="H247:H248" si="17">+E247*G247</f>
        <v>15951.657599999999</v>
      </c>
      <c r="I247" s="77"/>
      <c r="J247" s="288"/>
      <c r="K247" s="288"/>
      <c r="L247" s="288"/>
      <c r="M247" s="289"/>
      <c r="N247" s="288"/>
      <c r="O247" s="288"/>
      <c r="P247" s="288"/>
      <c r="Q247" s="8"/>
      <c r="R247" s="8"/>
      <c r="S247" s="8"/>
      <c r="T247" s="8"/>
      <c r="U247" s="8"/>
      <c r="V247" s="8"/>
      <c r="W247" s="8"/>
      <c r="X247" s="8"/>
      <c r="Y247" s="8"/>
      <c r="Z247" s="8"/>
    </row>
    <row r="248" spans="1:26" ht="13.5" customHeight="1" x14ac:dyDescent="0.15">
      <c r="A248" s="60"/>
      <c r="B248" s="283"/>
      <c r="C248" s="108"/>
      <c r="D248" s="103" t="s">
        <v>62</v>
      </c>
      <c r="E248" s="110">
        <v>1</v>
      </c>
      <c r="F248" s="111" t="s">
        <v>130</v>
      </c>
      <c r="G248" s="113">
        <v>1151.896</v>
      </c>
      <c r="H248" s="106">
        <f t="shared" si="17"/>
        <v>1151.896</v>
      </c>
      <c r="I248" s="77"/>
      <c r="J248" s="288"/>
      <c r="K248" s="288"/>
      <c r="L248" s="288"/>
      <c r="M248" s="289"/>
      <c r="N248" s="288"/>
      <c r="O248" s="288"/>
      <c r="P248" s="288"/>
      <c r="Q248" s="8"/>
      <c r="R248" s="8"/>
      <c r="S248" s="8"/>
      <c r="T248" s="8"/>
      <c r="U248" s="8"/>
      <c r="V248" s="8"/>
      <c r="W248" s="8"/>
      <c r="X248" s="8"/>
      <c r="Y248" s="8"/>
      <c r="Z248" s="8"/>
    </row>
    <row r="249" spans="1:26" ht="13.5" customHeight="1" x14ac:dyDescent="0.15">
      <c r="A249" s="60"/>
      <c r="B249" s="283"/>
      <c r="C249" s="108"/>
      <c r="D249" s="109"/>
      <c r="E249" s="110"/>
      <c r="F249" s="111"/>
      <c r="G249" s="209"/>
      <c r="H249" s="106"/>
      <c r="I249" s="77"/>
      <c r="J249" s="288"/>
      <c r="K249" s="288"/>
      <c r="L249" s="288"/>
      <c r="M249" s="289"/>
      <c r="N249" s="288"/>
      <c r="O249" s="288"/>
      <c r="P249" s="288"/>
      <c r="Q249" s="8"/>
      <c r="R249" s="8"/>
      <c r="S249" s="8"/>
      <c r="T249" s="8"/>
      <c r="U249" s="8"/>
      <c r="V249" s="8"/>
      <c r="W249" s="8"/>
      <c r="X249" s="8"/>
      <c r="Y249" s="8"/>
      <c r="Z249" s="8"/>
    </row>
    <row r="250" spans="1:26" ht="13.5" customHeight="1" thickBot="1" x14ac:dyDescent="0.2">
      <c r="A250" s="60"/>
      <c r="B250" s="283"/>
      <c r="C250" s="114"/>
      <c r="D250" s="115" t="s">
        <v>89</v>
      </c>
      <c r="E250" s="110"/>
      <c r="F250" s="111" t="s">
        <v>89</v>
      </c>
      <c r="G250" s="116" t="s">
        <v>89</v>
      </c>
      <c r="H250" s="106" t="str">
        <f>IF(C250="","",E250*G250)</f>
        <v/>
      </c>
      <c r="I250" s="77"/>
      <c r="J250" s="288"/>
      <c r="K250" s="288"/>
      <c r="L250" s="288"/>
      <c r="M250" s="289"/>
      <c r="N250" s="288"/>
      <c r="O250" s="288"/>
      <c r="P250" s="288"/>
      <c r="Q250" s="8"/>
      <c r="R250" s="8"/>
      <c r="S250" s="8"/>
      <c r="T250" s="8"/>
      <c r="U250" s="8"/>
      <c r="V250" s="8"/>
      <c r="W250" s="8"/>
      <c r="X250" s="8"/>
      <c r="Y250" s="8"/>
      <c r="Z250" s="8"/>
    </row>
    <row r="251" spans="1:26" ht="13.5" customHeight="1" thickBot="1" x14ac:dyDescent="0.2">
      <c r="A251" s="60"/>
      <c r="B251" s="283"/>
      <c r="C251" s="61"/>
      <c r="D251" s="62"/>
      <c r="E251" s="117" t="s">
        <v>5</v>
      </c>
      <c r="F251" s="118"/>
      <c r="G251" s="119"/>
      <c r="H251" s="120">
        <f>SUM(H247:H250)</f>
        <v>17103.553599999999</v>
      </c>
      <c r="I251" s="77"/>
      <c r="J251" s="288"/>
      <c r="K251" s="288"/>
      <c r="L251" s="288"/>
      <c r="M251" s="289"/>
      <c r="N251" s="288"/>
      <c r="O251" s="288"/>
      <c r="P251" s="288"/>
      <c r="Q251" s="8"/>
      <c r="R251" s="8"/>
      <c r="S251" s="8"/>
      <c r="T251" s="8"/>
      <c r="U251" s="8"/>
      <c r="V251" s="8"/>
      <c r="W251" s="8"/>
      <c r="X251" s="8"/>
      <c r="Y251" s="8"/>
      <c r="Z251" s="8"/>
    </row>
    <row r="252" spans="1:26" ht="13.5" customHeight="1" thickBot="1" x14ac:dyDescent="0.2">
      <c r="A252" s="60"/>
      <c r="B252" s="283"/>
      <c r="C252" s="87" t="s">
        <v>84</v>
      </c>
      <c r="D252" s="62"/>
      <c r="E252" s="63"/>
      <c r="F252" s="63"/>
      <c r="G252" s="64"/>
      <c r="H252" s="79"/>
      <c r="I252" s="77"/>
      <c r="J252" s="288"/>
      <c r="K252" s="288"/>
      <c r="L252" s="288"/>
      <c r="M252" s="289"/>
      <c r="N252" s="288"/>
      <c r="O252" s="288"/>
      <c r="P252" s="288"/>
      <c r="Q252" s="8"/>
      <c r="R252" s="8"/>
      <c r="S252" s="8"/>
      <c r="T252" s="8"/>
      <c r="U252" s="8"/>
      <c r="V252" s="8"/>
      <c r="W252" s="8"/>
      <c r="X252" s="8"/>
      <c r="Y252" s="8"/>
      <c r="Z252" s="8"/>
    </row>
    <row r="253" spans="1:26" ht="13.5" customHeight="1" thickBot="1" x14ac:dyDescent="0.2">
      <c r="A253" s="60"/>
      <c r="B253" s="283"/>
      <c r="C253" s="91" t="s">
        <v>53</v>
      </c>
      <c r="D253" s="92" t="s">
        <v>9</v>
      </c>
      <c r="E253" s="95" t="s">
        <v>55</v>
      </c>
      <c r="F253" s="97" t="s">
        <v>46</v>
      </c>
      <c r="G253" s="97" t="s">
        <v>17</v>
      </c>
      <c r="H253" s="98" t="s">
        <v>57</v>
      </c>
      <c r="I253" s="77"/>
      <c r="J253" s="288"/>
      <c r="K253" s="288"/>
      <c r="L253" s="288"/>
      <c r="M253" s="289"/>
      <c r="N253" s="288"/>
      <c r="O253" s="288"/>
      <c r="P253" s="288"/>
      <c r="Q253" s="8"/>
      <c r="R253" s="8"/>
      <c r="S253" s="8"/>
      <c r="T253" s="8"/>
      <c r="U253" s="8"/>
      <c r="V253" s="8"/>
      <c r="W253" s="8"/>
      <c r="X253" s="8"/>
      <c r="Y253" s="8"/>
      <c r="Z253" s="8"/>
    </row>
    <row r="254" spans="1:26" ht="13.5" customHeight="1" x14ac:dyDescent="0.15">
      <c r="A254" s="60"/>
      <c r="B254" s="283"/>
      <c r="C254" s="122"/>
      <c r="D254" s="103"/>
      <c r="E254" s="104"/>
      <c r="F254" s="105"/>
      <c r="G254" s="222"/>
      <c r="H254" s="106"/>
      <c r="I254" s="77"/>
      <c r="J254" s="288"/>
      <c r="K254" s="288"/>
      <c r="L254" s="288"/>
      <c r="M254" s="289"/>
      <c r="N254" s="288"/>
      <c r="O254" s="288"/>
      <c r="P254" s="288"/>
      <c r="Q254" s="8"/>
      <c r="R254" s="8"/>
      <c r="S254" s="8"/>
      <c r="T254" s="8"/>
      <c r="U254" s="8"/>
      <c r="V254" s="8"/>
      <c r="W254" s="8"/>
      <c r="X254" s="8"/>
      <c r="Y254" s="8"/>
      <c r="Z254" s="8"/>
    </row>
    <row r="255" spans="1:26" ht="13.5" customHeight="1" x14ac:dyDescent="0.15">
      <c r="A255" s="60"/>
      <c r="B255" s="283"/>
      <c r="C255" s="128"/>
      <c r="D255" s="62"/>
      <c r="E255" s="110"/>
      <c r="F255" s="111"/>
      <c r="G255" s="209"/>
      <c r="H255" s="106">
        <f>E255*G255</f>
        <v>0</v>
      </c>
      <c r="I255" s="77"/>
      <c r="J255" s="288"/>
      <c r="K255" s="288"/>
      <c r="L255" s="288"/>
      <c r="M255" s="289"/>
      <c r="N255" s="288"/>
      <c r="O255" s="288"/>
      <c r="P255" s="288"/>
      <c r="Q255" s="8"/>
      <c r="R255" s="8"/>
      <c r="S255" s="8"/>
      <c r="T255" s="8"/>
      <c r="U255" s="8"/>
      <c r="V255" s="8"/>
      <c r="W255" s="8"/>
      <c r="X255" s="8"/>
      <c r="Y255" s="8"/>
      <c r="Z255" s="8"/>
    </row>
    <row r="256" spans="1:26" ht="13.5" customHeight="1" x14ac:dyDescent="0.15">
      <c r="A256" s="60"/>
      <c r="B256" s="283"/>
      <c r="C256" s="128"/>
      <c r="D256" s="109" t="s">
        <v>89</v>
      </c>
      <c r="E256" s="110"/>
      <c r="F256" s="111" t="s">
        <v>89</v>
      </c>
      <c r="G256" s="147" t="s">
        <v>89</v>
      </c>
      <c r="H256" s="106" t="str">
        <f t="shared" ref="H256:H257" si="18">IF(C256="","",E256*G256)</f>
        <v/>
      </c>
      <c r="I256" s="77"/>
      <c r="J256" s="288"/>
      <c r="K256" s="288"/>
      <c r="L256" s="288"/>
      <c r="M256" s="289"/>
      <c r="N256" s="288"/>
      <c r="O256" s="288"/>
      <c r="P256" s="288"/>
      <c r="Q256" s="8"/>
      <c r="R256" s="8"/>
      <c r="S256" s="8"/>
      <c r="T256" s="8"/>
      <c r="U256" s="8"/>
      <c r="V256" s="8"/>
      <c r="W256" s="8"/>
      <c r="X256" s="8"/>
      <c r="Y256" s="8"/>
      <c r="Z256" s="8"/>
    </row>
    <row r="257" spans="1:26" ht="13.5" customHeight="1" thickBot="1" x14ac:dyDescent="0.2">
      <c r="A257" s="60"/>
      <c r="B257" s="283"/>
      <c r="C257" s="114"/>
      <c r="D257" s="115" t="s">
        <v>89</v>
      </c>
      <c r="E257" s="110"/>
      <c r="F257" s="111" t="s">
        <v>89</v>
      </c>
      <c r="G257" s="134" t="s">
        <v>89</v>
      </c>
      <c r="H257" s="125" t="str">
        <f t="shared" si="18"/>
        <v/>
      </c>
      <c r="I257" s="77"/>
      <c r="J257" s="288"/>
      <c r="K257" s="288"/>
      <c r="L257" s="288"/>
      <c r="M257" s="289"/>
      <c r="N257" s="288"/>
      <c r="O257" s="288"/>
      <c r="P257" s="288"/>
      <c r="Q257" s="8"/>
      <c r="R257" s="8"/>
      <c r="S257" s="8"/>
      <c r="T257" s="8"/>
      <c r="U257" s="8"/>
      <c r="V257" s="8"/>
      <c r="W257" s="8"/>
      <c r="X257" s="8"/>
      <c r="Y257" s="8"/>
      <c r="Z257" s="8"/>
    </row>
    <row r="258" spans="1:26" ht="13.5" customHeight="1" thickBot="1" x14ac:dyDescent="0.2">
      <c r="A258" s="60"/>
      <c r="B258" s="283"/>
      <c r="C258" s="61"/>
      <c r="D258" s="62"/>
      <c r="E258" s="117" t="s">
        <v>5</v>
      </c>
      <c r="F258" s="118"/>
      <c r="G258" s="119"/>
      <c r="H258" s="120">
        <f>SUM(H254:H257)</f>
        <v>0</v>
      </c>
      <c r="I258" s="77"/>
      <c r="J258" s="288"/>
      <c r="K258" s="288"/>
      <c r="L258" s="288"/>
      <c r="M258" s="289"/>
      <c r="N258" s="288"/>
      <c r="O258" s="288"/>
      <c r="P258" s="288"/>
      <c r="Q258" s="8"/>
      <c r="R258" s="8"/>
      <c r="S258" s="8"/>
      <c r="T258" s="8"/>
      <c r="U258" s="8"/>
      <c r="V258" s="8"/>
      <c r="W258" s="8"/>
      <c r="X258" s="8"/>
      <c r="Y258" s="8"/>
      <c r="Z258" s="8"/>
    </row>
    <row r="259" spans="1:26" ht="13.5" customHeight="1" thickBot="1" x14ac:dyDescent="0.2">
      <c r="A259" s="60"/>
      <c r="B259" s="283"/>
      <c r="C259" s="87" t="s">
        <v>101</v>
      </c>
      <c r="D259" s="62"/>
      <c r="E259" s="63"/>
      <c r="F259" s="63"/>
      <c r="G259" s="64"/>
      <c r="H259" s="79"/>
      <c r="I259" s="77"/>
      <c r="J259" s="288"/>
      <c r="K259" s="288"/>
      <c r="L259" s="288"/>
      <c r="M259" s="289"/>
      <c r="N259" s="288"/>
      <c r="O259" s="288"/>
      <c r="P259" s="288"/>
      <c r="Q259" s="8"/>
      <c r="R259" s="8"/>
      <c r="S259" s="8"/>
      <c r="T259" s="8"/>
      <c r="U259" s="8"/>
      <c r="V259" s="8"/>
      <c r="W259" s="8"/>
      <c r="X259" s="8"/>
      <c r="Y259" s="8"/>
      <c r="Z259" s="8"/>
    </row>
    <row r="260" spans="1:26" ht="13.5" customHeight="1" thickBot="1" x14ac:dyDescent="0.2">
      <c r="A260" s="60"/>
      <c r="B260" s="283"/>
      <c r="C260" s="91" t="s">
        <v>53</v>
      </c>
      <c r="D260" s="92" t="s">
        <v>9</v>
      </c>
      <c r="E260" s="95" t="s">
        <v>55</v>
      </c>
      <c r="F260" s="97" t="s">
        <v>46</v>
      </c>
      <c r="G260" s="97" t="s">
        <v>17</v>
      </c>
      <c r="H260" s="98" t="s">
        <v>57</v>
      </c>
      <c r="I260" s="77"/>
      <c r="J260" s="288"/>
      <c r="K260" s="288"/>
      <c r="L260" s="288"/>
      <c r="M260" s="289"/>
      <c r="N260" s="288"/>
      <c r="O260" s="288"/>
      <c r="P260" s="288"/>
      <c r="Q260" s="8"/>
      <c r="R260" s="8"/>
      <c r="S260" s="8"/>
      <c r="T260" s="8"/>
      <c r="U260" s="8"/>
      <c r="V260" s="8"/>
      <c r="W260" s="8"/>
      <c r="X260" s="8"/>
      <c r="Y260" s="8"/>
      <c r="Z260" s="8"/>
    </row>
    <row r="261" spans="1:26" ht="13.5" customHeight="1" x14ac:dyDescent="0.15">
      <c r="A261" s="60"/>
      <c r="B261" s="283"/>
      <c r="C261" s="102" t="s">
        <v>110</v>
      </c>
      <c r="D261" s="103" t="s">
        <v>111</v>
      </c>
      <c r="E261" s="104">
        <v>0.09</v>
      </c>
      <c r="F261" s="105" t="s">
        <v>76</v>
      </c>
      <c r="G261" s="113">
        <v>121787</v>
      </c>
      <c r="H261" s="106">
        <f>IF(C261="","",E261*G261)</f>
        <v>10960.83</v>
      </c>
      <c r="I261" s="77"/>
      <c r="J261" s="288"/>
      <c r="K261" s="288"/>
      <c r="L261" s="288"/>
      <c r="M261" s="289"/>
      <c r="N261" s="288"/>
      <c r="O261" s="288"/>
      <c r="P261" s="288"/>
      <c r="Q261" s="8"/>
      <c r="R261" s="8"/>
      <c r="S261" s="8"/>
      <c r="T261" s="8"/>
      <c r="U261" s="8"/>
      <c r="V261" s="8"/>
      <c r="W261" s="8"/>
      <c r="X261" s="8"/>
      <c r="Y261" s="8"/>
      <c r="Z261" s="8"/>
    </row>
    <row r="262" spans="1:26" ht="13.5" customHeight="1" x14ac:dyDescent="0.15">
      <c r="A262" s="60"/>
      <c r="B262" s="283"/>
      <c r="C262" s="108"/>
      <c r="D262" s="109"/>
      <c r="E262" s="110"/>
      <c r="F262" s="111"/>
      <c r="G262" s="209"/>
      <c r="H262" s="106"/>
      <c r="I262" s="77"/>
      <c r="J262" s="288"/>
      <c r="K262" s="288"/>
      <c r="L262" s="288"/>
      <c r="M262" s="289"/>
      <c r="N262" s="288"/>
      <c r="O262" s="288"/>
      <c r="P262" s="288"/>
      <c r="Q262" s="8"/>
      <c r="R262" s="8"/>
      <c r="S262" s="8"/>
      <c r="T262" s="8"/>
      <c r="U262" s="8"/>
      <c r="V262" s="8"/>
      <c r="W262" s="8"/>
      <c r="X262" s="8"/>
      <c r="Y262" s="8"/>
      <c r="Z262" s="8"/>
    </row>
    <row r="263" spans="1:26" ht="13.5" customHeight="1" x14ac:dyDescent="0.15">
      <c r="A263" s="60"/>
      <c r="B263" s="283"/>
      <c r="C263" s="128"/>
      <c r="D263" s="109" t="s">
        <v>89</v>
      </c>
      <c r="E263" s="110"/>
      <c r="F263" s="111" t="s">
        <v>89</v>
      </c>
      <c r="G263" s="147" t="s">
        <v>89</v>
      </c>
      <c r="H263" s="106" t="str">
        <f t="shared" ref="H263:H264" si="19">IF(C263="","",E263*G263)</f>
        <v/>
      </c>
      <c r="I263" s="77"/>
      <c r="J263" s="288"/>
      <c r="K263" s="288"/>
      <c r="L263" s="288"/>
      <c r="M263" s="289"/>
      <c r="N263" s="288"/>
      <c r="O263" s="288"/>
      <c r="P263" s="288"/>
      <c r="Q263" s="8"/>
      <c r="R263" s="8"/>
      <c r="S263" s="8"/>
      <c r="T263" s="8"/>
      <c r="U263" s="8"/>
      <c r="V263" s="8"/>
      <c r="W263" s="8"/>
      <c r="X263" s="8"/>
      <c r="Y263" s="8"/>
      <c r="Z263" s="8"/>
    </row>
    <row r="264" spans="1:26" ht="13.5" customHeight="1" thickBot="1" x14ac:dyDescent="0.2">
      <c r="A264" s="60"/>
      <c r="B264" s="283"/>
      <c r="C264" s="114"/>
      <c r="D264" s="115" t="s">
        <v>89</v>
      </c>
      <c r="E264" s="110"/>
      <c r="F264" s="111" t="s">
        <v>89</v>
      </c>
      <c r="G264" s="116" t="s">
        <v>89</v>
      </c>
      <c r="H264" s="106" t="str">
        <f t="shared" si="19"/>
        <v/>
      </c>
      <c r="I264" s="77"/>
      <c r="J264" s="288"/>
      <c r="K264" s="288"/>
      <c r="L264" s="288"/>
      <c r="M264" s="289"/>
      <c r="N264" s="288"/>
      <c r="O264" s="288"/>
      <c r="P264" s="288"/>
      <c r="Q264" s="8"/>
      <c r="R264" s="8"/>
      <c r="S264" s="8"/>
      <c r="T264" s="8"/>
      <c r="U264" s="8"/>
      <c r="V264" s="8"/>
      <c r="W264" s="8"/>
      <c r="X264" s="8"/>
      <c r="Y264" s="8"/>
      <c r="Z264" s="8"/>
    </row>
    <row r="265" spans="1:26" ht="13.5" customHeight="1" thickBot="1" x14ac:dyDescent="0.2">
      <c r="A265" s="60"/>
      <c r="B265" s="283"/>
      <c r="C265" s="61"/>
      <c r="D265" s="62"/>
      <c r="E265" s="117" t="s">
        <v>5</v>
      </c>
      <c r="F265" s="118"/>
      <c r="G265" s="119"/>
      <c r="H265" s="120">
        <f>SUM(H261:H264)</f>
        <v>10960.83</v>
      </c>
      <c r="I265" s="77"/>
      <c r="J265" s="288"/>
      <c r="K265" s="288"/>
      <c r="L265" s="288"/>
      <c r="M265" s="289"/>
      <c r="N265" s="288"/>
      <c r="O265" s="288"/>
      <c r="P265" s="288"/>
      <c r="Q265" s="8"/>
      <c r="R265" s="8"/>
      <c r="S265" s="8"/>
      <c r="T265" s="8"/>
      <c r="U265" s="8"/>
      <c r="V265" s="8"/>
      <c r="W265" s="8"/>
      <c r="X265" s="8"/>
      <c r="Y265" s="8"/>
      <c r="Z265" s="8"/>
    </row>
    <row r="266" spans="1:26" ht="13.5" customHeight="1" thickBot="1" x14ac:dyDescent="0.2">
      <c r="A266" s="60"/>
      <c r="B266" s="283"/>
      <c r="C266" s="87" t="s">
        <v>122</v>
      </c>
      <c r="D266" s="62"/>
      <c r="E266" s="63"/>
      <c r="F266" s="63"/>
      <c r="G266" s="64"/>
      <c r="H266" s="79"/>
      <c r="I266" s="77"/>
      <c r="J266" s="288"/>
      <c r="K266" s="288"/>
      <c r="L266" s="288"/>
      <c r="M266" s="289"/>
      <c r="N266" s="288"/>
      <c r="O266" s="288"/>
      <c r="P266" s="288"/>
      <c r="Q266" s="8"/>
      <c r="R266" s="8"/>
      <c r="S266" s="8"/>
      <c r="T266" s="8"/>
      <c r="U266" s="8"/>
      <c r="V266" s="8"/>
      <c r="W266" s="8"/>
      <c r="X266" s="8"/>
      <c r="Y266" s="8"/>
      <c r="Z266" s="8"/>
    </row>
    <row r="267" spans="1:26" ht="13.5" customHeight="1" thickBot="1" x14ac:dyDescent="0.2">
      <c r="A267" s="60"/>
      <c r="B267" s="283"/>
      <c r="C267" s="91" t="s">
        <v>53</v>
      </c>
      <c r="D267" s="92" t="s">
        <v>9</v>
      </c>
      <c r="E267" s="95" t="s">
        <v>55</v>
      </c>
      <c r="F267" s="97" t="s">
        <v>46</v>
      </c>
      <c r="G267" s="97" t="s">
        <v>17</v>
      </c>
      <c r="H267" s="98" t="s">
        <v>57</v>
      </c>
      <c r="I267" s="77"/>
      <c r="J267" s="288"/>
      <c r="K267" s="288"/>
      <c r="L267" s="288"/>
      <c r="M267" s="289"/>
      <c r="N267" s="288"/>
      <c r="O267" s="288"/>
      <c r="P267" s="288"/>
      <c r="Q267" s="8"/>
      <c r="R267" s="8"/>
      <c r="S267" s="8"/>
      <c r="T267" s="8"/>
      <c r="U267" s="8"/>
      <c r="V267" s="8"/>
      <c r="W267" s="8"/>
      <c r="X267" s="8"/>
      <c r="Y267" s="8"/>
      <c r="Z267" s="8"/>
    </row>
    <row r="268" spans="1:26" ht="13.5" customHeight="1" x14ac:dyDescent="0.15">
      <c r="A268" s="60"/>
      <c r="B268" s="283"/>
      <c r="C268" s="102"/>
      <c r="D268" s="103" t="s">
        <v>89</v>
      </c>
      <c r="E268" s="104"/>
      <c r="F268" s="105" t="s">
        <v>89</v>
      </c>
      <c r="G268" s="222" t="s">
        <v>89</v>
      </c>
      <c r="H268" s="106" t="str">
        <f>IF(C268="","",E268*G268)</f>
        <v/>
      </c>
      <c r="I268" s="77"/>
      <c r="J268" s="288"/>
      <c r="K268" s="288"/>
      <c r="L268" s="288"/>
      <c r="M268" s="289"/>
      <c r="N268" s="288"/>
      <c r="O268" s="288"/>
      <c r="P268" s="288"/>
      <c r="Q268" s="8"/>
      <c r="R268" s="8"/>
      <c r="S268" s="8"/>
      <c r="T268" s="8"/>
      <c r="U268" s="8"/>
      <c r="V268" s="8"/>
      <c r="W268" s="8"/>
      <c r="X268" s="8"/>
      <c r="Y268" s="8"/>
      <c r="Z268" s="8"/>
    </row>
    <row r="269" spans="1:26" ht="13.5" customHeight="1" x14ac:dyDescent="0.15">
      <c r="A269" s="60"/>
      <c r="B269" s="283"/>
      <c r="C269" s="108"/>
      <c r="D269" s="109"/>
      <c r="E269" s="110"/>
      <c r="F269" s="111"/>
      <c r="G269" s="209"/>
      <c r="H269" s="106"/>
      <c r="I269" s="77"/>
      <c r="J269" s="288"/>
      <c r="K269" s="288"/>
      <c r="L269" s="288"/>
      <c r="M269" s="289"/>
      <c r="N269" s="288"/>
      <c r="O269" s="288"/>
      <c r="P269" s="288"/>
      <c r="Q269" s="8"/>
      <c r="R269" s="8"/>
      <c r="S269" s="8"/>
      <c r="T269" s="8"/>
      <c r="U269" s="8"/>
      <c r="V269" s="8"/>
      <c r="W269" s="8"/>
      <c r="X269" s="8"/>
      <c r="Y269" s="8"/>
      <c r="Z269" s="8"/>
    </row>
    <row r="270" spans="1:26" ht="13.5" customHeight="1" x14ac:dyDescent="0.15">
      <c r="A270" s="60"/>
      <c r="B270" s="283"/>
      <c r="C270" s="128"/>
      <c r="D270" s="109" t="s">
        <v>89</v>
      </c>
      <c r="E270" s="110"/>
      <c r="F270" s="111" t="s">
        <v>89</v>
      </c>
      <c r="G270" s="147" t="s">
        <v>89</v>
      </c>
      <c r="H270" s="106" t="str">
        <f t="shared" ref="H270:H271" si="20">IF(C270="","",E270*G270)</f>
        <v/>
      </c>
      <c r="I270" s="77"/>
      <c r="J270" s="288"/>
      <c r="K270" s="288"/>
      <c r="L270" s="288"/>
      <c r="M270" s="289"/>
      <c r="N270" s="288"/>
      <c r="O270" s="288"/>
      <c r="P270" s="288"/>
      <c r="Q270" s="8"/>
      <c r="R270" s="8"/>
      <c r="S270" s="8"/>
      <c r="T270" s="8"/>
      <c r="U270" s="8"/>
      <c r="V270" s="8"/>
      <c r="W270" s="8"/>
      <c r="X270" s="8"/>
      <c r="Y270" s="8"/>
      <c r="Z270" s="8"/>
    </row>
    <row r="271" spans="1:26" ht="13.5" customHeight="1" thickBot="1" x14ac:dyDescent="0.2">
      <c r="A271" s="60"/>
      <c r="B271" s="283"/>
      <c r="C271" s="114"/>
      <c r="D271" s="115" t="s">
        <v>89</v>
      </c>
      <c r="E271" s="110"/>
      <c r="F271" s="111" t="s">
        <v>89</v>
      </c>
      <c r="G271" s="116" t="s">
        <v>89</v>
      </c>
      <c r="H271" s="106" t="str">
        <f t="shared" si="20"/>
        <v/>
      </c>
      <c r="I271" s="77"/>
      <c r="J271" s="288"/>
      <c r="K271" s="288"/>
      <c r="L271" s="288"/>
      <c r="M271" s="289"/>
      <c r="N271" s="288"/>
      <c r="O271" s="288"/>
      <c r="P271" s="288"/>
      <c r="Q271" s="8"/>
      <c r="R271" s="8"/>
      <c r="S271" s="8"/>
      <c r="T271" s="8"/>
      <c r="U271" s="8"/>
      <c r="V271" s="8"/>
      <c r="W271" s="8"/>
      <c r="X271" s="8"/>
      <c r="Y271" s="8"/>
      <c r="Z271" s="8"/>
    </row>
    <row r="272" spans="1:26" ht="13.5" customHeight="1" thickBot="1" x14ac:dyDescent="0.2">
      <c r="A272" s="60"/>
      <c r="B272" s="283"/>
      <c r="C272" s="61"/>
      <c r="D272" s="62"/>
      <c r="E272" s="117" t="s">
        <v>5</v>
      </c>
      <c r="F272" s="118"/>
      <c r="G272" s="119"/>
      <c r="H272" s="120">
        <f>SUM(H268:H271)</f>
        <v>0</v>
      </c>
      <c r="I272" s="77"/>
      <c r="J272" s="288"/>
      <c r="K272" s="288"/>
      <c r="L272" s="288"/>
      <c r="M272" s="289"/>
      <c r="N272" s="288"/>
      <c r="O272" s="288"/>
      <c r="P272" s="288"/>
      <c r="Q272" s="8"/>
      <c r="R272" s="8"/>
      <c r="S272" s="8"/>
      <c r="T272" s="8"/>
      <c r="U272" s="8"/>
      <c r="V272" s="8"/>
      <c r="W272" s="8"/>
      <c r="X272" s="8"/>
      <c r="Y272" s="8"/>
      <c r="Z272" s="8"/>
    </row>
    <row r="273" spans="1:26" ht="13.5" customHeight="1" x14ac:dyDescent="0.15">
      <c r="A273" s="60"/>
      <c r="B273" s="283"/>
      <c r="C273" s="61"/>
      <c r="D273" s="62"/>
      <c r="E273" s="62"/>
      <c r="F273" s="63"/>
      <c r="G273" s="64"/>
      <c r="H273" s="79"/>
      <c r="I273" s="185"/>
      <c r="J273" s="288"/>
      <c r="K273" s="288"/>
      <c r="L273" s="288"/>
      <c r="M273" s="289"/>
      <c r="N273" s="288"/>
      <c r="O273" s="288"/>
      <c r="P273" s="288"/>
      <c r="Q273" s="8"/>
      <c r="R273" s="8"/>
      <c r="S273" s="8"/>
      <c r="T273" s="8"/>
      <c r="U273" s="8"/>
      <c r="V273" s="8"/>
      <c r="W273" s="8"/>
      <c r="X273" s="8"/>
      <c r="Y273" s="8"/>
      <c r="Z273" s="8"/>
    </row>
    <row r="274" spans="1:26" ht="13.5" customHeight="1" x14ac:dyDescent="0.15">
      <c r="A274" s="60"/>
      <c r="B274" s="283"/>
      <c r="C274" s="61"/>
      <c r="D274" s="188"/>
      <c r="E274" s="191" t="s">
        <v>145</v>
      </c>
      <c r="F274" s="192"/>
      <c r="G274" s="64"/>
      <c r="H274" s="194">
        <f>+ROUND(H251+H258+H265+H272,0)</f>
        <v>28064</v>
      </c>
      <c r="I274" s="185"/>
      <c r="J274" s="288"/>
      <c r="K274" s="288"/>
      <c r="L274" s="288"/>
      <c r="M274" s="289"/>
      <c r="N274" s="288"/>
      <c r="O274" s="288"/>
      <c r="P274" s="288"/>
      <c r="Q274" s="8"/>
      <c r="R274" s="8"/>
      <c r="S274" s="8"/>
      <c r="T274" s="8"/>
      <c r="U274" s="8"/>
      <c r="V274" s="8"/>
      <c r="W274" s="8"/>
      <c r="X274" s="8"/>
      <c r="Y274" s="8"/>
      <c r="Z274" s="8"/>
    </row>
    <row r="275" spans="1:26" ht="13.5" customHeight="1" x14ac:dyDescent="0.15">
      <c r="A275" s="60"/>
      <c r="B275" s="283"/>
      <c r="C275" s="61"/>
      <c r="D275" s="188"/>
      <c r="E275" s="191" t="s">
        <v>149</v>
      </c>
      <c r="F275" s="192"/>
      <c r="G275" s="197">
        <f>+G389</f>
        <v>0.47000000000000003</v>
      </c>
      <c r="H275" s="194">
        <f>+H274*G275</f>
        <v>13190.08</v>
      </c>
      <c r="I275" s="185"/>
      <c r="J275" s="288"/>
      <c r="K275" s="288"/>
      <c r="L275" s="288"/>
      <c r="M275" s="289"/>
      <c r="N275" s="288"/>
      <c r="O275" s="288"/>
      <c r="P275" s="288"/>
      <c r="Q275" s="8"/>
      <c r="R275" s="8"/>
      <c r="S275" s="8"/>
      <c r="T275" s="8"/>
      <c r="U275" s="8"/>
      <c r="V275" s="8"/>
      <c r="W275" s="8"/>
      <c r="X275" s="8"/>
      <c r="Y275" s="8"/>
      <c r="Z275" s="8"/>
    </row>
    <row r="276" spans="1:26" ht="13.5" customHeight="1" x14ac:dyDescent="0.15">
      <c r="A276" s="60"/>
      <c r="B276" s="283"/>
      <c r="C276" s="61"/>
      <c r="D276" s="62"/>
      <c r="E276" s="191" t="s">
        <v>38</v>
      </c>
      <c r="F276" s="63"/>
      <c r="G276" s="64"/>
      <c r="H276" s="194">
        <f>+ROUND(H274+H275,0)</f>
        <v>41254</v>
      </c>
      <c r="I276" s="185"/>
      <c r="J276" s="288"/>
      <c r="K276" s="288"/>
      <c r="L276" s="288"/>
      <c r="M276" s="289"/>
      <c r="N276" s="288"/>
      <c r="O276" s="288"/>
      <c r="P276" s="288"/>
      <c r="Q276" s="8"/>
      <c r="R276" s="8"/>
      <c r="S276" s="8"/>
      <c r="T276" s="8"/>
      <c r="U276" s="8"/>
      <c r="V276" s="8"/>
      <c r="W276" s="8"/>
      <c r="X276" s="8"/>
      <c r="Y276" s="8"/>
      <c r="Z276" s="8"/>
    </row>
    <row r="277" spans="1:26" ht="13.5" customHeight="1" thickBot="1" x14ac:dyDescent="0.2">
      <c r="A277" s="60"/>
      <c r="B277" s="283"/>
      <c r="C277" s="201"/>
      <c r="D277" s="202"/>
      <c r="E277" s="202"/>
      <c r="F277" s="203"/>
      <c r="G277" s="204"/>
      <c r="H277" s="204"/>
      <c r="I277" s="205"/>
      <c r="J277" s="288"/>
      <c r="K277" s="288"/>
      <c r="L277" s="288"/>
      <c r="M277" s="289"/>
      <c r="N277" s="288"/>
      <c r="O277" s="288"/>
      <c r="P277" s="288"/>
      <c r="Q277" s="8"/>
      <c r="R277" s="8"/>
      <c r="S277" s="8"/>
      <c r="T277" s="8"/>
      <c r="U277" s="8"/>
      <c r="V277" s="8"/>
      <c r="W277" s="8"/>
      <c r="X277" s="8"/>
      <c r="Y277" s="8"/>
      <c r="Z277" s="8"/>
    </row>
    <row r="278" spans="1:26" ht="13.5" customHeight="1" x14ac:dyDescent="0.2">
      <c r="A278" s="60"/>
      <c r="B278" s="283"/>
      <c r="C278" s="49" t="s">
        <v>30</v>
      </c>
      <c r="D278" s="50"/>
      <c r="E278" s="52"/>
      <c r="F278" s="52"/>
      <c r="G278" s="54"/>
      <c r="H278" s="54"/>
      <c r="I278" s="57"/>
      <c r="J278" s="288"/>
      <c r="K278" s="288"/>
      <c r="L278" s="288"/>
      <c r="M278" s="289"/>
      <c r="N278" s="288"/>
      <c r="O278" s="288"/>
      <c r="P278" s="288"/>
      <c r="Q278" s="8"/>
      <c r="R278" s="8"/>
      <c r="S278" s="8"/>
      <c r="T278" s="8"/>
      <c r="U278" s="8"/>
      <c r="V278" s="8"/>
      <c r="W278" s="8"/>
      <c r="X278" s="8"/>
      <c r="Y278" s="8"/>
      <c r="Z278" s="8"/>
    </row>
    <row r="279" spans="1:26" ht="13.5" customHeight="1" thickBot="1" x14ac:dyDescent="0.2">
      <c r="A279" s="60"/>
      <c r="B279" s="283"/>
      <c r="C279" s="61"/>
      <c r="D279" s="62"/>
      <c r="E279" s="63"/>
      <c r="F279" s="63"/>
      <c r="G279" s="64"/>
      <c r="H279" s="64"/>
      <c r="I279" s="65"/>
      <c r="J279" s="288"/>
      <c r="K279" s="288"/>
      <c r="L279" s="288"/>
      <c r="M279" s="289"/>
      <c r="N279" s="288"/>
      <c r="O279" s="288"/>
      <c r="P279" s="288"/>
      <c r="Q279" s="8"/>
      <c r="R279" s="8"/>
      <c r="S279" s="8"/>
      <c r="T279" s="8"/>
      <c r="U279" s="8"/>
      <c r="V279" s="8"/>
      <c r="W279" s="8"/>
      <c r="X279" s="8"/>
      <c r="Y279" s="8"/>
      <c r="Z279" s="8"/>
    </row>
    <row r="280" spans="1:26" ht="13.5" customHeight="1" thickBot="1" x14ac:dyDescent="0.2">
      <c r="A280" s="60"/>
      <c r="B280" s="283"/>
      <c r="C280" s="71" t="s">
        <v>37</v>
      </c>
      <c r="D280" s="73" t="s">
        <v>146</v>
      </c>
      <c r="E280" s="8"/>
      <c r="F280" s="63"/>
      <c r="G280" s="63" t="s">
        <v>38</v>
      </c>
      <c r="H280" s="76">
        <f>+H314</f>
        <v>236407</v>
      </c>
      <c r="I280" s="77"/>
      <c r="J280" s="288"/>
      <c r="K280" s="288"/>
      <c r="L280" s="288"/>
      <c r="M280" s="289"/>
      <c r="N280" s="288"/>
      <c r="O280" s="288"/>
      <c r="P280" s="288"/>
      <c r="Q280" s="8"/>
      <c r="R280" s="8"/>
      <c r="S280" s="8"/>
      <c r="T280" s="8"/>
      <c r="U280" s="8"/>
      <c r="V280" s="8"/>
      <c r="W280" s="8"/>
      <c r="X280" s="8"/>
      <c r="Y280" s="8"/>
      <c r="Z280" s="8"/>
    </row>
    <row r="281" spans="1:26" ht="13.5" customHeight="1" x14ac:dyDescent="0.15">
      <c r="A281" s="60"/>
      <c r="B281" s="283"/>
      <c r="C281" s="78"/>
      <c r="D281" s="62"/>
      <c r="E281" s="63"/>
      <c r="F281" s="63"/>
      <c r="G281" s="74"/>
      <c r="H281" s="79"/>
      <c r="I281" s="77"/>
      <c r="J281" s="288"/>
      <c r="K281" s="288"/>
      <c r="L281" s="288"/>
      <c r="M281" s="289"/>
      <c r="N281" s="288"/>
      <c r="O281" s="288"/>
      <c r="P281" s="288"/>
      <c r="Q281" s="8"/>
      <c r="R281" s="8"/>
      <c r="S281" s="8"/>
      <c r="T281" s="8"/>
      <c r="U281" s="8"/>
      <c r="V281" s="8"/>
      <c r="W281" s="8"/>
      <c r="X281" s="8"/>
      <c r="Y281" s="8"/>
      <c r="Z281" s="8"/>
    </row>
    <row r="282" spans="1:26" ht="13.5" customHeight="1" thickBot="1" x14ac:dyDescent="0.2">
      <c r="A282" s="60"/>
      <c r="B282" s="283"/>
      <c r="C282" s="322">
        <v>5.0199999999999996</v>
      </c>
      <c r="D282" s="62"/>
      <c r="E282" s="63"/>
      <c r="F282" s="63"/>
      <c r="G282" s="74" t="s">
        <v>162</v>
      </c>
      <c r="H282" s="81" t="s">
        <v>217</v>
      </c>
      <c r="I282" s="82"/>
      <c r="J282" s="288"/>
      <c r="K282" s="288"/>
      <c r="L282" s="288"/>
      <c r="M282" s="289"/>
      <c r="N282" s="288"/>
      <c r="O282" s="288"/>
      <c r="P282" s="288"/>
      <c r="Q282" s="8"/>
      <c r="R282" s="8"/>
      <c r="S282" s="8"/>
      <c r="T282" s="8"/>
      <c r="U282" s="8"/>
      <c r="V282" s="8"/>
      <c r="W282" s="8"/>
      <c r="X282" s="8"/>
      <c r="Y282" s="8"/>
      <c r="Z282" s="8"/>
    </row>
    <row r="283" spans="1:26" ht="13.5" customHeight="1" thickBot="1" x14ac:dyDescent="0.2">
      <c r="A283" s="60"/>
      <c r="B283" s="283"/>
      <c r="C283" s="87" t="s">
        <v>48</v>
      </c>
      <c r="D283" s="73"/>
      <c r="E283" s="88"/>
      <c r="F283" s="88"/>
      <c r="G283" s="89"/>
      <c r="H283" s="90"/>
      <c r="I283" s="77"/>
      <c r="J283" s="288"/>
      <c r="K283" s="288"/>
      <c r="L283" s="288"/>
      <c r="M283" s="289"/>
      <c r="N283" s="288"/>
      <c r="O283" s="288"/>
      <c r="P283" s="288"/>
      <c r="Q283" s="8"/>
      <c r="R283" s="8"/>
      <c r="S283" s="8"/>
      <c r="T283" s="8"/>
      <c r="U283" s="8"/>
      <c r="V283" s="8"/>
      <c r="W283" s="8"/>
      <c r="X283" s="8"/>
      <c r="Y283" s="8"/>
      <c r="Z283" s="8"/>
    </row>
    <row r="284" spans="1:26" ht="13.5" customHeight="1" thickBot="1" x14ac:dyDescent="0.2">
      <c r="A284" s="60"/>
      <c r="B284" s="283"/>
      <c r="C284" s="91" t="s">
        <v>53</v>
      </c>
      <c r="D284" s="92" t="s">
        <v>9</v>
      </c>
      <c r="E284" s="95" t="s">
        <v>55</v>
      </c>
      <c r="F284" s="97" t="s">
        <v>46</v>
      </c>
      <c r="G284" s="97" t="s">
        <v>17</v>
      </c>
      <c r="H284" s="98" t="s">
        <v>57</v>
      </c>
      <c r="I284" s="77"/>
      <c r="J284" s="288"/>
      <c r="K284" s="288"/>
      <c r="L284" s="288"/>
      <c r="M284" s="289"/>
      <c r="N284" s="288"/>
      <c r="O284" s="288"/>
      <c r="P284" s="288"/>
      <c r="Q284" s="8"/>
      <c r="R284" s="8"/>
      <c r="S284" s="8"/>
      <c r="T284" s="8"/>
      <c r="U284" s="8"/>
      <c r="V284" s="8"/>
      <c r="W284" s="8"/>
      <c r="X284" s="8"/>
      <c r="Y284" s="8"/>
      <c r="Z284" s="8"/>
    </row>
    <row r="285" spans="1:26" ht="13.5" customHeight="1" x14ac:dyDescent="0.15">
      <c r="A285" s="60"/>
      <c r="B285" s="283"/>
      <c r="C285" s="102" t="s">
        <v>60</v>
      </c>
      <c r="D285" s="103" t="s">
        <v>62</v>
      </c>
      <c r="E285" s="104">
        <v>1</v>
      </c>
      <c r="F285" s="105" t="s">
        <v>65</v>
      </c>
      <c r="G285" s="113">
        <v>1151.896</v>
      </c>
      <c r="H285" s="106">
        <f t="shared" ref="H285:H287" si="21">+E285*G285</f>
        <v>1151.896</v>
      </c>
      <c r="I285" s="77"/>
      <c r="J285" s="288"/>
      <c r="K285" s="288"/>
      <c r="L285" s="288"/>
      <c r="M285" s="289"/>
      <c r="N285" s="288"/>
      <c r="O285" s="288"/>
      <c r="P285" s="288"/>
      <c r="Q285" s="8"/>
      <c r="R285" s="8"/>
      <c r="S285" s="8"/>
      <c r="T285" s="8"/>
      <c r="U285" s="8"/>
      <c r="V285" s="8"/>
      <c r="W285" s="8"/>
      <c r="X285" s="8"/>
      <c r="Y285" s="8"/>
      <c r="Z285" s="8"/>
    </row>
    <row r="286" spans="1:26" ht="13.5" customHeight="1" x14ac:dyDescent="0.15">
      <c r="A286" s="60"/>
      <c r="B286" s="283"/>
      <c r="C286" s="108"/>
      <c r="D286" s="109" t="s">
        <v>261</v>
      </c>
      <c r="E286" s="110">
        <v>0.03</v>
      </c>
      <c r="F286" s="111" t="s">
        <v>130</v>
      </c>
      <c r="G286" s="113">
        <v>257756.69899999999</v>
      </c>
      <c r="H286" s="106">
        <f t="shared" si="21"/>
        <v>7732.7009699999999</v>
      </c>
      <c r="I286" s="77"/>
      <c r="J286" s="288"/>
      <c r="K286" s="288"/>
      <c r="L286" s="288"/>
      <c r="M286" s="289"/>
      <c r="N286" s="288"/>
      <c r="O286" s="288"/>
      <c r="P286" s="288"/>
      <c r="Q286" s="8"/>
      <c r="R286" s="8"/>
      <c r="S286" s="8"/>
      <c r="T286" s="8"/>
      <c r="U286" s="8"/>
      <c r="V286" s="8"/>
      <c r="W286" s="8"/>
      <c r="X286" s="8"/>
      <c r="Y286" s="8"/>
      <c r="Z286" s="8"/>
    </row>
    <row r="287" spans="1:26" ht="13.5" customHeight="1" x14ac:dyDescent="0.15">
      <c r="A287" s="60"/>
      <c r="B287" s="283"/>
      <c r="C287" s="108"/>
      <c r="D287" s="109" t="s">
        <v>282</v>
      </c>
      <c r="E287" s="110">
        <v>0.12</v>
      </c>
      <c r="F287" s="111" t="s">
        <v>283</v>
      </c>
      <c r="G287" s="113">
        <v>111630.91399999999</v>
      </c>
      <c r="H287" s="106">
        <f t="shared" si="21"/>
        <v>13395.709679999998</v>
      </c>
      <c r="I287" s="77"/>
      <c r="J287" s="288"/>
      <c r="K287" s="288"/>
      <c r="L287" s="288"/>
      <c r="M287" s="289"/>
      <c r="N287" s="288"/>
      <c r="O287" s="288"/>
      <c r="P287" s="288"/>
      <c r="Q287" s="8"/>
      <c r="R287" s="8"/>
      <c r="S287" s="8"/>
      <c r="T287" s="8"/>
      <c r="U287" s="8"/>
      <c r="V287" s="8"/>
      <c r="W287" s="8"/>
      <c r="X287" s="8"/>
      <c r="Y287" s="8"/>
      <c r="Z287" s="8"/>
    </row>
    <row r="288" spans="1:26" ht="13.5" customHeight="1" thickBot="1" x14ac:dyDescent="0.2">
      <c r="A288" s="60"/>
      <c r="B288" s="283"/>
      <c r="C288" s="114"/>
      <c r="D288" s="115" t="s">
        <v>89</v>
      </c>
      <c r="E288" s="110"/>
      <c r="F288" s="111" t="s">
        <v>89</v>
      </c>
      <c r="G288" s="116" t="s">
        <v>89</v>
      </c>
      <c r="H288" s="106" t="str">
        <f>IF(C288="","",E288*G288)</f>
        <v/>
      </c>
      <c r="I288" s="77"/>
      <c r="J288" s="288"/>
      <c r="K288" s="288"/>
      <c r="L288" s="288"/>
      <c r="M288" s="289"/>
      <c r="N288" s="288"/>
      <c r="O288" s="288"/>
      <c r="P288" s="288"/>
      <c r="Q288" s="8"/>
      <c r="R288" s="8"/>
      <c r="S288" s="8"/>
      <c r="T288" s="8"/>
      <c r="U288" s="8"/>
      <c r="V288" s="8"/>
      <c r="W288" s="8"/>
      <c r="X288" s="8"/>
      <c r="Y288" s="8"/>
      <c r="Z288" s="8"/>
    </row>
    <row r="289" spans="1:26" ht="13.5" customHeight="1" thickBot="1" x14ac:dyDescent="0.2">
      <c r="A289" s="60"/>
      <c r="B289" s="283"/>
      <c r="C289" s="61"/>
      <c r="D289" s="62"/>
      <c r="E289" s="117" t="s">
        <v>5</v>
      </c>
      <c r="F289" s="118"/>
      <c r="G289" s="119"/>
      <c r="H289" s="120">
        <f>SUM(H285:H288)</f>
        <v>22280.306649999999</v>
      </c>
      <c r="I289" s="77"/>
      <c r="J289" s="288"/>
      <c r="K289" s="288"/>
      <c r="L289" s="288"/>
      <c r="M289" s="289"/>
      <c r="N289" s="288"/>
      <c r="O289" s="288"/>
      <c r="P289" s="288"/>
      <c r="Q289" s="8"/>
      <c r="R289" s="8"/>
      <c r="S289" s="8"/>
      <c r="T289" s="8"/>
      <c r="U289" s="8"/>
      <c r="V289" s="8"/>
      <c r="W289" s="8"/>
      <c r="X289" s="8"/>
      <c r="Y289" s="8"/>
      <c r="Z289" s="8"/>
    </row>
    <row r="290" spans="1:26" ht="13.5" customHeight="1" thickBot="1" x14ac:dyDescent="0.2">
      <c r="A290" s="60"/>
      <c r="B290" s="283"/>
      <c r="C290" s="87" t="s">
        <v>84</v>
      </c>
      <c r="D290" s="62"/>
      <c r="E290" s="63"/>
      <c r="F290" s="63"/>
      <c r="G290" s="64"/>
      <c r="H290" s="79"/>
      <c r="I290" s="77"/>
      <c r="J290" s="288"/>
      <c r="K290" s="288"/>
      <c r="L290" s="288"/>
      <c r="M290" s="289"/>
      <c r="N290" s="288"/>
      <c r="O290" s="288"/>
      <c r="P290" s="288"/>
      <c r="Q290" s="8"/>
      <c r="R290" s="8"/>
      <c r="S290" s="8"/>
      <c r="T290" s="8"/>
      <c r="U290" s="8"/>
      <c r="V290" s="8"/>
      <c r="W290" s="8"/>
      <c r="X290" s="8"/>
      <c r="Y290" s="8"/>
      <c r="Z290" s="8"/>
    </row>
    <row r="291" spans="1:26" ht="13.5" customHeight="1" thickBot="1" x14ac:dyDescent="0.2">
      <c r="A291" s="60"/>
      <c r="B291" s="283"/>
      <c r="C291" s="91" t="s">
        <v>53</v>
      </c>
      <c r="D291" s="92" t="s">
        <v>9</v>
      </c>
      <c r="E291" s="95" t="s">
        <v>55</v>
      </c>
      <c r="F291" s="97" t="s">
        <v>46</v>
      </c>
      <c r="G291" s="97" t="s">
        <v>17</v>
      </c>
      <c r="H291" s="98" t="s">
        <v>57</v>
      </c>
      <c r="I291" s="77"/>
      <c r="J291" s="288"/>
      <c r="K291" s="288"/>
      <c r="L291" s="288"/>
      <c r="M291" s="289"/>
      <c r="N291" s="288"/>
      <c r="O291" s="288"/>
      <c r="P291" s="288"/>
      <c r="Q291" s="8"/>
      <c r="R291" s="8"/>
      <c r="S291" s="8"/>
      <c r="T291" s="8"/>
      <c r="U291" s="8"/>
      <c r="V291" s="8"/>
      <c r="W291" s="8"/>
      <c r="X291" s="8"/>
      <c r="Y291" s="8"/>
      <c r="Z291" s="8"/>
    </row>
    <row r="292" spans="1:26" ht="13.5" customHeight="1" x14ac:dyDescent="0.15">
      <c r="A292" s="60"/>
      <c r="B292" s="283"/>
      <c r="C292" s="122"/>
      <c r="D292" s="103"/>
      <c r="E292" s="104"/>
      <c r="F292" s="105"/>
      <c r="G292" s="222"/>
      <c r="H292" s="106"/>
      <c r="I292" s="77"/>
      <c r="J292" s="288"/>
      <c r="K292" s="288"/>
      <c r="L292" s="288"/>
      <c r="M292" s="289"/>
      <c r="N292" s="288"/>
      <c r="O292" s="288"/>
      <c r="P292" s="288"/>
      <c r="Q292" s="8"/>
      <c r="R292" s="8"/>
      <c r="S292" s="8"/>
      <c r="T292" s="8"/>
      <c r="U292" s="8"/>
      <c r="V292" s="8"/>
      <c r="W292" s="8"/>
      <c r="X292" s="8"/>
      <c r="Y292" s="8"/>
      <c r="Z292" s="8"/>
    </row>
    <row r="293" spans="1:26" ht="13.5" customHeight="1" x14ac:dyDescent="0.15">
      <c r="A293" s="60"/>
      <c r="B293" s="283"/>
      <c r="C293" s="128"/>
      <c r="D293" s="62"/>
      <c r="E293" s="110"/>
      <c r="F293" s="111"/>
      <c r="G293" s="209"/>
      <c r="H293" s="106">
        <f>E293*G293</f>
        <v>0</v>
      </c>
      <c r="I293" s="77"/>
      <c r="J293" s="288"/>
      <c r="K293" s="288"/>
      <c r="L293" s="288"/>
      <c r="M293" s="289"/>
      <c r="N293" s="288"/>
      <c r="O293" s="288"/>
      <c r="P293" s="288"/>
      <c r="Q293" s="8"/>
      <c r="R293" s="8"/>
      <c r="S293" s="8"/>
      <c r="T293" s="8"/>
      <c r="U293" s="8"/>
      <c r="V293" s="8"/>
      <c r="W293" s="8"/>
      <c r="X293" s="8"/>
      <c r="Y293" s="8"/>
      <c r="Z293" s="8"/>
    </row>
    <row r="294" spans="1:26" ht="13.5" customHeight="1" x14ac:dyDescent="0.15">
      <c r="A294" s="60"/>
      <c r="B294" s="283"/>
      <c r="C294" s="128"/>
      <c r="D294" s="109" t="s">
        <v>89</v>
      </c>
      <c r="E294" s="110"/>
      <c r="F294" s="111" t="s">
        <v>89</v>
      </c>
      <c r="G294" s="147" t="s">
        <v>89</v>
      </c>
      <c r="H294" s="106" t="str">
        <f t="shared" ref="H294:H295" si="22">IF(C294="","",E294*G294)</f>
        <v/>
      </c>
      <c r="I294" s="77"/>
      <c r="J294" s="288"/>
      <c r="K294" s="288"/>
      <c r="L294" s="288"/>
      <c r="M294" s="289"/>
      <c r="N294" s="288"/>
      <c r="O294" s="288"/>
      <c r="P294" s="288"/>
      <c r="Q294" s="8"/>
      <c r="R294" s="8"/>
      <c r="S294" s="8"/>
      <c r="T294" s="8"/>
      <c r="U294" s="8"/>
      <c r="V294" s="8"/>
      <c r="W294" s="8"/>
      <c r="X294" s="8"/>
      <c r="Y294" s="8"/>
      <c r="Z294" s="8"/>
    </row>
    <row r="295" spans="1:26" ht="13.5" customHeight="1" thickBot="1" x14ac:dyDescent="0.2">
      <c r="A295" s="60"/>
      <c r="B295" s="283"/>
      <c r="C295" s="114"/>
      <c r="D295" s="115" t="s">
        <v>89</v>
      </c>
      <c r="E295" s="110"/>
      <c r="F295" s="111" t="s">
        <v>89</v>
      </c>
      <c r="G295" s="134" t="s">
        <v>89</v>
      </c>
      <c r="H295" s="125" t="str">
        <f t="shared" si="22"/>
        <v/>
      </c>
      <c r="I295" s="77"/>
      <c r="J295" s="288"/>
      <c r="K295" s="288"/>
      <c r="L295" s="288"/>
      <c r="M295" s="289"/>
      <c r="N295" s="288"/>
      <c r="O295" s="288"/>
      <c r="P295" s="288"/>
      <c r="Q295" s="8"/>
      <c r="R295" s="8"/>
      <c r="S295" s="8"/>
      <c r="T295" s="8"/>
      <c r="U295" s="8"/>
      <c r="V295" s="8"/>
      <c r="W295" s="8"/>
      <c r="X295" s="8"/>
      <c r="Y295" s="8"/>
      <c r="Z295" s="8"/>
    </row>
    <row r="296" spans="1:26" ht="13.5" customHeight="1" thickBot="1" x14ac:dyDescent="0.2">
      <c r="A296" s="60"/>
      <c r="B296" s="283"/>
      <c r="C296" s="61"/>
      <c r="D296" s="62"/>
      <c r="E296" s="117" t="s">
        <v>5</v>
      </c>
      <c r="F296" s="118"/>
      <c r="G296" s="119"/>
      <c r="H296" s="120">
        <f>SUM(H292:H295)</f>
        <v>0</v>
      </c>
      <c r="I296" s="77"/>
      <c r="J296" s="288"/>
      <c r="K296" s="288"/>
      <c r="L296" s="288"/>
      <c r="M296" s="289"/>
      <c r="N296" s="288"/>
      <c r="O296" s="288"/>
      <c r="P296" s="288"/>
      <c r="Q296" s="8"/>
      <c r="R296" s="8"/>
      <c r="S296" s="8"/>
      <c r="T296" s="8"/>
      <c r="U296" s="8"/>
      <c r="V296" s="8"/>
      <c r="W296" s="8"/>
      <c r="X296" s="8"/>
      <c r="Y296" s="8"/>
      <c r="Z296" s="8"/>
    </row>
    <row r="297" spans="1:26" ht="13.5" customHeight="1" thickBot="1" x14ac:dyDescent="0.2">
      <c r="A297" s="60"/>
      <c r="B297" s="283"/>
      <c r="C297" s="87" t="s">
        <v>101</v>
      </c>
      <c r="D297" s="62"/>
      <c r="E297" s="63"/>
      <c r="F297" s="63"/>
      <c r="G297" s="64"/>
      <c r="H297" s="79"/>
      <c r="I297" s="77"/>
      <c r="J297" s="288"/>
      <c r="K297" s="288"/>
      <c r="L297" s="288"/>
      <c r="M297" s="289"/>
      <c r="N297" s="288"/>
      <c r="O297" s="288"/>
      <c r="P297" s="288"/>
      <c r="Q297" s="8"/>
      <c r="R297" s="8"/>
      <c r="S297" s="8"/>
      <c r="T297" s="8"/>
      <c r="U297" s="8"/>
      <c r="V297" s="8"/>
      <c r="W297" s="8"/>
      <c r="X297" s="8"/>
      <c r="Y297" s="8"/>
      <c r="Z297" s="8"/>
    </row>
    <row r="298" spans="1:26" ht="13.5" customHeight="1" thickBot="1" x14ac:dyDescent="0.2">
      <c r="A298" s="60"/>
      <c r="B298" s="283"/>
      <c r="C298" s="91" t="s">
        <v>53</v>
      </c>
      <c r="D298" s="92" t="s">
        <v>9</v>
      </c>
      <c r="E298" s="95" t="s">
        <v>55</v>
      </c>
      <c r="F298" s="97" t="s">
        <v>46</v>
      </c>
      <c r="G298" s="97" t="s">
        <v>17</v>
      </c>
      <c r="H298" s="98" t="s">
        <v>57</v>
      </c>
      <c r="I298" s="77"/>
      <c r="J298" s="288"/>
      <c r="K298" s="288"/>
      <c r="L298" s="288"/>
      <c r="M298" s="289"/>
      <c r="N298" s="288"/>
      <c r="O298" s="288"/>
      <c r="P298" s="288"/>
      <c r="Q298" s="8"/>
      <c r="R298" s="8"/>
      <c r="S298" s="8"/>
      <c r="T298" s="8"/>
      <c r="U298" s="8"/>
      <c r="V298" s="8"/>
      <c r="W298" s="8"/>
      <c r="X298" s="8"/>
      <c r="Y298" s="8"/>
      <c r="Z298" s="8"/>
    </row>
    <row r="299" spans="1:26" ht="13.5" customHeight="1" x14ac:dyDescent="0.15">
      <c r="A299" s="60"/>
      <c r="B299" s="283"/>
      <c r="C299" s="102" t="s">
        <v>110</v>
      </c>
      <c r="D299" s="103" t="s">
        <v>111</v>
      </c>
      <c r="E299" s="104">
        <v>0.4</v>
      </c>
      <c r="F299" s="105" t="s">
        <v>76</v>
      </c>
      <c r="G299" s="113">
        <v>121787</v>
      </c>
      <c r="H299" s="106">
        <f t="shared" ref="H299:H302" si="23">IF(C299="","",E299*G299)</f>
        <v>48714.8</v>
      </c>
      <c r="I299" s="77"/>
      <c r="J299" s="288"/>
      <c r="K299" s="288"/>
      <c r="L299" s="288"/>
      <c r="M299" s="289"/>
      <c r="N299" s="288"/>
      <c r="O299" s="288"/>
      <c r="P299" s="288"/>
      <c r="Q299" s="8"/>
      <c r="R299" s="8"/>
      <c r="S299" s="8"/>
      <c r="T299" s="8"/>
      <c r="U299" s="8"/>
      <c r="V299" s="8"/>
      <c r="W299" s="8"/>
      <c r="X299" s="8"/>
      <c r="Y299" s="8"/>
      <c r="Z299" s="8"/>
    </row>
    <row r="300" spans="1:26" ht="13.5" customHeight="1" x14ac:dyDescent="0.15">
      <c r="A300" s="60"/>
      <c r="B300" s="283"/>
      <c r="C300" s="108" t="s">
        <v>105</v>
      </c>
      <c r="D300" s="109" t="s">
        <v>106</v>
      </c>
      <c r="E300" s="110">
        <v>0.4</v>
      </c>
      <c r="F300" s="111" t="s">
        <v>76</v>
      </c>
      <c r="G300" s="113">
        <v>224565</v>
      </c>
      <c r="H300" s="106">
        <f t="shared" si="23"/>
        <v>89826</v>
      </c>
      <c r="I300" s="77"/>
      <c r="J300" s="288"/>
      <c r="K300" s="288"/>
      <c r="L300" s="288"/>
      <c r="M300" s="289"/>
      <c r="N300" s="288"/>
      <c r="O300" s="288"/>
      <c r="P300" s="288"/>
      <c r="Q300" s="8"/>
      <c r="R300" s="8"/>
      <c r="S300" s="8"/>
      <c r="T300" s="8"/>
      <c r="U300" s="8"/>
      <c r="V300" s="8"/>
      <c r="W300" s="8"/>
      <c r="X300" s="8"/>
      <c r="Y300" s="8"/>
      <c r="Z300" s="8"/>
    </row>
    <row r="301" spans="1:26" ht="13.5" customHeight="1" x14ac:dyDescent="0.15">
      <c r="A301" s="60"/>
      <c r="B301" s="283"/>
      <c r="C301" s="128"/>
      <c r="D301" s="109" t="s">
        <v>89</v>
      </c>
      <c r="E301" s="110"/>
      <c r="F301" s="111" t="s">
        <v>89</v>
      </c>
      <c r="G301" s="147" t="s">
        <v>89</v>
      </c>
      <c r="H301" s="106" t="str">
        <f t="shared" si="23"/>
        <v/>
      </c>
      <c r="I301" s="77"/>
      <c r="J301" s="288"/>
      <c r="K301" s="288"/>
      <c r="L301" s="288"/>
      <c r="M301" s="289"/>
      <c r="N301" s="288"/>
      <c r="O301" s="288"/>
      <c r="P301" s="288"/>
      <c r="Q301" s="8"/>
      <c r="R301" s="8"/>
      <c r="S301" s="8"/>
      <c r="T301" s="8"/>
      <c r="U301" s="8"/>
      <c r="V301" s="8"/>
      <c r="W301" s="8"/>
      <c r="X301" s="8"/>
      <c r="Y301" s="8"/>
      <c r="Z301" s="8"/>
    </row>
    <row r="302" spans="1:26" ht="13.5" customHeight="1" thickBot="1" x14ac:dyDescent="0.2">
      <c r="A302" s="60"/>
      <c r="B302" s="283"/>
      <c r="C302" s="114"/>
      <c r="D302" s="115" t="s">
        <v>89</v>
      </c>
      <c r="E302" s="110"/>
      <c r="F302" s="111" t="s">
        <v>89</v>
      </c>
      <c r="G302" s="116" t="s">
        <v>89</v>
      </c>
      <c r="H302" s="106" t="str">
        <f t="shared" si="23"/>
        <v/>
      </c>
      <c r="I302" s="77"/>
      <c r="J302" s="288"/>
      <c r="K302" s="288"/>
      <c r="L302" s="288"/>
      <c r="M302" s="289"/>
      <c r="N302" s="288"/>
      <c r="O302" s="288"/>
      <c r="P302" s="288"/>
      <c r="Q302" s="8"/>
      <c r="R302" s="8"/>
      <c r="S302" s="8"/>
      <c r="T302" s="8"/>
      <c r="U302" s="8"/>
      <c r="V302" s="8"/>
      <c r="W302" s="8"/>
      <c r="X302" s="8"/>
      <c r="Y302" s="8"/>
      <c r="Z302" s="8"/>
    </row>
    <row r="303" spans="1:26" ht="13.5" customHeight="1" thickBot="1" x14ac:dyDescent="0.2">
      <c r="A303" s="60"/>
      <c r="B303" s="283"/>
      <c r="C303" s="61"/>
      <c r="D303" s="62"/>
      <c r="E303" s="117" t="s">
        <v>5</v>
      </c>
      <c r="F303" s="118"/>
      <c r="G303" s="119"/>
      <c r="H303" s="120">
        <f>SUM(H299:H302)</f>
        <v>138540.79999999999</v>
      </c>
      <c r="I303" s="77"/>
      <c r="J303" s="288"/>
      <c r="K303" s="288"/>
      <c r="L303" s="288"/>
      <c r="M303" s="289"/>
      <c r="N303" s="288"/>
      <c r="O303" s="288"/>
      <c r="P303" s="288"/>
      <c r="Q303" s="8"/>
      <c r="R303" s="8"/>
      <c r="S303" s="8"/>
      <c r="T303" s="8"/>
      <c r="U303" s="8"/>
      <c r="V303" s="8"/>
      <c r="W303" s="8"/>
      <c r="X303" s="8"/>
      <c r="Y303" s="8"/>
      <c r="Z303" s="8"/>
    </row>
    <row r="304" spans="1:26" ht="13.5" customHeight="1" thickBot="1" x14ac:dyDescent="0.2">
      <c r="A304" s="60"/>
      <c r="B304" s="283"/>
      <c r="C304" s="87" t="s">
        <v>122</v>
      </c>
      <c r="D304" s="62"/>
      <c r="E304" s="63"/>
      <c r="F304" s="63"/>
      <c r="G304" s="64"/>
      <c r="H304" s="79"/>
      <c r="I304" s="77"/>
      <c r="J304" s="288"/>
      <c r="K304" s="288"/>
      <c r="L304" s="288"/>
      <c r="M304" s="289"/>
      <c r="N304" s="288"/>
      <c r="O304" s="288"/>
      <c r="P304" s="288"/>
      <c r="Q304" s="8"/>
      <c r="R304" s="8"/>
      <c r="S304" s="8"/>
      <c r="T304" s="8"/>
      <c r="U304" s="8"/>
      <c r="V304" s="8"/>
      <c r="W304" s="8"/>
      <c r="X304" s="8"/>
      <c r="Y304" s="8"/>
      <c r="Z304" s="8"/>
    </row>
    <row r="305" spans="1:26" ht="13.5" customHeight="1" thickBot="1" x14ac:dyDescent="0.2">
      <c r="A305" s="60"/>
      <c r="B305" s="283"/>
      <c r="C305" s="91" t="s">
        <v>53</v>
      </c>
      <c r="D305" s="92" t="s">
        <v>9</v>
      </c>
      <c r="E305" s="95" t="s">
        <v>55</v>
      </c>
      <c r="F305" s="97" t="s">
        <v>46</v>
      </c>
      <c r="G305" s="97" t="s">
        <v>17</v>
      </c>
      <c r="H305" s="98" t="s">
        <v>57</v>
      </c>
      <c r="I305" s="77"/>
      <c r="J305" s="288"/>
      <c r="K305" s="288"/>
      <c r="L305" s="288"/>
      <c r="M305" s="289"/>
      <c r="N305" s="288"/>
      <c r="O305" s="288"/>
      <c r="P305" s="288"/>
      <c r="Q305" s="8"/>
      <c r="R305" s="8"/>
      <c r="S305" s="8"/>
      <c r="T305" s="8"/>
      <c r="U305" s="8"/>
      <c r="V305" s="8"/>
      <c r="W305" s="8"/>
      <c r="X305" s="8"/>
      <c r="Y305" s="8"/>
      <c r="Z305" s="8"/>
    </row>
    <row r="306" spans="1:26" ht="13.5" customHeight="1" x14ac:dyDescent="0.15">
      <c r="A306" s="60"/>
      <c r="B306" s="283"/>
      <c r="C306" s="102"/>
      <c r="D306" s="103" t="s">
        <v>89</v>
      </c>
      <c r="E306" s="104"/>
      <c r="F306" s="105" t="s">
        <v>89</v>
      </c>
      <c r="G306" s="222" t="s">
        <v>89</v>
      </c>
      <c r="H306" s="106" t="str">
        <f>IF(C306="","",E306*G306)</f>
        <v/>
      </c>
      <c r="I306" s="77"/>
      <c r="J306" s="288"/>
      <c r="K306" s="288"/>
      <c r="L306" s="288"/>
      <c r="M306" s="289"/>
      <c r="N306" s="288"/>
      <c r="O306" s="288"/>
      <c r="P306" s="288"/>
      <c r="Q306" s="8"/>
      <c r="R306" s="8"/>
      <c r="S306" s="8"/>
      <c r="T306" s="8"/>
      <c r="U306" s="8"/>
      <c r="V306" s="8"/>
      <c r="W306" s="8"/>
      <c r="X306" s="8"/>
      <c r="Y306" s="8"/>
      <c r="Z306" s="8"/>
    </row>
    <row r="307" spans="1:26" ht="13.5" customHeight="1" x14ac:dyDescent="0.15">
      <c r="A307" s="60"/>
      <c r="B307" s="283"/>
      <c r="C307" s="108"/>
      <c r="D307" s="109"/>
      <c r="E307" s="110"/>
      <c r="F307" s="111"/>
      <c r="G307" s="209"/>
      <c r="H307" s="106"/>
      <c r="I307" s="77"/>
      <c r="J307" s="288"/>
      <c r="K307" s="288"/>
      <c r="L307" s="288"/>
      <c r="M307" s="289"/>
      <c r="N307" s="288"/>
      <c r="O307" s="288"/>
      <c r="P307" s="288"/>
      <c r="Q307" s="8"/>
      <c r="R307" s="8"/>
      <c r="S307" s="8"/>
      <c r="T307" s="8"/>
      <c r="U307" s="8"/>
      <c r="V307" s="8"/>
      <c r="W307" s="8"/>
      <c r="X307" s="8"/>
      <c r="Y307" s="8"/>
      <c r="Z307" s="8"/>
    </row>
    <row r="308" spans="1:26" ht="13.5" customHeight="1" x14ac:dyDescent="0.15">
      <c r="A308" s="60"/>
      <c r="B308" s="283"/>
      <c r="C308" s="128"/>
      <c r="D308" s="109" t="s">
        <v>89</v>
      </c>
      <c r="E308" s="110"/>
      <c r="F308" s="111" t="s">
        <v>89</v>
      </c>
      <c r="G308" s="147" t="s">
        <v>89</v>
      </c>
      <c r="H308" s="106" t="str">
        <f t="shared" ref="H308:H309" si="24">IF(C308="","",E308*G308)</f>
        <v/>
      </c>
      <c r="I308" s="77"/>
      <c r="J308" s="288"/>
      <c r="K308" s="288"/>
      <c r="L308" s="288"/>
      <c r="M308" s="289"/>
      <c r="N308" s="288"/>
      <c r="O308" s="288"/>
      <c r="P308" s="288"/>
      <c r="Q308" s="8"/>
      <c r="R308" s="8"/>
      <c r="S308" s="8"/>
      <c r="T308" s="8"/>
      <c r="U308" s="8"/>
      <c r="V308" s="8"/>
      <c r="W308" s="8"/>
      <c r="X308" s="8"/>
      <c r="Y308" s="8"/>
      <c r="Z308" s="8"/>
    </row>
    <row r="309" spans="1:26" ht="13.5" customHeight="1" thickBot="1" x14ac:dyDescent="0.2">
      <c r="A309" s="60"/>
      <c r="B309" s="283"/>
      <c r="C309" s="114"/>
      <c r="D309" s="115" t="s">
        <v>89</v>
      </c>
      <c r="E309" s="110"/>
      <c r="F309" s="111" t="s">
        <v>89</v>
      </c>
      <c r="G309" s="116" t="s">
        <v>89</v>
      </c>
      <c r="H309" s="106" t="str">
        <f t="shared" si="24"/>
        <v/>
      </c>
      <c r="I309" s="77"/>
      <c r="J309" s="288"/>
      <c r="K309" s="288"/>
      <c r="L309" s="288"/>
      <c r="M309" s="289"/>
      <c r="N309" s="288"/>
      <c r="O309" s="288"/>
      <c r="P309" s="288"/>
      <c r="Q309" s="8"/>
      <c r="R309" s="8"/>
      <c r="S309" s="8"/>
      <c r="T309" s="8"/>
      <c r="U309" s="8"/>
      <c r="V309" s="8"/>
      <c r="W309" s="8"/>
      <c r="X309" s="8"/>
      <c r="Y309" s="8"/>
      <c r="Z309" s="8"/>
    </row>
    <row r="310" spans="1:26" ht="13.5" customHeight="1" thickBot="1" x14ac:dyDescent="0.2">
      <c r="A310" s="60"/>
      <c r="B310" s="283"/>
      <c r="C310" s="61"/>
      <c r="D310" s="62"/>
      <c r="E310" s="117" t="s">
        <v>5</v>
      </c>
      <c r="F310" s="118"/>
      <c r="G310" s="119"/>
      <c r="H310" s="120">
        <f>SUM(H306:H309)</f>
        <v>0</v>
      </c>
      <c r="I310" s="77"/>
      <c r="J310" s="288"/>
      <c r="K310" s="288"/>
      <c r="L310" s="288"/>
      <c r="M310" s="289"/>
      <c r="N310" s="288"/>
      <c r="O310" s="288"/>
      <c r="P310" s="288"/>
      <c r="Q310" s="8"/>
      <c r="R310" s="8"/>
      <c r="S310" s="8"/>
      <c r="T310" s="8"/>
      <c r="U310" s="8"/>
      <c r="V310" s="8"/>
      <c r="W310" s="8"/>
      <c r="X310" s="8"/>
      <c r="Y310" s="8"/>
      <c r="Z310" s="8"/>
    </row>
    <row r="311" spans="1:26" ht="13.5" customHeight="1" x14ac:dyDescent="0.15">
      <c r="A311" s="60"/>
      <c r="B311" s="283"/>
      <c r="C311" s="61"/>
      <c r="D311" s="62"/>
      <c r="E311" s="62"/>
      <c r="F311" s="63"/>
      <c r="G311" s="64"/>
      <c r="H311" s="79"/>
      <c r="I311" s="185"/>
      <c r="J311" s="288"/>
      <c r="K311" s="288"/>
      <c r="L311" s="288"/>
      <c r="M311" s="289"/>
      <c r="N311" s="288"/>
      <c r="O311" s="288"/>
      <c r="P311" s="288"/>
      <c r="Q311" s="8"/>
      <c r="R311" s="8"/>
      <c r="S311" s="8"/>
      <c r="T311" s="8"/>
      <c r="U311" s="8"/>
      <c r="V311" s="8"/>
      <c r="W311" s="8"/>
      <c r="X311" s="8"/>
      <c r="Y311" s="8"/>
      <c r="Z311" s="8"/>
    </row>
    <row r="312" spans="1:26" ht="13.5" customHeight="1" x14ac:dyDescent="0.15">
      <c r="A312" s="60"/>
      <c r="B312" s="283"/>
      <c r="C312" s="61"/>
      <c r="D312" s="188"/>
      <c r="E312" s="191" t="s">
        <v>145</v>
      </c>
      <c r="F312" s="192"/>
      <c r="G312" s="64"/>
      <c r="H312" s="194">
        <f>+ROUND(H289+H296+H303+H310,0)</f>
        <v>160821</v>
      </c>
      <c r="I312" s="185"/>
      <c r="J312" s="288"/>
      <c r="K312" s="288"/>
      <c r="L312" s="288"/>
      <c r="M312" s="289"/>
      <c r="N312" s="288"/>
      <c r="O312" s="288"/>
      <c r="P312" s="288"/>
      <c r="Q312" s="8"/>
      <c r="R312" s="8"/>
      <c r="S312" s="8"/>
      <c r="T312" s="8"/>
      <c r="U312" s="8"/>
      <c r="V312" s="8"/>
      <c r="W312" s="8"/>
      <c r="X312" s="8"/>
      <c r="Y312" s="8"/>
      <c r="Z312" s="8"/>
    </row>
    <row r="313" spans="1:26" ht="13.5" customHeight="1" x14ac:dyDescent="0.15">
      <c r="A313" s="60"/>
      <c r="B313" s="283"/>
      <c r="C313" s="61"/>
      <c r="D313" s="188"/>
      <c r="E313" s="191" t="s">
        <v>149</v>
      </c>
      <c r="F313" s="192"/>
      <c r="G313" s="197">
        <f>+G275</f>
        <v>0.47000000000000003</v>
      </c>
      <c r="H313" s="194">
        <f>+H312*G313</f>
        <v>75585.87000000001</v>
      </c>
      <c r="I313" s="185"/>
      <c r="J313" s="288"/>
      <c r="K313" s="288"/>
      <c r="L313" s="288"/>
      <c r="M313" s="289"/>
      <c r="N313" s="288"/>
      <c r="O313" s="288"/>
      <c r="P313" s="288"/>
      <c r="Q313" s="8"/>
      <c r="R313" s="8"/>
      <c r="S313" s="8"/>
      <c r="T313" s="8"/>
      <c r="U313" s="8"/>
      <c r="V313" s="8"/>
      <c r="W313" s="8"/>
      <c r="X313" s="8"/>
      <c r="Y313" s="8"/>
      <c r="Z313" s="8"/>
    </row>
    <row r="314" spans="1:26" ht="13.5" customHeight="1" x14ac:dyDescent="0.15">
      <c r="A314" s="60"/>
      <c r="B314" s="283"/>
      <c r="C314" s="61"/>
      <c r="D314" s="62"/>
      <c r="E314" s="191" t="s">
        <v>38</v>
      </c>
      <c r="F314" s="63"/>
      <c r="G314" s="64"/>
      <c r="H314" s="194">
        <f>+ROUND(H312+H313,0)</f>
        <v>236407</v>
      </c>
      <c r="I314" s="185"/>
      <c r="J314" s="288"/>
      <c r="K314" s="288"/>
      <c r="L314" s="288"/>
      <c r="M314" s="289"/>
      <c r="N314" s="288"/>
      <c r="O314" s="288"/>
      <c r="P314" s="288"/>
      <c r="Q314" s="8"/>
      <c r="R314" s="8"/>
      <c r="S314" s="8"/>
      <c r="T314" s="8"/>
      <c r="U314" s="8"/>
      <c r="V314" s="8"/>
      <c r="W314" s="8"/>
      <c r="X314" s="8"/>
      <c r="Y314" s="8"/>
      <c r="Z314" s="8"/>
    </row>
    <row r="315" spans="1:26" ht="13.5" customHeight="1" thickBot="1" x14ac:dyDescent="0.2">
      <c r="A315" s="60"/>
      <c r="B315" s="283"/>
      <c r="C315" s="201"/>
      <c r="D315" s="202"/>
      <c r="E315" s="202"/>
      <c r="F315" s="203"/>
      <c r="G315" s="204"/>
      <c r="H315" s="204"/>
      <c r="I315" s="205"/>
      <c r="J315" s="288"/>
      <c r="K315" s="288"/>
      <c r="L315" s="288"/>
      <c r="M315" s="289"/>
      <c r="N315" s="288"/>
      <c r="O315" s="288"/>
      <c r="P315" s="288"/>
      <c r="Q315" s="8"/>
      <c r="R315" s="8"/>
      <c r="S315" s="8"/>
      <c r="T315" s="8"/>
      <c r="U315" s="8"/>
      <c r="V315" s="8"/>
      <c r="W315" s="8"/>
      <c r="X315" s="8"/>
      <c r="Y315" s="8"/>
      <c r="Z315" s="8"/>
    </row>
    <row r="316" spans="1:26" ht="13.5" customHeight="1" x14ac:dyDescent="0.2">
      <c r="A316" s="60"/>
      <c r="B316" s="283"/>
      <c r="C316" s="49" t="s">
        <v>30</v>
      </c>
      <c r="D316" s="50"/>
      <c r="E316" s="52"/>
      <c r="F316" s="52"/>
      <c r="G316" s="54"/>
      <c r="H316" s="54"/>
      <c r="I316" s="57"/>
      <c r="J316" s="288"/>
      <c r="K316" s="288"/>
      <c r="L316" s="288"/>
      <c r="M316" s="289"/>
      <c r="N316" s="288"/>
      <c r="O316" s="288"/>
      <c r="P316" s="288"/>
      <c r="Q316" s="8"/>
      <c r="R316" s="8"/>
      <c r="S316" s="8"/>
      <c r="T316" s="8"/>
      <c r="U316" s="8"/>
      <c r="V316" s="8"/>
      <c r="W316" s="8"/>
      <c r="X316" s="8"/>
      <c r="Y316" s="8"/>
      <c r="Z316" s="8"/>
    </row>
    <row r="317" spans="1:26" ht="13.5" customHeight="1" thickBot="1" x14ac:dyDescent="0.2">
      <c r="A317" s="60"/>
      <c r="B317" s="283"/>
      <c r="C317" s="61"/>
      <c r="D317" s="62"/>
      <c r="E317" s="63"/>
      <c r="F317" s="63"/>
      <c r="G317" s="64"/>
      <c r="H317" s="64"/>
      <c r="I317" s="65"/>
      <c r="J317" s="288"/>
      <c r="K317" s="288"/>
      <c r="L317" s="288"/>
      <c r="M317" s="289"/>
      <c r="N317" s="288"/>
      <c r="O317" s="288"/>
      <c r="P317" s="288"/>
      <c r="Q317" s="8"/>
      <c r="R317" s="8"/>
      <c r="S317" s="8"/>
      <c r="T317" s="8"/>
      <c r="U317" s="8"/>
      <c r="V317" s="8"/>
      <c r="W317" s="8"/>
      <c r="X317" s="8"/>
      <c r="Y317" s="8"/>
      <c r="Z317" s="8"/>
    </row>
    <row r="318" spans="1:26" ht="13.5" customHeight="1" thickBot="1" x14ac:dyDescent="0.2">
      <c r="A318" s="60"/>
      <c r="B318" s="283"/>
      <c r="C318" s="71" t="s">
        <v>37</v>
      </c>
      <c r="D318" s="73" t="s">
        <v>150</v>
      </c>
      <c r="E318" s="8"/>
      <c r="F318" s="63"/>
      <c r="G318" s="63" t="s">
        <v>38</v>
      </c>
      <c r="H318" s="76">
        <f>+H352</f>
        <v>28514</v>
      </c>
      <c r="I318" s="77"/>
      <c r="J318" s="288"/>
      <c r="K318" s="288"/>
      <c r="L318" s="288"/>
      <c r="M318" s="289"/>
      <c r="N318" s="288"/>
      <c r="O318" s="288"/>
      <c r="P318" s="288"/>
      <c r="Q318" s="8"/>
      <c r="R318" s="8"/>
      <c r="S318" s="8"/>
      <c r="T318" s="8"/>
      <c r="U318" s="8"/>
      <c r="V318" s="8"/>
      <c r="W318" s="8"/>
      <c r="X318" s="8"/>
      <c r="Y318" s="8"/>
      <c r="Z318" s="8"/>
    </row>
    <row r="319" spans="1:26" ht="13.5" customHeight="1" x14ac:dyDescent="0.15">
      <c r="A319" s="60"/>
      <c r="B319" s="283"/>
      <c r="C319" s="78"/>
      <c r="D319" s="62"/>
      <c r="E319" s="63"/>
      <c r="F319" s="63"/>
      <c r="G319" s="74"/>
      <c r="H319" s="79"/>
      <c r="I319" s="77"/>
      <c r="J319" s="288"/>
      <c r="K319" s="288"/>
      <c r="L319" s="288"/>
      <c r="M319" s="289"/>
      <c r="N319" s="288"/>
      <c r="O319" s="288"/>
      <c r="P319" s="288"/>
      <c r="Q319" s="8"/>
      <c r="R319" s="8"/>
      <c r="S319" s="8"/>
      <c r="T319" s="8"/>
      <c r="U319" s="8"/>
      <c r="V319" s="8"/>
      <c r="W319" s="8"/>
      <c r="X319" s="8"/>
      <c r="Y319" s="8"/>
      <c r="Z319" s="8"/>
    </row>
    <row r="320" spans="1:26" ht="13.5" customHeight="1" thickBot="1" x14ac:dyDescent="0.2">
      <c r="A320" s="60"/>
      <c r="B320" s="283"/>
      <c r="C320" s="322">
        <v>5.03</v>
      </c>
      <c r="D320" s="62"/>
      <c r="E320" s="63"/>
      <c r="F320" s="63"/>
      <c r="G320" s="74" t="s">
        <v>162</v>
      </c>
      <c r="H320" s="291" t="s">
        <v>273</v>
      </c>
      <c r="I320" s="82"/>
      <c r="J320" s="288"/>
      <c r="K320" s="288"/>
      <c r="L320" s="288"/>
      <c r="M320" s="289"/>
      <c r="N320" s="288"/>
      <c r="O320" s="288"/>
      <c r="P320" s="288"/>
      <c r="Q320" s="8"/>
      <c r="R320" s="8"/>
      <c r="S320" s="8"/>
      <c r="T320" s="8"/>
      <c r="U320" s="8"/>
      <c r="V320" s="8"/>
      <c r="W320" s="8"/>
      <c r="X320" s="8"/>
      <c r="Y320" s="8"/>
      <c r="Z320" s="8"/>
    </row>
    <row r="321" spans="1:26" ht="13.5" customHeight="1" thickBot="1" x14ac:dyDescent="0.2">
      <c r="A321" s="60"/>
      <c r="B321" s="283"/>
      <c r="C321" s="87" t="s">
        <v>48</v>
      </c>
      <c r="D321" s="73"/>
      <c r="E321" s="88"/>
      <c r="F321" s="88"/>
      <c r="G321" s="89"/>
      <c r="H321" s="90"/>
      <c r="I321" s="77"/>
      <c r="J321" s="288"/>
      <c r="K321" s="288"/>
      <c r="L321" s="288"/>
      <c r="M321" s="289"/>
      <c r="N321" s="288"/>
      <c r="O321" s="288"/>
      <c r="P321" s="288"/>
      <c r="Q321" s="8"/>
      <c r="R321" s="8"/>
      <c r="S321" s="8"/>
      <c r="T321" s="8"/>
      <c r="U321" s="8"/>
      <c r="V321" s="8"/>
      <c r="W321" s="8"/>
      <c r="X321" s="8"/>
      <c r="Y321" s="8"/>
      <c r="Z321" s="8"/>
    </row>
    <row r="322" spans="1:26" ht="13.5" customHeight="1" thickBot="1" x14ac:dyDescent="0.2">
      <c r="A322" s="60"/>
      <c r="B322" s="283"/>
      <c r="C322" s="91" t="s">
        <v>53</v>
      </c>
      <c r="D322" s="92" t="s">
        <v>9</v>
      </c>
      <c r="E322" s="95" t="s">
        <v>55</v>
      </c>
      <c r="F322" s="97" t="s">
        <v>46</v>
      </c>
      <c r="G322" s="97" t="s">
        <v>17</v>
      </c>
      <c r="H322" s="98" t="s">
        <v>57</v>
      </c>
      <c r="I322" s="77"/>
      <c r="J322" s="288"/>
      <c r="K322" s="288"/>
      <c r="L322" s="288"/>
      <c r="M322" s="289"/>
      <c r="N322" s="288"/>
      <c r="O322" s="288"/>
      <c r="P322" s="288"/>
      <c r="Q322" s="8"/>
      <c r="R322" s="8"/>
      <c r="S322" s="8"/>
      <c r="T322" s="8"/>
      <c r="U322" s="8"/>
      <c r="V322" s="8"/>
      <c r="W322" s="8"/>
      <c r="X322" s="8"/>
      <c r="Y322" s="8"/>
      <c r="Z322" s="8"/>
    </row>
    <row r="323" spans="1:26" ht="13.5" customHeight="1" x14ac:dyDescent="0.15">
      <c r="A323" s="60"/>
      <c r="B323" s="283"/>
      <c r="C323" s="102" t="s">
        <v>60</v>
      </c>
      <c r="D323" s="103" t="s">
        <v>62</v>
      </c>
      <c r="E323" s="104">
        <v>1</v>
      </c>
      <c r="F323" s="105" t="s">
        <v>65</v>
      </c>
      <c r="G323" s="113">
        <v>1151.896</v>
      </c>
      <c r="H323" s="106">
        <f t="shared" ref="H323:H324" si="25">+E323*G323</f>
        <v>1151.896</v>
      </c>
      <c r="I323" s="77"/>
      <c r="J323" s="288"/>
      <c r="K323" s="288"/>
      <c r="L323" s="288"/>
      <c r="M323" s="289"/>
      <c r="N323" s="288"/>
      <c r="O323" s="288"/>
      <c r="P323" s="288"/>
      <c r="Q323" s="8"/>
      <c r="R323" s="8"/>
      <c r="S323" s="8"/>
      <c r="T323" s="8"/>
      <c r="U323" s="8"/>
      <c r="V323" s="8"/>
      <c r="W323" s="8"/>
      <c r="X323" s="8"/>
      <c r="Y323" s="8"/>
      <c r="Z323" s="8"/>
    </row>
    <row r="324" spans="1:26" ht="13.5" customHeight="1" x14ac:dyDescent="0.15">
      <c r="A324" s="60"/>
      <c r="B324" s="283"/>
      <c r="C324" s="108"/>
      <c r="D324" s="109" t="s">
        <v>261</v>
      </c>
      <c r="E324" s="110">
        <v>0.03</v>
      </c>
      <c r="F324" s="111" t="s">
        <v>130</v>
      </c>
      <c r="G324" s="113">
        <v>257756.69899999999</v>
      </c>
      <c r="H324" s="106">
        <f t="shared" si="25"/>
        <v>7732.7009699999999</v>
      </c>
      <c r="I324" s="77"/>
      <c r="J324" s="288"/>
      <c r="K324" s="288"/>
      <c r="L324" s="288"/>
      <c r="M324" s="289"/>
      <c r="N324" s="288"/>
      <c r="O324" s="288"/>
      <c r="P324" s="288"/>
      <c r="Q324" s="8"/>
      <c r="R324" s="8"/>
      <c r="S324" s="8"/>
      <c r="T324" s="8"/>
      <c r="U324" s="8"/>
      <c r="V324" s="8"/>
      <c r="W324" s="8"/>
      <c r="X324" s="8"/>
      <c r="Y324" s="8"/>
      <c r="Z324" s="8"/>
    </row>
    <row r="325" spans="1:26" ht="13.5" customHeight="1" x14ac:dyDescent="0.15">
      <c r="A325" s="60"/>
      <c r="B325" s="283"/>
      <c r="C325" s="108"/>
      <c r="D325" s="109"/>
      <c r="E325" s="110"/>
      <c r="F325" s="111"/>
      <c r="G325" s="209"/>
      <c r="H325" s="106"/>
      <c r="I325" s="77"/>
      <c r="J325" s="288"/>
      <c r="K325" s="288"/>
      <c r="L325" s="288"/>
      <c r="M325" s="289"/>
      <c r="N325" s="288"/>
      <c r="O325" s="288"/>
      <c r="P325" s="288"/>
      <c r="Q325" s="8"/>
      <c r="R325" s="8"/>
      <c r="S325" s="8"/>
      <c r="T325" s="8"/>
      <c r="U325" s="8"/>
      <c r="V325" s="8"/>
      <c r="W325" s="8"/>
      <c r="X325" s="8"/>
      <c r="Y325" s="8"/>
      <c r="Z325" s="8"/>
    </row>
    <row r="326" spans="1:26" ht="13.5" customHeight="1" thickBot="1" x14ac:dyDescent="0.2">
      <c r="A326" s="60"/>
      <c r="B326" s="283"/>
      <c r="C326" s="114"/>
      <c r="D326" s="115" t="s">
        <v>89</v>
      </c>
      <c r="E326" s="110"/>
      <c r="F326" s="111" t="s">
        <v>89</v>
      </c>
      <c r="G326" s="116" t="s">
        <v>89</v>
      </c>
      <c r="H326" s="106" t="str">
        <f>IF(C326="","",E326*G326)</f>
        <v/>
      </c>
      <c r="I326" s="77"/>
      <c r="J326" s="288"/>
      <c r="K326" s="288"/>
      <c r="L326" s="288"/>
      <c r="M326" s="289"/>
      <c r="N326" s="288"/>
      <c r="O326" s="288"/>
      <c r="P326" s="288"/>
      <c r="Q326" s="8"/>
      <c r="R326" s="8"/>
      <c r="S326" s="8"/>
      <c r="T326" s="8"/>
      <c r="U326" s="8"/>
      <c r="V326" s="8"/>
      <c r="W326" s="8"/>
      <c r="X326" s="8"/>
      <c r="Y326" s="8"/>
      <c r="Z326" s="8"/>
    </row>
    <row r="327" spans="1:26" ht="13.5" customHeight="1" thickBot="1" x14ac:dyDescent="0.2">
      <c r="A327" s="60"/>
      <c r="B327" s="283"/>
      <c r="C327" s="61"/>
      <c r="D327" s="62"/>
      <c r="E327" s="117" t="s">
        <v>5</v>
      </c>
      <c r="F327" s="118"/>
      <c r="G327" s="119"/>
      <c r="H327" s="120">
        <f>SUM(H323:H326)</f>
        <v>8884.5969700000005</v>
      </c>
      <c r="I327" s="77"/>
      <c r="J327" s="288"/>
      <c r="K327" s="288"/>
      <c r="L327" s="288"/>
      <c r="M327" s="289"/>
      <c r="N327" s="288"/>
      <c r="O327" s="288"/>
      <c r="P327" s="288"/>
      <c r="Q327" s="8"/>
      <c r="R327" s="8"/>
      <c r="S327" s="8"/>
      <c r="T327" s="8"/>
      <c r="U327" s="8"/>
      <c r="V327" s="8"/>
      <c r="W327" s="8"/>
      <c r="X327" s="8"/>
      <c r="Y327" s="8"/>
      <c r="Z327" s="8"/>
    </row>
    <row r="328" spans="1:26" ht="13.5" customHeight="1" thickBot="1" x14ac:dyDescent="0.2">
      <c r="A328" s="60"/>
      <c r="B328" s="283"/>
      <c r="C328" s="87" t="s">
        <v>84</v>
      </c>
      <c r="D328" s="62"/>
      <c r="E328" s="63"/>
      <c r="F328" s="63"/>
      <c r="G328" s="64"/>
      <c r="H328" s="79"/>
      <c r="I328" s="77"/>
      <c r="J328" s="288"/>
      <c r="K328" s="288"/>
      <c r="L328" s="288"/>
      <c r="M328" s="289"/>
      <c r="N328" s="288"/>
      <c r="O328" s="288"/>
      <c r="P328" s="288"/>
      <c r="Q328" s="8"/>
      <c r="R328" s="8"/>
      <c r="S328" s="8"/>
      <c r="T328" s="8"/>
      <c r="U328" s="8"/>
      <c r="V328" s="8"/>
      <c r="W328" s="8"/>
      <c r="X328" s="8"/>
      <c r="Y328" s="8"/>
      <c r="Z328" s="8"/>
    </row>
    <row r="329" spans="1:26" ht="13.5" customHeight="1" thickBot="1" x14ac:dyDescent="0.2">
      <c r="A329" s="60"/>
      <c r="B329" s="283"/>
      <c r="C329" s="91" t="s">
        <v>53</v>
      </c>
      <c r="D329" s="92" t="s">
        <v>9</v>
      </c>
      <c r="E329" s="95" t="s">
        <v>55</v>
      </c>
      <c r="F329" s="97" t="s">
        <v>46</v>
      </c>
      <c r="G329" s="97" t="s">
        <v>17</v>
      </c>
      <c r="H329" s="98" t="s">
        <v>57</v>
      </c>
      <c r="I329" s="77"/>
      <c r="J329" s="288"/>
      <c r="K329" s="288"/>
      <c r="L329" s="288"/>
      <c r="M329" s="289"/>
      <c r="N329" s="288"/>
      <c r="O329" s="288"/>
      <c r="P329" s="288"/>
      <c r="Q329" s="8"/>
      <c r="R329" s="8"/>
      <c r="S329" s="8"/>
      <c r="T329" s="8"/>
      <c r="U329" s="8"/>
      <c r="V329" s="8"/>
      <c r="W329" s="8"/>
      <c r="X329" s="8"/>
      <c r="Y329" s="8"/>
      <c r="Z329" s="8"/>
    </row>
    <row r="330" spans="1:26" ht="13.5" customHeight="1" x14ac:dyDescent="0.15">
      <c r="A330" s="60"/>
      <c r="B330" s="283"/>
      <c r="C330" s="122"/>
      <c r="D330" s="103"/>
      <c r="E330" s="104"/>
      <c r="F330" s="105"/>
      <c r="G330" s="222"/>
      <c r="H330" s="106"/>
      <c r="I330" s="77"/>
      <c r="J330" s="288"/>
      <c r="K330" s="288"/>
      <c r="L330" s="288"/>
      <c r="M330" s="289"/>
      <c r="N330" s="288"/>
      <c r="O330" s="288"/>
      <c r="P330" s="288"/>
      <c r="Q330" s="8"/>
      <c r="R330" s="8"/>
      <c r="S330" s="8"/>
      <c r="T330" s="8"/>
      <c r="U330" s="8"/>
      <c r="V330" s="8"/>
      <c r="W330" s="8"/>
      <c r="X330" s="8"/>
      <c r="Y330" s="8"/>
      <c r="Z330" s="8"/>
    </row>
    <row r="331" spans="1:26" ht="13.5" customHeight="1" x14ac:dyDescent="0.15">
      <c r="A331" s="60"/>
      <c r="B331" s="283"/>
      <c r="C331" s="128"/>
      <c r="D331" s="62"/>
      <c r="E331" s="110"/>
      <c r="F331" s="111"/>
      <c r="G331" s="209"/>
      <c r="H331" s="106">
        <f>E331*G331</f>
        <v>0</v>
      </c>
      <c r="I331" s="77"/>
      <c r="J331" s="288"/>
      <c r="K331" s="288"/>
      <c r="L331" s="288"/>
      <c r="M331" s="289"/>
      <c r="N331" s="288"/>
      <c r="O331" s="288"/>
      <c r="P331" s="288"/>
      <c r="Q331" s="8"/>
      <c r="R331" s="8"/>
      <c r="S331" s="8"/>
      <c r="T331" s="8"/>
      <c r="U331" s="8"/>
      <c r="V331" s="8"/>
      <c r="W331" s="8"/>
      <c r="X331" s="8"/>
      <c r="Y331" s="8"/>
      <c r="Z331" s="8"/>
    </row>
    <row r="332" spans="1:26" ht="13.5" customHeight="1" x14ac:dyDescent="0.15">
      <c r="A332" s="60"/>
      <c r="B332" s="283"/>
      <c r="C332" s="128"/>
      <c r="D332" s="109" t="s">
        <v>89</v>
      </c>
      <c r="E332" s="110"/>
      <c r="F332" s="111" t="s">
        <v>89</v>
      </c>
      <c r="G332" s="147" t="s">
        <v>89</v>
      </c>
      <c r="H332" s="106" t="str">
        <f t="shared" ref="H332:H333" si="26">IF(C332="","",E332*G332)</f>
        <v/>
      </c>
      <c r="I332" s="77"/>
      <c r="J332" s="288"/>
      <c r="K332" s="288"/>
      <c r="L332" s="288"/>
      <c r="M332" s="289"/>
      <c r="N332" s="288"/>
      <c r="O332" s="288"/>
      <c r="P332" s="288"/>
      <c r="Q332" s="8"/>
      <c r="R332" s="8"/>
      <c r="S332" s="8"/>
      <c r="T332" s="8"/>
      <c r="U332" s="8"/>
      <c r="V332" s="8"/>
      <c r="W332" s="8"/>
      <c r="X332" s="8"/>
      <c r="Y332" s="8"/>
      <c r="Z332" s="8"/>
    </row>
    <row r="333" spans="1:26" ht="13.5" customHeight="1" thickBot="1" x14ac:dyDescent="0.2">
      <c r="A333" s="60"/>
      <c r="B333" s="283"/>
      <c r="C333" s="114"/>
      <c r="D333" s="115" t="s">
        <v>89</v>
      </c>
      <c r="E333" s="110"/>
      <c r="F333" s="111" t="s">
        <v>89</v>
      </c>
      <c r="G333" s="134" t="s">
        <v>89</v>
      </c>
      <c r="H333" s="125" t="str">
        <f t="shared" si="26"/>
        <v/>
      </c>
      <c r="I333" s="77"/>
      <c r="J333" s="288"/>
      <c r="K333" s="288"/>
      <c r="L333" s="288"/>
      <c r="M333" s="289"/>
      <c r="N333" s="288"/>
      <c r="O333" s="288"/>
      <c r="P333" s="288"/>
      <c r="Q333" s="8"/>
      <c r="R333" s="8"/>
      <c r="S333" s="8"/>
      <c r="T333" s="8"/>
      <c r="U333" s="8"/>
      <c r="V333" s="8"/>
      <c r="W333" s="8"/>
      <c r="X333" s="8"/>
      <c r="Y333" s="8"/>
      <c r="Z333" s="8"/>
    </row>
    <row r="334" spans="1:26" ht="13.5" customHeight="1" thickBot="1" x14ac:dyDescent="0.2">
      <c r="A334" s="60"/>
      <c r="B334" s="283"/>
      <c r="C334" s="61"/>
      <c r="D334" s="62"/>
      <c r="E334" s="117" t="s">
        <v>5</v>
      </c>
      <c r="F334" s="118"/>
      <c r="G334" s="119"/>
      <c r="H334" s="120">
        <f>SUM(H330:H333)</f>
        <v>0</v>
      </c>
      <c r="I334" s="77"/>
      <c r="J334" s="288"/>
      <c r="K334" s="288"/>
      <c r="L334" s="288"/>
      <c r="M334" s="289"/>
      <c r="N334" s="288"/>
      <c r="O334" s="288"/>
      <c r="P334" s="288"/>
      <c r="Q334" s="8"/>
      <c r="R334" s="8"/>
      <c r="S334" s="8"/>
      <c r="T334" s="8"/>
      <c r="U334" s="8"/>
      <c r="V334" s="8"/>
      <c r="W334" s="8"/>
      <c r="X334" s="8"/>
      <c r="Y334" s="8"/>
      <c r="Z334" s="8"/>
    </row>
    <row r="335" spans="1:26" ht="13.5" customHeight="1" thickBot="1" x14ac:dyDescent="0.2">
      <c r="A335" s="60"/>
      <c r="B335" s="283"/>
      <c r="C335" s="87" t="s">
        <v>101</v>
      </c>
      <c r="D335" s="62"/>
      <c r="E335" s="63"/>
      <c r="F335" s="63"/>
      <c r="G335" s="64"/>
      <c r="H335" s="79"/>
      <c r="I335" s="77"/>
      <c r="J335" s="288"/>
      <c r="K335" s="288"/>
      <c r="L335" s="288"/>
      <c r="M335" s="289"/>
      <c r="N335" s="288"/>
      <c r="O335" s="288"/>
      <c r="P335" s="288"/>
      <c r="Q335" s="8"/>
      <c r="R335" s="8"/>
      <c r="S335" s="8"/>
      <c r="T335" s="8"/>
      <c r="U335" s="8"/>
      <c r="V335" s="8"/>
      <c r="W335" s="8"/>
      <c r="X335" s="8"/>
      <c r="Y335" s="8"/>
      <c r="Z335" s="8"/>
    </row>
    <row r="336" spans="1:26" ht="13.5" customHeight="1" thickBot="1" x14ac:dyDescent="0.2">
      <c r="A336" s="60"/>
      <c r="B336" s="283"/>
      <c r="C336" s="91" t="s">
        <v>53</v>
      </c>
      <c r="D336" s="92" t="s">
        <v>9</v>
      </c>
      <c r="E336" s="95" t="s">
        <v>55</v>
      </c>
      <c r="F336" s="97" t="s">
        <v>46</v>
      </c>
      <c r="G336" s="97" t="s">
        <v>17</v>
      </c>
      <c r="H336" s="98" t="s">
        <v>57</v>
      </c>
      <c r="I336" s="77"/>
      <c r="J336" s="288"/>
      <c r="K336" s="288"/>
      <c r="L336" s="288"/>
      <c r="M336" s="289"/>
      <c r="N336" s="288"/>
      <c r="O336" s="288"/>
      <c r="P336" s="288"/>
      <c r="Q336" s="8"/>
      <c r="R336" s="8"/>
      <c r="S336" s="8"/>
      <c r="T336" s="8"/>
      <c r="U336" s="8"/>
      <c r="V336" s="8"/>
      <c r="W336" s="8"/>
      <c r="X336" s="8"/>
      <c r="Y336" s="8"/>
      <c r="Z336" s="8"/>
    </row>
    <row r="337" spans="1:26" ht="13.5" customHeight="1" x14ac:dyDescent="0.15">
      <c r="A337" s="60"/>
      <c r="B337" s="283"/>
      <c r="C337" s="102" t="s">
        <v>278</v>
      </c>
      <c r="D337" s="103" t="s">
        <v>189</v>
      </c>
      <c r="E337" s="104">
        <v>2.2454926E-2</v>
      </c>
      <c r="F337" s="105" t="s">
        <v>76</v>
      </c>
      <c r="G337" s="113">
        <v>468139</v>
      </c>
      <c r="H337" s="106">
        <f>IF(C337="","",E337*G337)</f>
        <v>10512.026602714001</v>
      </c>
      <c r="I337" s="77"/>
      <c r="J337" s="288"/>
      <c r="K337" s="288"/>
      <c r="L337" s="288"/>
      <c r="M337" s="289"/>
      <c r="N337" s="288"/>
      <c r="O337" s="288"/>
      <c r="P337" s="288"/>
      <c r="Q337" s="8"/>
      <c r="R337" s="8"/>
      <c r="S337" s="8"/>
      <c r="T337" s="8"/>
      <c r="U337" s="8"/>
      <c r="V337" s="8"/>
      <c r="W337" s="8"/>
      <c r="X337" s="8"/>
      <c r="Y337" s="8"/>
      <c r="Z337" s="8"/>
    </row>
    <row r="338" spans="1:26" ht="13.5" customHeight="1" x14ac:dyDescent="0.15">
      <c r="A338" s="60"/>
      <c r="B338" s="283"/>
      <c r="C338" s="108"/>
      <c r="D338" s="109"/>
      <c r="E338" s="110"/>
      <c r="F338" s="111"/>
      <c r="G338" s="209"/>
      <c r="H338" s="106"/>
      <c r="I338" s="77"/>
      <c r="J338" s="288"/>
      <c r="K338" s="288"/>
      <c r="L338" s="288"/>
      <c r="M338" s="289"/>
      <c r="N338" s="288"/>
      <c r="O338" s="288"/>
      <c r="P338" s="288"/>
      <c r="Q338" s="8"/>
      <c r="R338" s="8"/>
      <c r="S338" s="8"/>
      <c r="T338" s="8"/>
      <c r="U338" s="8"/>
      <c r="V338" s="8"/>
      <c r="W338" s="8"/>
      <c r="X338" s="8"/>
      <c r="Y338" s="8"/>
      <c r="Z338" s="8"/>
    </row>
    <row r="339" spans="1:26" ht="13.5" customHeight="1" x14ac:dyDescent="0.15">
      <c r="A339" s="60"/>
      <c r="B339" s="283"/>
      <c r="C339" s="128"/>
      <c r="D339" s="109" t="s">
        <v>89</v>
      </c>
      <c r="E339" s="110"/>
      <c r="F339" s="111" t="s">
        <v>89</v>
      </c>
      <c r="G339" s="147" t="s">
        <v>89</v>
      </c>
      <c r="H339" s="106" t="str">
        <f t="shared" ref="H339:H340" si="27">IF(C339="","",E339*G339)</f>
        <v/>
      </c>
      <c r="I339" s="77"/>
      <c r="J339" s="288"/>
      <c r="K339" s="288"/>
      <c r="L339" s="288"/>
      <c r="M339" s="289"/>
      <c r="N339" s="288"/>
      <c r="O339" s="288"/>
      <c r="P339" s="288"/>
      <c r="Q339" s="8"/>
      <c r="R339" s="8"/>
      <c r="S339" s="8"/>
      <c r="T339" s="8"/>
      <c r="U339" s="8"/>
      <c r="V339" s="8"/>
      <c r="W339" s="8"/>
      <c r="X339" s="8"/>
      <c r="Y339" s="8"/>
      <c r="Z339" s="8"/>
    </row>
    <row r="340" spans="1:26" ht="13.5" customHeight="1" thickBot="1" x14ac:dyDescent="0.2">
      <c r="A340" s="60"/>
      <c r="B340" s="283"/>
      <c r="C340" s="114"/>
      <c r="D340" s="115" t="s">
        <v>89</v>
      </c>
      <c r="E340" s="110"/>
      <c r="F340" s="111" t="s">
        <v>89</v>
      </c>
      <c r="G340" s="116" t="s">
        <v>89</v>
      </c>
      <c r="H340" s="106" t="str">
        <f t="shared" si="27"/>
        <v/>
      </c>
      <c r="I340" s="77"/>
      <c r="J340" s="288"/>
      <c r="K340" s="288"/>
      <c r="L340" s="288"/>
      <c r="M340" s="289"/>
      <c r="N340" s="288"/>
      <c r="O340" s="288"/>
      <c r="P340" s="288"/>
      <c r="Q340" s="8"/>
      <c r="R340" s="8"/>
      <c r="S340" s="8"/>
      <c r="T340" s="8"/>
      <c r="U340" s="8"/>
      <c r="V340" s="8"/>
      <c r="W340" s="8"/>
      <c r="X340" s="8"/>
      <c r="Y340" s="8"/>
      <c r="Z340" s="8"/>
    </row>
    <row r="341" spans="1:26" ht="13.5" customHeight="1" thickBot="1" x14ac:dyDescent="0.2">
      <c r="A341" s="60"/>
      <c r="B341" s="283"/>
      <c r="C341" s="61"/>
      <c r="D341" s="62"/>
      <c r="E341" s="117" t="s">
        <v>5</v>
      </c>
      <c r="F341" s="118"/>
      <c r="G341" s="119"/>
      <c r="H341" s="120">
        <f>SUM(H337:H340)</f>
        <v>10512.026602714001</v>
      </c>
      <c r="I341" s="77"/>
      <c r="J341" s="288"/>
      <c r="K341" s="288"/>
      <c r="L341" s="288"/>
      <c r="M341" s="289"/>
      <c r="N341" s="288"/>
      <c r="O341" s="288"/>
      <c r="P341" s="288"/>
      <c r="Q341" s="8"/>
      <c r="R341" s="8"/>
      <c r="S341" s="8"/>
      <c r="T341" s="8"/>
      <c r="U341" s="8"/>
      <c r="V341" s="8"/>
      <c r="W341" s="8"/>
      <c r="X341" s="8"/>
      <c r="Y341" s="8"/>
      <c r="Z341" s="8"/>
    </row>
    <row r="342" spans="1:26" ht="13.5" customHeight="1" thickBot="1" x14ac:dyDescent="0.2">
      <c r="A342" s="60"/>
      <c r="B342" s="283"/>
      <c r="C342" s="87" t="s">
        <v>122</v>
      </c>
      <c r="D342" s="62"/>
      <c r="E342" s="63"/>
      <c r="F342" s="63"/>
      <c r="G342" s="64"/>
      <c r="H342" s="79"/>
      <c r="I342" s="77"/>
      <c r="J342" s="288"/>
      <c r="K342" s="288"/>
      <c r="L342" s="288"/>
      <c r="M342" s="289"/>
      <c r="N342" s="288"/>
      <c r="O342" s="288"/>
      <c r="P342" s="288"/>
      <c r="Q342" s="8"/>
      <c r="R342" s="8"/>
      <c r="S342" s="8"/>
      <c r="T342" s="8"/>
      <c r="U342" s="8"/>
      <c r="V342" s="8"/>
      <c r="W342" s="8"/>
      <c r="X342" s="8"/>
      <c r="Y342" s="8"/>
      <c r="Z342" s="8"/>
    </row>
    <row r="343" spans="1:26" ht="13.5" customHeight="1" thickBot="1" x14ac:dyDescent="0.2">
      <c r="A343" s="60"/>
      <c r="B343" s="283"/>
      <c r="C343" s="91" t="s">
        <v>53</v>
      </c>
      <c r="D343" s="92" t="s">
        <v>9</v>
      </c>
      <c r="E343" s="95" t="s">
        <v>55</v>
      </c>
      <c r="F343" s="97" t="s">
        <v>46</v>
      </c>
      <c r="G343" s="97" t="s">
        <v>17</v>
      </c>
      <c r="H343" s="98" t="s">
        <v>57</v>
      </c>
      <c r="I343" s="77"/>
      <c r="J343" s="288"/>
      <c r="K343" s="288"/>
      <c r="L343" s="288"/>
      <c r="M343" s="289"/>
      <c r="N343" s="288"/>
      <c r="O343" s="288"/>
      <c r="P343" s="288"/>
      <c r="Q343" s="8"/>
      <c r="R343" s="8"/>
      <c r="S343" s="8"/>
      <c r="T343" s="8"/>
      <c r="U343" s="8"/>
      <c r="V343" s="8"/>
      <c r="W343" s="8"/>
      <c r="X343" s="8"/>
      <c r="Y343" s="8"/>
      <c r="Z343" s="8"/>
    </row>
    <row r="344" spans="1:26" ht="13.5" customHeight="1" x14ac:dyDescent="0.15">
      <c r="A344" s="60"/>
      <c r="B344" s="283"/>
      <c r="C344" s="102"/>
      <c r="D344" s="103" t="s">
        <v>89</v>
      </c>
      <c r="E344" s="104"/>
      <c r="F344" s="105" t="s">
        <v>89</v>
      </c>
      <c r="G344" s="222" t="s">
        <v>89</v>
      </c>
      <c r="H344" s="106" t="str">
        <f>IF(C344="","",E344*G344)</f>
        <v/>
      </c>
      <c r="I344" s="77"/>
      <c r="J344" s="288"/>
      <c r="K344" s="288"/>
      <c r="L344" s="288"/>
      <c r="M344" s="289"/>
      <c r="N344" s="288"/>
      <c r="O344" s="288"/>
      <c r="P344" s="288"/>
      <c r="Q344" s="8"/>
      <c r="R344" s="8"/>
      <c r="S344" s="8"/>
      <c r="T344" s="8"/>
      <c r="U344" s="8"/>
      <c r="V344" s="8"/>
      <c r="W344" s="8"/>
      <c r="X344" s="8"/>
      <c r="Y344" s="8"/>
      <c r="Z344" s="8"/>
    </row>
    <row r="345" spans="1:26" ht="13.5" customHeight="1" x14ac:dyDescent="0.15">
      <c r="A345" s="60"/>
      <c r="B345" s="283"/>
      <c r="C345" s="108"/>
      <c r="D345" s="109"/>
      <c r="E345" s="110"/>
      <c r="F345" s="111"/>
      <c r="G345" s="209"/>
      <c r="H345" s="106"/>
      <c r="I345" s="77"/>
      <c r="J345" s="288"/>
      <c r="K345" s="288"/>
      <c r="L345" s="288"/>
      <c r="M345" s="289"/>
      <c r="N345" s="288"/>
      <c r="O345" s="288"/>
      <c r="P345" s="288"/>
      <c r="Q345" s="8"/>
      <c r="R345" s="8"/>
      <c r="S345" s="8"/>
      <c r="T345" s="8"/>
      <c r="U345" s="8"/>
      <c r="V345" s="8"/>
      <c r="W345" s="8"/>
      <c r="X345" s="8"/>
      <c r="Y345" s="8"/>
      <c r="Z345" s="8"/>
    </row>
    <row r="346" spans="1:26" ht="13.5" customHeight="1" x14ac:dyDescent="0.15">
      <c r="A346" s="60"/>
      <c r="B346" s="283"/>
      <c r="C346" s="128"/>
      <c r="D346" s="109" t="s">
        <v>89</v>
      </c>
      <c r="E346" s="110"/>
      <c r="F346" s="111" t="s">
        <v>89</v>
      </c>
      <c r="G346" s="147" t="s">
        <v>89</v>
      </c>
      <c r="H346" s="106" t="str">
        <f t="shared" ref="H346:H347" si="28">IF(C346="","",E346*G346)</f>
        <v/>
      </c>
      <c r="I346" s="77"/>
      <c r="J346" s="288"/>
      <c r="K346" s="288"/>
      <c r="L346" s="288"/>
      <c r="M346" s="289"/>
      <c r="N346" s="288"/>
      <c r="O346" s="288"/>
      <c r="P346" s="288"/>
      <c r="Q346" s="8"/>
      <c r="R346" s="8"/>
      <c r="S346" s="8"/>
      <c r="T346" s="8"/>
      <c r="U346" s="8"/>
      <c r="V346" s="8"/>
      <c r="W346" s="8"/>
      <c r="X346" s="8"/>
      <c r="Y346" s="8"/>
      <c r="Z346" s="8"/>
    </row>
    <row r="347" spans="1:26" ht="13.5" customHeight="1" thickBot="1" x14ac:dyDescent="0.2">
      <c r="A347" s="60"/>
      <c r="B347" s="283"/>
      <c r="C347" s="114"/>
      <c r="D347" s="115" t="s">
        <v>89</v>
      </c>
      <c r="E347" s="110"/>
      <c r="F347" s="111" t="s">
        <v>89</v>
      </c>
      <c r="G347" s="116" t="s">
        <v>89</v>
      </c>
      <c r="H347" s="106" t="str">
        <f t="shared" si="28"/>
        <v/>
      </c>
      <c r="I347" s="77"/>
      <c r="J347" s="288"/>
      <c r="K347" s="288"/>
      <c r="L347" s="288"/>
      <c r="M347" s="289"/>
      <c r="N347" s="288"/>
      <c r="O347" s="288"/>
      <c r="P347" s="288"/>
      <c r="Q347" s="8"/>
      <c r="R347" s="8"/>
      <c r="S347" s="8"/>
      <c r="T347" s="8"/>
      <c r="U347" s="8"/>
      <c r="V347" s="8"/>
      <c r="W347" s="8"/>
      <c r="X347" s="8"/>
      <c r="Y347" s="8"/>
      <c r="Z347" s="8"/>
    </row>
    <row r="348" spans="1:26" ht="13.5" customHeight="1" thickBot="1" x14ac:dyDescent="0.2">
      <c r="A348" s="60"/>
      <c r="B348" s="283"/>
      <c r="C348" s="61"/>
      <c r="D348" s="62"/>
      <c r="E348" s="117" t="s">
        <v>5</v>
      </c>
      <c r="F348" s="118"/>
      <c r="G348" s="119"/>
      <c r="H348" s="120">
        <f>SUM(H344:H347)</f>
        <v>0</v>
      </c>
      <c r="I348" s="77"/>
      <c r="J348" s="288"/>
      <c r="K348" s="288"/>
      <c r="L348" s="288"/>
      <c r="M348" s="289"/>
      <c r="N348" s="288"/>
      <c r="O348" s="288"/>
      <c r="P348" s="288"/>
      <c r="Q348" s="8"/>
      <c r="R348" s="8"/>
      <c r="S348" s="8"/>
      <c r="T348" s="8"/>
      <c r="U348" s="8"/>
      <c r="V348" s="8"/>
      <c r="W348" s="8"/>
      <c r="X348" s="8"/>
      <c r="Y348" s="8"/>
      <c r="Z348" s="8"/>
    </row>
    <row r="349" spans="1:26" ht="13.5" customHeight="1" x14ac:dyDescent="0.15">
      <c r="A349" s="60"/>
      <c r="B349" s="283"/>
      <c r="C349" s="61"/>
      <c r="D349" s="62"/>
      <c r="E349" s="62"/>
      <c r="F349" s="63"/>
      <c r="G349" s="64"/>
      <c r="H349" s="79"/>
      <c r="I349" s="185"/>
      <c r="J349" s="288"/>
      <c r="K349" s="288"/>
      <c r="L349" s="288"/>
      <c r="M349" s="289"/>
      <c r="N349" s="288"/>
      <c r="O349" s="288"/>
      <c r="P349" s="288"/>
      <c r="Q349" s="8"/>
      <c r="R349" s="8"/>
      <c r="S349" s="8"/>
      <c r="T349" s="8"/>
      <c r="U349" s="8"/>
      <c r="V349" s="8"/>
      <c r="W349" s="8"/>
      <c r="X349" s="8"/>
      <c r="Y349" s="8"/>
      <c r="Z349" s="8"/>
    </row>
    <row r="350" spans="1:26" ht="13.5" customHeight="1" x14ac:dyDescent="0.15">
      <c r="A350" s="60"/>
      <c r="B350" s="283"/>
      <c r="C350" s="61"/>
      <c r="D350" s="188"/>
      <c r="E350" s="191" t="s">
        <v>145</v>
      </c>
      <c r="F350" s="192"/>
      <c r="G350" s="64"/>
      <c r="H350" s="194">
        <f>+ROUND(H327+H334+H341+H348,0)</f>
        <v>19397</v>
      </c>
      <c r="I350" s="185"/>
      <c r="J350" s="288"/>
      <c r="K350" s="288"/>
      <c r="L350" s="288"/>
      <c r="M350" s="289"/>
      <c r="N350" s="288"/>
      <c r="O350" s="288"/>
      <c r="P350" s="288"/>
      <c r="Q350" s="8"/>
      <c r="R350" s="8"/>
      <c r="S350" s="8"/>
      <c r="T350" s="8"/>
      <c r="U350" s="8"/>
      <c r="V350" s="8"/>
      <c r="W350" s="8"/>
      <c r="X350" s="8"/>
      <c r="Y350" s="8"/>
      <c r="Z350" s="8"/>
    </row>
    <row r="351" spans="1:26" ht="13.5" customHeight="1" x14ac:dyDescent="0.15">
      <c r="A351" s="60"/>
      <c r="B351" s="283"/>
      <c r="C351" s="61"/>
      <c r="D351" s="188"/>
      <c r="E351" s="191" t="s">
        <v>149</v>
      </c>
      <c r="F351" s="192"/>
      <c r="G351" s="197">
        <f>+G313</f>
        <v>0.47000000000000003</v>
      </c>
      <c r="H351" s="194">
        <f>+H350*G351</f>
        <v>9116.59</v>
      </c>
      <c r="I351" s="185"/>
      <c r="J351" s="288"/>
      <c r="K351" s="288"/>
      <c r="L351" s="288"/>
      <c r="M351" s="289"/>
      <c r="N351" s="288"/>
      <c r="O351" s="288"/>
      <c r="P351" s="288"/>
      <c r="Q351" s="8"/>
      <c r="R351" s="8"/>
      <c r="S351" s="8"/>
      <c r="T351" s="8"/>
      <c r="U351" s="8"/>
      <c r="V351" s="8"/>
      <c r="W351" s="8"/>
      <c r="X351" s="8"/>
      <c r="Y351" s="8"/>
      <c r="Z351" s="8"/>
    </row>
    <row r="352" spans="1:26" ht="13.5" customHeight="1" x14ac:dyDescent="0.15">
      <c r="A352" s="60"/>
      <c r="B352" s="283"/>
      <c r="C352" s="61"/>
      <c r="D352" s="62"/>
      <c r="E352" s="191" t="s">
        <v>38</v>
      </c>
      <c r="F352" s="63"/>
      <c r="G352" s="64"/>
      <c r="H352" s="194">
        <f>+ROUND(H350+H351,0)</f>
        <v>28514</v>
      </c>
      <c r="I352" s="185"/>
      <c r="J352" s="288"/>
      <c r="K352" s="288"/>
      <c r="L352" s="288"/>
      <c r="M352" s="289"/>
      <c r="N352" s="288"/>
      <c r="O352" s="288"/>
      <c r="P352" s="288"/>
      <c r="Q352" s="8"/>
      <c r="R352" s="8"/>
      <c r="S352" s="8"/>
      <c r="T352" s="8"/>
      <c r="U352" s="8"/>
      <c r="V352" s="8"/>
      <c r="W352" s="8"/>
      <c r="X352" s="8"/>
      <c r="Y352" s="8"/>
      <c r="Z352" s="8"/>
    </row>
    <row r="353" spans="1:26" ht="13.5" customHeight="1" thickBot="1" x14ac:dyDescent="0.2">
      <c r="A353" s="60"/>
      <c r="B353" s="283"/>
      <c r="C353" s="201"/>
      <c r="D353" s="202"/>
      <c r="E353" s="202"/>
      <c r="F353" s="203"/>
      <c r="G353" s="204"/>
      <c r="H353" s="204"/>
      <c r="I353" s="205"/>
      <c r="J353" s="288"/>
      <c r="K353" s="288"/>
      <c r="L353" s="288"/>
      <c r="M353" s="289"/>
      <c r="N353" s="288"/>
      <c r="O353" s="288"/>
      <c r="P353" s="288"/>
      <c r="Q353" s="8"/>
      <c r="R353" s="8"/>
      <c r="S353" s="8"/>
      <c r="T353" s="8"/>
      <c r="U353" s="8"/>
      <c r="V353" s="8"/>
      <c r="W353" s="8"/>
      <c r="X353" s="8"/>
      <c r="Y353" s="8"/>
      <c r="Z353" s="8"/>
    </row>
    <row r="354" spans="1:26" ht="13.5" customHeight="1" x14ac:dyDescent="0.2">
      <c r="A354" s="60"/>
      <c r="B354" s="283"/>
      <c r="C354" s="49" t="s">
        <v>30</v>
      </c>
      <c r="D354" s="50"/>
      <c r="E354" s="52"/>
      <c r="F354" s="52"/>
      <c r="G354" s="54"/>
      <c r="H354" s="54"/>
      <c r="I354" s="57"/>
      <c r="J354" s="288"/>
      <c r="K354" s="288"/>
      <c r="L354" s="288"/>
      <c r="M354" s="289"/>
      <c r="N354" s="288"/>
      <c r="O354" s="288"/>
      <c r="P354" s="288"/>
      <c r="Q354" s="8"/>
      <c r="R354" s="8"/>
      <c r="S354" s="8"/>
      <c r="T354" s="8"/>
      <c r="U354" s="8"/>
      <c r="V354" s="8"/>
      <c r="W354" s="8"/>
      <c r="X354" s="8"/>
      <c r="Y354" s="8"/>
      <c r="Z354" s="8"/>
    </row>
    <row r="355" spans="1:26" ht="13.5" customHeight="1" thickBot="1" x14ac:dyDescent="0.2">
      <c r="A355" s="60"/>
      <c r="B355" s="283"/>
      <c r="C355" s="61"/>
      <c r="D355" s="62"/>
      <c r="E355" s="63"/>
      <c r="F355" s="63"/>
      <c r="G355" s="64"/>
      <c r="H355" s="64"/>
      <c r="I355" s="65"/>
      <c r="J355" s="288"/>
      <c r="K355" s="288"/>
      <c r="L355" s="288"/>
      <c r="M355" s="289"/>
      <c r="N355" s="288"/>
      <c r="O355" s="288"/>
      <c r="P355" s="288"/>
      <c r="Q355" s="8"/>
      <c r="R355" s="8"/>
      <c r="S355" s="8"/>
      <c r="T355" s="8"/>
      <c r="U355" s="8"/>
      <c r="V355" s="8"/>
      <c r="W355" s="8"/>
      <c r="X355" s="8"/>
      <c r="Y355" s="8"/>
      <c r="Z355" s="8"/>
    </row>
    <row r="356" spans="1:26" ht="13.5" customHeight="1" thickBot="1" x14ac:dyDescent="0.2">
      <c r="A356" s="60"/>
      <c r="B356" s="283"/>
      <c r="C356" s="71" t="s">
        <v>37</v>
      </c>
      <c r="D356" s="73" t="s">
        <v>152</v>
      </c>
      <c r="E356" s="8"/>
      <c r="F356" s="63"/>
      <c r="G356" s="63" t="s">
        <v>38</v>
      </c>
      <c r="H356" s="76">
        <f>+H390</f>
        <v>26128</v>
      </c>
      <c r="I356" s="77"/>
      <c r="J356" s="288"/>
      <c r="K356" s="288"/>
      <c r="L356" s="288"/>
      <c r="M356" s="289"/>
      <c r="N356" s="288"/>
      <c r="O356" s="288"/>
      <c r="P356" s="288"/>
      <c r="Q356" s="8"/>
      <c r="R356" s="8"/>
      <c r="S356" s="8"/>
      <c r="T356" s="8"/>
      <c r="U356" s="8"/>
      <c r="V356" s="8"/>
      <c r="W356" s="8"/>
      <c r="X356" s="8"/>
      <c r="Y356" s="8"/>
      <c r="Z356" s="8"/>
    </row>
    <row r="357" spans="1:26" ht="13.5" customHeight="1" x14ac:dyDescent="0.15">
      <c r="A357" s="60"/>
      <c r="B357" s="283"/>
      <c r="C357" s="78"/>
      <c r="D357" s="62"/>
      <c r="E357" s="63"/>
      <c r="F357" s="63"/>
      <c r="G357" s="74"/>
      <c r="H357" s="79"/>
      <c r="I357" s="77"/>
      <c r="J357" s="288"/>
      <c r="K357" s="288"/>
      <c r="L357" s="288"/>
      <c r="M357" s="289"/>
      <c r="N357" s="288"/>
      <c r="O357" s="288"/>
      <c r="P357" s="288"/>
      <c r="Q357" s="8"/>
      <c r="R357" s="8"/>
      <c r="S357" s="8"/>
      <c r="T357" s="8"/>
      <c r="U357" s="8"/>
      <c r="V357" s="8"/>
      <c r="W357" s="8"/>
      <c r="X357" s="8"/>
      <c r="Y357" s="8"/>
      <c r="Z357" s="8"/>
    </row>
    <row r="358" spans="1:26" ht="13.5" customHeight="1" thickBot="1" x14ac:dyDescent="0.2">
      <c r="A358" s="60"/>
      <c r="B358" s="283"/>
      <c r="C358" s="322">
        <v>5.04</v>
      </c>
      <c r="D358" s="62"/>
      <c r="E358" s="63"/>
      <c r="F358" s="63"/>
      <c r="G358" s="74" t="s">
        <v>162</v>
      </c>
      <c r="H358" s="81" t="s">
        <v>273</v>
      </c>
      <c r="I358" s="82"/>
      <c r="J358" s="288"/>
      <c r="K358" s="288"/>
      <c r="L358" s="288"/>
      <c r="M358" s="289"/>
      <c r="N358" s="288"/>
      <c r="O358" s="288"/>
      <c r="P358" s="288"/>
      <c r="Q358" s="8"/>
      <c r="R358" s="8"/>
      <c r="S358" s="8"/>
      <c r="T358" s="8"/>
      <c r="U358" s="8"/>
      <c r="V358" s="8"/>
      <c r="W358" s="8"/>
      <c r="X358" s="8"/>
      <c r="Y358" s="8"/>
      <c r="Z358" s="8"/>
    </row>
    <row r="359" spans="1:26" ht="13.5" customHeight="1" thickBot="1" x14ac:dyDescent="0.2">
      <c r="A359" s="60"/>
      <c r="B359" s="283"/>
      <c r="C359" s="87" t="s">
        <v>48</v>
      </c>
      <c r="D359" s="73"/>
      <c r="E359" s="88"/>
      <c r="F359" s="88"/>
      <c r="G359" s="89"/>
      <c r="H359" s="90"/>
      <c r="I359" s="77"/>
      <c r="J359" s="288"/>
      <c r="K359" s="288"/>
      <c r="L359" s="288"/>
      <c r="M359" s="289"/>
      <c r="N359" s="288"/>
      <c r="O359" s="288"/>
      <c r="P359" s="288"/>
      <c r="Q359" s="8"/>
      <c r="R359" s="8"/>
      <c r="S359" s="8"/>
      <c r="T359" s="8"/>
      <c r="U359" s="8"/>
      <c r="V359" s="8"/>
      <c r="W359" s="8"/>
      <c r="X359" s="8"/>
      <c r="Y359" s="8"/>
      <c r="Z359" s="8"/>
    </row>
    <row r="360" spans="1:26" ht="13.5" customHeight="1" thickBot="1" x14ac:dyDescent="0.2">
      <c r="A360" s="60"/>
      <c r="B360" s="283"/>
      <c r="C360" s="91" t="s">
        <v>53</v>
      </c>
      <c r="D360" s="92" t="s">
        <v>9</v>
      </c>
      <c r="E360" s="95" t="s">
        <v>55</v>
      </c>
      <c r="F360" s="97" t="s">
        <v>46</v>
      </c>
      <c r="G360" s="97" t="s">
        <v>17</v>
      </c>
      <c r="H360" s="98" t="s">
        <v>57</v>
      </c>
      <c r="I360" s="77"/>
      <c r="J360" s="288"/>
      <c r="K360" s="288"/>
      <c r="L360" s="288"/>
      <c r="M360" s="289"/>
      <c r="N360" s="288"/>
      <c r="O360" s="288"/>
      <c r="P360" s="288"/>
      <c r="Q360" s="8"/>
      <c r="R360" s="8"/>
      <c r="S360" s="8"/>
      <c r="T360" s="8"/>
      <c r="U360" s="8"/>
      <c r="V360" s="8"/>
      <c r="W360" s="8"/>
      <c r="X360" s="8"/>
      <c r="Y360" s="8"/>
      <c r="Z360" s="8"/>
    </row>
    <row r="361" spans="1:26" ht="13.5" customHeight="1" x14ac:dyDescent="0.15">
      <c r="A361" s="60"/>
      <c r="B361" s="283"/>
      <c r="C361" s="102" t="s">
        <v>60</v>
      </c>
      <c r="D361" s="103" t="s">
        <v>62</v>
      </c>
      <c r="E361" s="104">
        <v>1</v>
      </c>
      <c r="F361" s="105" t="s">
        <v>65</v>
      </c>
      <c r="G361" s="113">
        <v>1151.896</v>
      </c>
      <c r="H361" s="106">
        <f t="shared" ref="H361:H362" si="29">+E361*G361</f>
        <v>1151.896</v>
      </c>
      <c r="I361" s="77"/>
      <c r="J361" s="288"/>
      <c r="K361" s="288"/>
      <c r="L361" s="288"/>
      <c r="M361" s="289"/>
      <c r="N361" s="288"/>
      <c r="O361" s="288"/>
      <c r="P361" s="288"/>
      <c r="Q361" s="8"/>
      <c r="R361" s="8"/>
      <c r="S361" s="8"/>
      <c r="T361" s="8"/>
      <c r="U361" s="8"/>
      <c r="V361" s="8"/>
      <c r="W361" s="8"/>
      <c r="X361" s="8"/>
      <c r="Y361" s="8"/>
      <c r="Z361" s="8"/>
    </row>
    <row r="362" spans="1:26" ht="13.5" customHeight="1" x14ac:dyDescent="0.15">
      <c r="A362" s="60"/>
      <c r="B362" s="283"/>
      <c r="C362" s="108"/>
      <c r="D362" s="109" t="s">
        <v>261</v>
      </c>
      <c r="E362" s="110">
        <v>0.01</v>
      </c>
      <c r="F362" s="111" t="s">
        <v>130</v>
      </c>
      <c r="G362" s="113">
        <v>257756.69899999999</v>
      </c>
      <c r="H362" s="106">
        <f t="shared" si="29"/>
        <v>2577.5669899999998</v>
      </c>
      <c r="I362" s="77"/>
      <c r="J362" s="288"/>
      <c r="K362" s="288"/>
      <c r="L362" s="288"/>
      <c r="M362" s="289"/>
      <c r="N362" s="288"/>
      <c r="O362" s="288"/>
      <c r="P362" s="288"/>
      <c r="Q362" s="8"/>
      <c r="R362" s="8"/>
      <c r="S362" s="8"/>
      <c r="T362" s="8"/>
      <c r="U362" s="8"/>
      <c r="V362" s="8"/>
      <c r="W362" s="8"/>
      <c r="X362" s="8"/>
      <c r="Y362" s="8"/>
      <c r="Z362" s="8"/>
    </row>
    <row r="363" spans="1:26" ht="13.5" customHeight="1" x14ac:dyDescent="0.15">
      <c r="A363" s="60"/>
      <c r="B363" s="283"/>
      <c r="C363" s="108"/>
      <c r="D363" s="109"/>
      <c r="E363" s="110"/>
      <c r="F363" s="111"/>
      <c r="G363" s="209"/>
      <c r="H363" s="106"/>
      <c r="I363" s="77"/>
      <c r="J363" s="288"/>
      <c r="K363" s="288"/>
      <c r="L363" s="288"/>
      <c r="M363" s="289"/>
      <c r="N363" s="288"/>
      <c r="O363" s="288"/>
      <c r="P363" s="288"/>
      <c r="Q363" s="8"/>
      <c r="R363" s="8"/>
      <c r="S363" s="8"/>
      <c r="T363" s="8"/>
      <c r="U363" s="8"/>
      <c r="V363" s="8"/>
      <c r="W363" s="8"/>
      <c r="X363" s="8"/>
      <c r="Y363" s="8"/>
      <c r="Z363" s="8"/>
    </row>
    <row r="364" spans="1:26" ht="13.5" customHeight="1" thickBot="1" x14ac:dyDescent="0.2">
      <c r="A364" s="60"/>
      <c r="B364" s="283"/>
      <c r="C364" s="114"/>
      <c r="D364" s="115" t="s">
        <v>89</v>
      </c>
      <c r="E364" s="110"/>
      <c r="F364" s="111" t="s">
        <v>89</v>
      </c>
      <c r="G364" s="116" t="s">
        <v>89</v>
      </c>
      <c r="H364" s="106" t="str">
        <f>IF(C364="","",E364*G364)</f>
        <v/>
      </c>
      <c r="I364" s="77"/>
      <c r="J364" s="288"/>
      <c r="K364" s="288"/>
      <c r="L364" s="288"/>
      <c r="M364" s="289"/>
      <c r="N364" s="288"/>
      <c r="O364" s="288"/>
      <c r="P364" s="288"/>
      <c r="Q364" s="8"/>
      <c r="R364" s="8"/>
      <c r="S364" s="8"/>
      <c r="T364" s="8"/>
      <c r="U364" s="8"/>
      <c r="V364" s="8"/>
      <c r="W364" s="8"/>
      <c r="X364" s="8"/>
      <c r="Y364" s="8"/>
      <c r="Z364" s="8"/>
    </row>
    <row r="365" spans="1:26" ht="13.5" customHeight="1" thickBot="1" x14ac:dyDescent="0.2">
      <c r="A365" s="60"/>
      <c r="B365" s="283"/>
      <c r="C365" s="61"/>
      <c r="D365" s="62"/>
      <c r="E365" s="117" t="s">
        <v>5</v>
      </c>
      <c r="F365" s="118"/>
      <c r="G365" s="119"/>
      <c r="H365" s="120">
        <f>SUM(H361:H364)</f>
        <v>3729.46299</v>
      </c>
      <c r="I365" s="77"/>
      <c r="J365" s="288"/>
      <c r="K365" s="288"/>
      <c r="L365" s="288"/>
      <c r="M365" s="289"/>
      <c r="N365" s="288"/>
      <c r="O365" s="288"/>
      <c r="P365" s="288"/>
      <c r="Q365" s="8"/>
      <c r="R365" s="8"/>
      <c r="S365" s="8"/>
      <c r="T365" s="8"/>
      <c r="U365" s="8"/>
      <c r="V365" s="8"/>
      <c r="W365" s="8"/>
      <c r="X365" s="8"/>
      <c r="Y365" s="8"/>
      <c r="Z365" s="8"/>
    </row>
    <row r="366" spans="1:26" ht="13.5" customHeight="1" thickBot="1" x14ac:dyDescent="0.2">
      <c r="A366" s="60"/>
      <c r="B366" s="283"/>
      <c r="C366" s="87" t="s">
        <v>84</v>
      </c>
      <c r="D366" s="62"/>
      <c r="E366" s="63"/>
      <c r="F366" s="63"/>
      <c r="G366" s="64"/>
      <c r="H366" s="79"/>
      <c r="I366" s="77"/>
      <c r="J366" s="288"/>
      <c r="K366" s="288"/>
      <c r="L366" s="288"/>
      <c r="M366" s="289"/>
      <c r="N366" s="288"/>
      <c r="O366" s="288"/>
      <c r="P366" s="288"/>
      <c r="Q366" s="8"/>
      <c r="R366" s="8"/>
      <c r="S366" s="8"/>
      <c r="T366" s="8"/>
      <c r="U366" s="8"/>
      <c r="V366" s="8"/>
      <c r="W366" s="8"/>
      <c r="X366" s="8"/>
      <c r="Y366" s="8"/>
      <c r="Z366" s="8"/>
    </row>
    <row r="367" spans="1:26" ht="13.5" customHeight="1" thickBot="1" x14ac:dyDescent="0.2">
      <c r="A367" s="60"/>
      <c r="B367" s="283"/>
      <c r="C367" s="91" t="s">
        <v>53</v>
      </c>
      <c r="D367" s="92" t="s">
        <v>9</v>
      </c>
      <c r="E367" s="95" t="s">
        <v>55</v>
      </c>
      <c r="F367" s="97" t="s">
        <v>46</v>
      </c>
      <c r="G367" s="97" t="s">
        <v>17</v>
      </c>
      <c r="H367" s="98" t="s">
        <v>57</v>
      </c>
      <c r="I367" s="77"/>
      <c r="J367" s="288"/>
      <c r="K367" s="288"/>
      <c r="L367" s="288"/>
      <c r="M367" s="289"/>
      <c r="N367" s="288"/>
      <c r="O367" s="288"/>
      <c r="P367" s="288"/>
      <c r="Q367" s="8"/>
      <c r="R367" s="8"/>
      <c r="S367" s="8"/>
      <c r="T367" s="8"/>
      <c r="U367" s="8"/>
      <c r="V367" s="8"/>
      <c r="W367" s="8"/>
      <c r="X367" s="8"/>
      <c r="Y367" s="8"/>
      <c r="Z367" s="8"/>
    </row>
    <row r="368" spans="1:26" ht="13.5" customHeight="1" x14ac:dyDescent="0.15">
      <c r="A368" s="60"/>
      <c r="B368" s="283"/>
      <c r="C368" s="122"/>
      <c r="D368" s="103"/>
      <c r="E368" s="104"/>
      <c r="F368" s="105"/>
      <c r="G368" s="222"/>
      <c r="H368" s="106"/>
      <c r="I368" s="77"/>
      <c r="J368" s="288"/>
      <c r="K368" s="288"/>
      <c r="L368" s="288"/>
      <c r="M368" s="289"/>
      <c r="N368" s="288"/>
      <c r="O368" s="288"/>
      <c r="P368" s="288"/>
      <c r="Q368" s="8"/>
      <c r="R368" s="8"/>
      <c r="S368" s="8"/>
      <c r="T368" s="8"/>
      <c r="U368" s="8"/>
      <c r="V368" s="8"/>
      <c r="W368" s="8"/>
      <c r="X368" s="8"/>
      <c r="Y368" s="8"/>
      <c r="Z368" s="8"/>
    </row>
    <row r="369" spans="1:26" ht="13.5" customHeight="1" x14ac:dyDescent="0.15">
      <c r="A369" s="60"/>
      <c r="B369" s="283"/>
      <c r="C369" s="128"/>
      <c r="D369" s="62"/>
      <c r="E369" s="110"/>
      <c r="F369" s="111"/>
      <c r="G369" s="209"/>
      <c r="H369" s="106">
        <f>E369*G369</f>
        <v>0</v>
      </c>
      <c r="I369" s="77"/>
      <c r="J369" s="288"/>
      <c r="K369" s="288"/>
      <c r="L369" s="288"/>
      <c r="M369" s="289"/>
      <c r="N369" s="288"/>
      <c r="O369" s="288"/>
      <c r="P369" s="288"/>
      <c r="Q369" s="8"/>
      <c r="R369" s="8"/>
      <c r="S369" s="8"/>
      <c r="T369" s="8"/>
      <c r="U369" s="8"/>
      <c r="V369" s="8"/>
      <c r="W369" s="8"/>
      <c r="X369" s="8"/>
      <c r="Y369" s="8"/>
      <c r="Z369" s="8"/>
    </row>
    <row r="370" spans="1:26" ht="13.5" customHeight="1" x14ac:dyDescent="0.15">
      <c r="A370" s="60"/>
      <c r="B370" s="283"/>
      <c r="C370" s="128"/>
      <c r="D370" s="109" t="s">
        <v>89</v>
      </c>
      <c r="E370" s="110"/>
      <c r="F370" s="111" t="s">
        <v>89</v>
      </c>
      <c r="G370" s="147" t="s">
        <v>89</v>
      </c>
      <c r="H370" s="106" t="str">
        <f t="shared" ref="H370:H371" si="30">IF(C370="","",E370*G370)</f>
        <v/>
      </c>
      <c r="I370" s="77"/>
      <c r="J370" s="288"/>
      <c r="K370" s="288"/>
      <c r="L370" s="288"/>
      <c r="M370" s="289"/>
      <c r="N370" s="288"/>
      <c r="O370" s="288"/>
      <c r="P370" s="288"/>
      <c r="Q370" s="8"/>
      <c r="R370" s="8"/>
      <c r="S370" s="8"/>
      <c r="T370" s="8"/>
      <c r="U370" s="8"/>
      <c r="V370" s="8"/>
      <c r="W370" s="8"/>
      <c r="X370" s="8"/>
      <c r="Y370" s="8"/>
      <c r="Z370" s="8"/>
    </row>
    <row r="371" spans="1:26" ht="13.5" customHeight="1" thickBot="1" x14ac:dyDescent="0.2">
      <c r="A371" s="60"/>
      <c r="B371" s="283"/>
      <c r="C371" s="114"/>
      <c r="D371" s="115" t="s">
        <v>89</v>
      </c>
      <c r="E371" s="110"/>
      <c r="F371" s="111" t="s">
        <v>89</v>
      </c>
      <c r="G371" s="134" t="s">
        <v>89</v>
      </c>
      <c r="H371" s="125" t="str">
        <f t="shared" si="30"/>
        <v/>
      </c>
      <c r="I371" s="77"/>
      <c r="J371" s="288"/>
      <c r="K371" s="288"/>
      <c r="L371" s="288"/>
      <c r="M371" s="289"/>
      <c r="N371" s="288"/>
      <c r="O371" s="288"/>
      <c r="P371" s="288"/>
      <c r="Q371" s="8"/>
      <c r="R371" s="8"/>
      <c r="S371" s="8"/>
      <c r="T371" s="8"/>
      <c r="U371" s="8"/>
      <c r="V371" s="8"/>
      <c r="W371" s="8"/>
      <c r="X371" s="8"/>
      <c r="Y371" s="8"/>
      <c r="Z371" s="8"/>
    </row>
    <row r="372" spans="1:26" ht="13.5" customHeight="1" thickBot="1" x14ac:dyDescent="0.2">
      <c r="A372" s="60"/>
      <c r="B372" s="283"/>
      <c r="C372" s="61"/>
      <c r="D372" s="62"/>
      <c r="E372" s="117" t="s">
        <v>5</v>
      </c>
      <c r="F372" s="118"/>
      <c r="G372" s="119"/>
      <c r="H372" s="120">
        <f>SUM(H368:H371)</f>
        <v>0</v>
      </c>
      <c r="I372" s="77"/>
      <c r="J372" s="288"/>
      <c r="K372" s="288"/>
      <c r="L372" s="288"/>
      <c r="M372" s="289"/>
      <c r="N372" s="288"/>
      <c r="O372" s="288"/>
      <c r="P372" s="288"/>
      <c r="Q372" s="8"/>
      <c r="R372" s="8"/>
      <c r="S372" s="8"/>
      <c r="T372" s="8"/>
      <c r="U372" s="8"/>
      <c r="V372" s="8"/>
      <c r="W372" s="8"/>
      <c r="X372" s="8"/>
      <c r="Y372" s="8"/>
      <c r="Z372" s="8"/>
    </row>
    <row r="373" spans="1:26" ht="13.5" customHeight="1" thickBot="1" x14ac:dyDescent="0.2">
      <c r="A373" s="60"/>
      <c r="B373" s="283"/>
      <c r="C373" s="87" t="s">
        <v>101</v>
      </c>
      <c r="D373" s="62"/>
      <c r="E373" s="63"/>
      <c r="F373" s="63"/>
      <c r="G373" s="64"/>
      <c r="H373" s="79"/>
      <c r="I373" s="77"/>
      <c r="J373" s="288"/>
      <c r="K373" s="288"/>
      <c r="L373" s="288"/>
      <c r="M373" s="289"/>
      <c r="N373" s="288"/>
      <c r="O373" s="288"/>
      <c r="P373" s="288"/>
      <c r="Q373" s="8"/>
      <c r="R373" s="8"/>
      <c r="S373" s="8"/>
      <c r="T373" s="8"/>
      <c r="U373" s="8"/>
      <c r="V373" s="8"/>
      <c r="W373" s="8"/>
      <c r="X373" s="8"/>
      <c r="Y373" s="8"/>
      <c r="Z373" s="8"/>
    </row>
    <row r="374" spans="1:26" ht="13.5" customHeight="1" thickBot="1" x14ac:dyDescent="0.2">
      <c r="A374" s="60"/>
      <c r="B374" s="283"/>
      <c r="C374" s="91" t="s">
        <v>53</v>
      </c>
      <c r="D374" s="92" t="s">
        <v>9</v>
      </c>
      <c r="E374" s="95" t="s">
        <v>55</v>
      </c>
      <c r="F374" s="97" t="s">
        <v>46</v>
      </c>
      <c r="G374" s="97" t="s">
        <v>17</v>
      </c>
      <c r="H374" s="98" t="s">
        <v>57</v>
      </c>
      <c r="I374" s="77"/>
      <c r="J374" s="288"/>
      <c r="K374" s="288"/>
      <c r="L374" s="288"/>
      <c r="M374" s="289"/>
      <c r="N374" s="288"/>
      <c r="O374" s="288"/>
      <c r="P374" s="288"/>
      <c r="Q374" s="8"/>
      <c r="R374" s="8"/>
      <c r="S374" s="8"/>
      <c r="T374" s="8"/>
      <c r="U374" s="8"/>
      <c r="V374" s="8"/>
      <c r="W374" s="8"/>
      <c r="X374" s="8"/>
      <c r="Y374" s="8"/>
      <c r="Z374" s="8"/>
    </row>
    <row r="375" spans="1:26" ht="13.5" customHeight="1" x14ac:dyDescent="0.15">
      <c r="A375" s="60"/>
      <c r="B375" s="283"/>
      <c r="C375" s="102" t="s">
        <v>110</v>
      </c>
      <c r="D375" s="103" t="s">
        <v>111</v>
      </c>
      <c r="E375" s="104">
        <v>0.06</v>
      </c>
      <c r="F375" s="105" t="s">
        <v>76</v>
      </c>
      <c r="G375" s="113">
        <v>121787</v>
      </c>
      <c r="H375" s="106">
        <f t="shared" ref="H375:H378" si="31">IF(C375="","",E375*G375)</f>
        <v>7307.2199999999993</v>
      </c>
      <c r="I375" s="77"/>
      <c r="J375" s="288"/>
      <c r="K375" s="288"/>
      <c r="L375" s="288"/>
      <c r="M375" s="289"/>
      <c r="N375" s="288"/>
      <c r="O375" s="288"/>
      <c r="P375" s="288"/>
      <c r="Q375" s="8"/>
      <c r="R375" s="8"/>
      <c r="S375" s="8"/>
      <c r="T375" s="8"/>
      <c r="U375" s="8"/>
      <c r="V375" s="8"/>
      <c r="W375" s="8"/>
      <c r="X375" s="8"/>
      <c r="Y375" s="8"/>
      <c r="Z375" s="8"/>
    </row>
    <row r="376" spans="1:26" ht="13.5" customHeight="1" x14ac:dyDescent="0.15">
      <c r="A376" s="60"/>
      <c r="B376" s="283"/>
      <c r="C376" s="108" t="s">
        <v>105</v>
      </c>
      <c r="D376" s="109" t="s">
        <v>106</v>
      </c>
      <c r="E376" s="110">
        <v>0.03</v>
      </c>
      <c r="F376" s="111" t="s">
        <v>76</v>
      </c>
      <c r="G376" s="113">
        <v>224565</v>
      </c>
      <c r="H376" s="106">
        <f t="shared" si="31"/>
        <v>6736.95</v>
      </c>
      <c r="I376" s="77"/>
      <c r="J376" s="288"/>
      <c r="K376" s="288"/>
      <c r="L376" s="288"/>
      <c r="M376" s="289"/>
      <c r="N376" s="288"/>
      <c r="O376" s="288"/>
      <c r="P376" s="288"/>
      <c r="Q376" s="8"/>
      <c r="R376" s="8"/>
      <c r="S376" s="8"/>
      <c r="T376" s="8"/>
      <c r="U376" s="8"/>
      <c r="V376" s="8"/>
      <c r="W376" s="8"/>
      <c r="X376" s="8"/>
      <c r="Y376" s="8"/>
      <c r="Z376" s="8"/>
    </row>
    <row r="377" spans="1:26" ht="13.5" customHeight="1" x14ac:dyDescent="0.15">
      <c r="A377" s="60"/>
      <c r="B377" s="283"/>
      <c r="C377" s="128"/>
      <c r="D377" s="109" t="s">
        <v>89</v>
      </c>
      <c r="E377" s="110"/>
      <c r="F377" s="111" t="s">
        <v>89</v>
      </c>
      <c r="G377" s="147" t="s">
        <v>89</v>
      </c>
      <c r="H377" s="106" t="str">
        <f t="shared" si="31"/>
        <v/>
      </c>
      <c r="I377" s="77"/>
      <c r="J377" s="288"/>
      <c r="K377" s="288"/>
      <c r="L377" s="288"/>
      <c r="M377" s="289"/>
      <c r="N377" s="288"/>
      <c r="O377" s="288"/>
      <c r="P377" s="288"/>
      <c r="Q377" s="8"/>
      <c r="R377" s="8"/>
      <c r="S377" s="8"/>
      <c r="T377" s="8"/>
      <c r="U377" s="8"/>
      <c r="V377" s="8"/>
      <c r="W377" s="8"/>
      <c r="X377" s="8"/>
      <c r="Y377" s="8"/>
      <c r="Z377" s="8"/>
    </row>
    <row r="378" spans="1:26" ht="13.5" customHeight="1" thickBot="1" x14ac:dyDescent="0.2">
      <c r="A378" s="60"/>
      <c r="B378" s="283"/>
      <c r="C378" s="114"/>
      <c r="D378" s="115" t="s">
        <v>89</v>
      </c>
      <c r="E378" s="110"/>
      <c r="F378" s="111" t="s">
        <v>89</v>
      </c>
      <c r="G378" s="116" t="s">
        <v>89</v>
      </c>
      <c r="H378" s="106" t="str">
        <f t="shared" si="31"/>
        <v/>
      </c>
      <c r="I378" s="77"/>
      <c r="J378" s="288"/>
      <c r="K378" s="288"/>
      <c r="L378" s="288"/>
      <c r="M378" s="289"/>
      <c r="N378" s="288"/>
      <c r="O378" s="288"/>
      <c r="P378" s="288"/>
      <c r="Q378" s="8"/>
      <c r="R378" s="8"/>
      <c r="S378" s="8"/>
      <c r="T378" s="8"/>
      <c r="U378" s="8"/>
      <c r="V378" s="8"/>
      <c r="W378" s="8"/>
      <c r="X378" s="8"/>
      <c r="Y378" s="8"/>
      <c r="Z378" s="8"/>
    </row>
    <row r="379" spans="1:26" ht="13.5" customHeight="1" thickBot="1" x14ac:dyDescent="0.2">
      <c r="A379" s="60"/>
      <c r="B379" s="283"/>
      <c r="C379" s="61"/>
      <c r="D379" s="62"/>
      <c r="E379" s="117" t="s">
        <v>5</v>
      </c>
      <c r="F379" s="118"/>
      <c r="G379" s="119"/>
      <c r="H379" s="120">
        <f>SUM(H375:H378)</f>
        <v>14044.169999999998</v>
      </c>
      <c r="I379" s="77"/>
      <c r="J379" s="288"/>
      <c r="K379" s="288"/>
      <c r="L379" s="288"/>
      <c r="M379" s="289"/>
      <c r="N379" s="288"/>
      <c r="O379" s="288"/>
      <c r="P379" s="288"/>
      <c r="Q379" s="8"/>
      <c r="R379" s="8"/>
      <c r="S379" s="8"/>
      <c r="T379" s="8"/>
      <c r="U379" s="8"/>
      <c r="V379" s="8"/>
      <c r="W379" s="8"/>
      <c r="X379" s="8"/>
      <c r="Y379" s="8"/>
      <c r="Z379" s="8"/>
    </row>
    <row r="380" spans="1:26" ht="13.5" customHeight="1" thickBot="1" x14ac:dyDescent="0.2">
      <c r="A380" s="60"/>
      <c r="B380" s="283"/>
      <c r="C380" s="87" t="s">
        <v>122</v>
      </c>
      <c r="D380" s="62"/>
      <c r="E380" s="63"/>
      <c r="F380" s="63"/>
      <c r="G380" s="64"/>
      <c r="H380" s="79"/>
      <c r="I380" s="77"/>
      <c r="J380" s="288"/>
      <c r="K380" s="288"/>
      <c r="L380" s="288"/>
      <c r="M380" s="289"/>
      <c r="N380" s="288"/>
      <c r="O380" s="288"/>
      <c r="P380" s="288"/>
      <c r="Q380" s="8"/>
      <c r="R380" s="8"/>
      <c r="S380" s="8"/>
      <c r="T380" s="8"/>
      <c r="U380" s="8"/>
      <c r="V380" s="8"/>
      <c r="W380" s="8"/>
      <c r="X380" s="8"/>
      <c r="Y380" s="8"/>
      <c r="Z380" s="8"/>
    </row>
    <row r="381" spans="1:26" ht="13.5" customHeight="1" thickBot="1" x14ac:dyDescent="0.2">
      <c r="A381" s="60"/>
      <c r="B381" s="283"/>
      <c r="C381" s="91" t="s">
        <v>53</v>
      </c>
      <c r="D381" s="92" t="s">
        <v>9</v>
      </c>
      <c r="E381" s="95" t="s">
        <v>55</v>
      </c>
      <c r="F381" s="97" t="s">
        <v>46</v>
      </c>
      <c r="G381" s="97" t="s">
        <v>17</v>
      </c>
      <c r="H381" s="98" t="s">
        <v>57</v>
      </c>
      <c r="I381" s="77"/>
      <c r="J381" s="288"/>
      <c r="K381" s="288"/>
      <c r="L381" s="288"/>
      <c r="M381" s="289"/>
      <c r="N381" s="288"/>
      <c r="O381" s="288"/>
      <c r="P381" s="288"/>
      <c r="Q381" s="8"/>
      <c r="R381" s="8"/>
      <c r="S381" s="8"/>
      <c r="T381" s="8"/>
      <c r="U381" s="8"/>
      <c r="V381" s="8"/>
      <c r="W381" s="8"/>
      <c r="X381" s="8"/>
      <c r="Y381" s="8"/>
      <c r="Z381" s="8"/>
    </row>
    <row r="382" spans="1:26" ht="13.5" customHeight="1" x14ac:dyDescent="0.15">
      <c r="A382" s="60"/>
      <c r="B382" s="283"/>
      <c r="C382" s="102"/>
      <c r="D382" s="103" t="s">
        <v>89</v>
      </c>
      <c r="E382" s="104"/>
      <c r="F382" s="105" t="s">
        <v>89</v>
      </c>
      <c r="G382" s="222" t="s">
        <v>89</v>
      </c>
      <c r="H382" s="106" t="str">
        <f>IF(C382="","",E382*G382)</f>
        <v/>
      </c>
      <c r="I382" s="77"/>
      <c r="J382" s="288"/>
      <c r="K382" s="288"/>
      <c r="L382" s="288"/>
      <c r="M382" s="289"/>
      <c r="N382" s="288"/>
      <c r="O382" s="288"/>
      <c r="P382" s="288"/>
      <c r="Q382" s="8"/>
      <c r="R382" s="8"/>
      <c r="S382" s="8"/>
      <c r="T382" s="8"/>
      <c r="U382" s="8"/>
      <c r="V382" s="8"/>
      <c r="W382" s="8"/>
      <c r="X382" s="8"/>
      <c r="Y382" s="8"/>
      <c r="Z382" s="8"/>
    </row>
    <row r="383" spans="1:26" ht="13.5" customHeight="1" x14ac:dyDescent="0.15">
      <c r="A383" s="60"/>
      <c r="B383" s="283"/>
      <c r="C383" s="108"/>
      <c r="D383" s="109"/>
      <c r="E383" s="110"/>
      <c r="F383" s="111"/>
      <c r="G383" s="209"/>
      <c r="H383" s="106"/>
      <c r="I383" s="77"/>
      <c r="J383" s="288"/>
      <c r="K383" s="288"/>
      <c r="L383" s="288"/>
      <c r="M383" s="289"/>
      <c r="N383" s="288"/>
      <c r="O383" s="288"/>
      <c r="P383" s="288"/>
      <c r="Q383" s="8"/>
      <c r="R383" s="8"/>
      <c r="S383" s="8"/>
      <c r="T383" s="8"/>
      <c r="U383" s="8"/>
      <c r="V383" s="8"/>
      <c r="W383" s="8"/>
      <c r="X383" s="8"/>
      <c r="Y383" s="8"/>
      <c r="Z383" s="8"/>
    </row>
    <row r="384" spans="1:26" ht="13.5" customHeight="1" x14ac:dyDescent="0.15">
      <c r="A384" s="60"/>
      <c r="B384" s="283"/>
      <c r="C384" s="128"/>
      <c r="D384" s="109" t="s">
        <v>89</v>
      </c>
      <c r="E384" s="110"/>
      <c r="F384" s="111" t="s">
        <v>89</v>
      </c>
      <c r="G384" s="147" t="s">
        <v>89</v>
      </c>
      <c r="H384" s="106" t="str">
        <f t="shared" ref="H384:H385" si="32">IF(C384="","",E384*G384)</f>
        <v/>
      </c>
      <c r="I384" s="77"/>
      <c r="J384" s="288"/>
      <c r="K384" s="288"/>
      <c r="L384" s="288"/>
      <c r="M384" s="289"/>
      <c r="N384" s="288"/>
      <c r="O384" s="288"/>
      <c r="P384" s="288"/>
      <c r="Q384" s="8"/>
      <c r="R384" s="8"/>
      <c r="S384" s="8"/>
      <c r="T384" s="8"/>
      <c r="U384" s="8"/>
      <c r="V384" s="8"/>
      <c r="W384" s="8"/>
      <c r="X384" s="8"/>
      <c r="Y384" s="8"/>
      <c r="Z384" s="8"/>
    </row>
    <row r="385" spans="1:26" ht="13.5" customHeight="1" thickBot="1" x14ac:dyDescent="0.2">
      <c r="A385" s="60"/>
      <c r="B385" s="283"/>
      <c r="C385" s="114"/>
      <c r="D385" s="115" t="s">
        <v>89</v>
      </c>
      <c r="E385" s="110"/>
      <c r="F385" s="111" t="s">
        <v>89</v>
      </c>
      <c r="G385" s="116" t="s">
        <v>89</v>
      </c>
      <c r="H385" s="106" t="str">
        <f t="shared" si="32"/>
        <v/>
      </c>
      <c r="I385" s="77"/>
      <c r="J385" s="288"/>
      <c r="K385" s="288"/>
      <c r="L385" s="288"/>
      <c r="M385" s="289"/>
      <c r="N385" s="288"/>
      <c r="O385" s="288"/>
      <c r="P385" s="288"/>
      <c r="Q385" s="8"/>
      <c r="R385" s="8"/>
      <c r="S385" s="8"/>
      <c r="T385" s="8"/>
      <c r="U385" s="8"/>
      <c r="V385" s="8"/>
      <c r="W385" s="8"/>
      <c r="X385" s="8"/>
      <c r="Y385" s="8"/>
      <c r="Z385" s="8"/>
    </row>
    <row r="386" spans="1:26" ht="13.5" customHeight="1" thickBot="1" x14ac:dyDescent="0.2">
      <c r="A386" s="60"/>
      <c r="B386" s="283"/>
      <c r="C386" s="61"/>
      <c r="D386" s="62"/>
      <c r="E386" s="117" t="s">
        <v>5</v>
      </c>
      <c r="F386" s="118"/>
      <c r="G386" s="119"/>
      <c r="H386" s="120">
        <f>SUM(H382:H385)</f>
        <v>0</v>
      </c>
      <c r="I386" s="77"/>
      <c r="J386" s="288"/>
      <c r="K386" s="288"/>
      <c r="L386" s="288"/>
      <c r="M386" s="289"/>
      <c r="N386" s="288"/>
      <c r="O386" s="288"/>
      <c r="P386" s="288"/>
      <c r="Q386" s="8"/>
      <c r="R386" s="8"/>
      <c r="S386" s="8"/>
      <c r="T386" s="8"/>
      <c r="U386" s="8"/>
      <c r="V386" s="8"/>
      <c r="W386" s="8"/>
      <c r="X386" s="8"/>
      <c r="Y386" s="8"/>
      <c r="Z386" s="8"/>
    </row>
    <row r="387" spans="1:26" ht="13.5" customHeight="1" x14ac:dyDescent="0.15">
      <c r="A387" s="60"/>
      <c r="B387" s="283"/>
      <c r="C387" s="61"/>
      <c r="D387" s="62"/>
      <c r="E387" s="62"/>
      <c r="F387" s="63"/>
      <c r="G387" s="64"/>
      <c r="H387" s="79"/>
      <c r="I387" s="185"/>
      <c r="J387" s="288"/>
      <c r="K387" s="288"/>
      <c r="L387" s="288"/>
      <c r="M387" s="289"/>
      <c r="N387" s="288"/>
      <c r="O387" s="288"/>
      <c r="P387" s="288"/>
      <c r="Q387" s="8"/>
      <c r="R387" s="8"/>
      <c r="S387" s="8"/>
      <c r="T387" s="8"/>
      <c r="U387" s="8"/>
      <c r="V387" s="8"/>
      <c r="W387" s="8"/>
      <c r="X387" s="8"/>
      <c r="Y387" s="8"/>
      <c r="Z387" s="8"/>
    </row>
    <row r="388" spans="1:26" ht="13.5" customHeight="1" x14ac:dyDescent="0.15">
      <c r="A388" s="60"/>
      <c r="B388" s="283"/>
      <c r="C388" s="61"/>
      <c r="D388" s="188"/>
      <c r="E388" s="191" t="s">
        <v>145</v>
      </c>
      <c r="F388" s="192"/>
      <c r="G388" s="64"/>
      <c r="H388" s="194">
        <f>+ROUND(H365+H372+H379+H386,0)</f>
        <v>17774</v>
      </c>
      <c r="I388" s="185"/>
      <c r="J388" s="288"/>
      <c r="K388" s="288"/>
      <c r="L388" s="288"/>
      <c r="M388" s="289"/>
      <c r="N388" s="288"/>
      <c r="O388" s="288"/>
      <c r="P388" s="288"/>
      <c r="Q388" s="8"/>
      <c r="R388" s="8"/>
      <c r="S388" s="8"/>
      <c r="T388" s="8"/>
      <c r="U388" s="8"/>
      <c r="V388" s="8"/>
      <c r="W388" s="8"/>
      <c r="X388" s="8"/>
      <c r="Y388" s="8"/>
      <c r="Z388" s="8"/>
    </row>
    <row r="389" spans="1:26" ht="13.5" customHeight="1" x14ac:dyDescent="0.15">
      <c r="A389" s="60"/>
      <c r="B389" s="283"/>
      <c r="C389" s="61"/>
      <c r="D389" s="188"/>
      <c r="E389" s="191" t="s">
        <v>149</v>
      </c>
      <c r="F389" s="192"/>
      <c r="G389" s="197">
        <f>+G237</f>
        <v>0.47000000000000003</v>
      </c>
      <c r="H389" s="194">
        <f>+H388*G389</f>
        <v>8353.7800000000007</v>
      </c>
      <c r="I389" s="185"/>
      <c r="J389" s="288"/>
      <c r="K389" s="288"/>
      <c r="L389" s="288"/>
      <c r="M389" s="289"/>
      <c r="N389" s="288"/>
      <c r="O389" s="288"/>
      <c r="P389" s="288"/>
      <c r="Q389" s="8"/>
      <c r="R389" s="8"/>
      <c r="S389" s="8"/>
      <c r="T389" s="8"/>
      <c r="U389" s="8"/>
      <c r="V389" s="8"/>
      <c r="W389" s="8"/>
      <c r="X389" s="8"/>
      <c r="Y389" s="8"/>
      <c r="Z389" s="8"/>
    </row>
    <row r="390" spans="1:26" ht="13.5" customHeight="1" x14ac:dyDescent="0.15">
      <c r="A390" s="60"/>
      <c r="B390" s="283"/>
      <c r="C390" s="61"/>
      <c r="D390" s="62"/>
      <c r="E390" s="191" t="s">
        <v>38</v>
      </c>
      <c r="F390" s="63"/>
      <c r="G390" s="64"/>
      <c r="H390" s="194">
        <f>+ROUND(H388+H389,0)</f>
        <v>26128</v>
      </c>
      <c r="I390" s="185"/>
      <c r="J390" s="288"/>
      <c r="K390" s="288"/>
      <c r="L390" s="288"/>
      <c r="M390" s="289"/>
      <c r="N390" s="288"/>
      <c r="O390" s="288"/>
      <c r="P390" s="288"/>
      <c r="Q390" s="8"/>
      <c r="R390" s="8"/>
      <c r="S390" s="8"/>
      <c r="T390" s="8"/>
      <c r="U390" s="8"/>
      <c r="V390" s="8"/>
      <c r="W390" s="8"/>
      <c r="X390" s="8"/>
      <c r="Y390" s="8"/>
      <c r="Z390" s="8"/>
    </row>
    <row r="391" spans="1:26" ht="13.5" customHeight="1" thickBot="1" x14ac:dyDescent="0.2">
      <c r="A391" s="60"/>
      <c r="B391" s="283"/>
      <c r="C391" s="201"/>
      <c r="D391" s="202"/>
      <c r="E391" s="202"/>
      <c r="F391" s="203"/>
      <c r="G391" s="204"/>
      <c r="H391" s="204"/>
      <c r="I391" s="205"/>
      <c r="J391" s="288"/>
      <c r="K391" s="288"/>
      <c r="L391" s="288"/>
      <c r="M391" s="289"/>
      <c r="N391" s="288"/>
      <c r="O391" s="288"/>
      <c r="P391" s="288"/>
      <c r="Q391" s="8"/>
      <c r="R391" s="8"/>
      <c r="S391" s="8"/>
      <c r="T391" s="8"/>
      <c r="U391" s="8"/>
      <c r="V391" s="8"/>
      <c r="W391" s="8"/>
      <c r="X391" s="8"/>
      <c r="Y391" s="8"/>
      <c r="Z391" s="8"/>
    </row>
    <row r="392" spans="1:26" ht="13.5" customHeight="1" x14ac:dyDescent="0.2">
      <c r="A392" s="60"/>
      <c r="B392" s="283"/>
      <c r="C392" s="49" t="s">
        <v>30</v>
      </c>
      <c r="D392" s="50"/>
      <c r="E392" s="52"/>
      <c r="F392" s="52"/>
      <c r="G392" s="54"/>
      <c r="H392" s="54"/>
      <c r="I392" s="57"/>
      <c r="J392" s="288"/>
      <c r="K392" s="288"/>
      <c r="L392" s="288"/>
      <c r="M392" s="289"/>
      <c r="N392" s="288"/>
      <c r="O392" s="288"/>
      <c r="P392" s="288"/>
      <c r="Q392" s="8"/>
      <c r="R392" s="8"/>
      <c r="S392" s="8"/>
      <c r="T392" s="8"/>
      <c r="U392" s="8"/>
      <c r="V392" s="8"/>
      <c r="W392" s="8"/>
      <c r="X392" s="8"/>
      <c r="Y392" s="8"/>
      <c r="Z392" s="8"/>
    </row>
    <row r="393" spans="1:26" ht="13.5" customHeight="1" thickBot="1" x14ac:dyDescent="0.2">
      <c r="A393" s="60"/>
      <c r="B393" s="283"/>
      <c r="C393" s="61"/>
      <c r="D393" s="62"/>
      <c r="E393" s="63"/>
      <c r="F393" s="63"/>
      <c r="G393" s="64"/>
      <c r="H393" s="64"/>
      <c r="I393" s="65"/>
      <c r="J393" s="288"/>
      <c r="K393" s="288"/>
      <c r="L393" s="288"/>
      <c r="M393" s="289"/>
      <c r="N393" s="288"/>
      <c r="O393" s="288"/>
      <c r="P393" s="288"/>
      <c r="Q393" s="8"/>
      <c r="R393" s="8"/>
      <c r="S393" s="8"/>
      <c r="T393" s="8"/>
      <c r="U393" s="8"/>
      <c r="V393" s="8"/>
      <c r="W393" s="8"/>
      <c r="X393" s="8"/>
      <c r="Y393" s="8"/>
      <c r="Z393" s="8"/>
    </row>
    <row r="394" spans="1:26" ht="13.5" customHeight="1" thickBot="1" x14ac:dyDescent="0.2">
      <c r="A394" s="60"/>
      <c r="B394" s="283"/>
      <c r="C394" s="71" t="s">
        <v>37</v>
      </c>
      <c r="D394" s="391" t="s">
        <v>313</v>
      </c>
      <c r="E394" s="8"/>
      <c r="F394" s="63"/>
      <c r="G394" s="63" t="s">
        <v>38</v>
      </c>
      <c r="H394" s="76">
        <f>+H428</f>
        <v>29916.263970599997</v>
      </c>
      <c r="I394" s="77"/>
      <c r="J394" s="288"/>
      <c r="K394" s="288"/>
      <c r="L394" s="288"/>
      <c r="M394" s="289"/>
      <c r="N394" s="288"/>
      <c r="O394" s="288"/>
      <c r="P394" s="288"/>
      <c r="Q394" s="8"/>
      <c r="R394" s="8"/>
      <c r="S394" s="8"/>
      <c r="T394" s="8"/>
      <c r="U394" s="8"/>
      <c r="V394" s="8"/>
      <c r="W394" s="8"/>
      <c r="X394" s="8"/>
      <c r="Y394" s="8"/>
      <c r="Z394" s="8"/>
    </row>
    <row r="395" spans="1:26" ht="13.5" customHeight="1" x14ac:dyDescent="0.15">
      <c r="A395" s="60"/>
      <c r="B395" s="283"/>
      <c r="C395" s="78"/>
      <c r="D395" s="62"/>
      <c r="E395" s="63"/>
      <c r="F395" s="63"/>
      <c r="G395" s="74"/>
      <c r="H395" s="79"/>
      <c r="I395" s="77"/>
      <c r="J395" s="288"/>
      <c r="K395" s="288"/>
      <c r="L395" s="288"/>
      <c r="M395" s="289"/>
      <c r="N395" s="288"/>
      <c r="O395" s="288"/>
      <c r="P395" s="288"/>
      <c r="Q395" s="8"/>
      <c r="R395" s="8"/>
      <c r="S395" s="8"/>
      <c r="T395" s="8"/>
      <c r="U395" s="8"/>
      <c r="V395" s="8"/>
      <c r="W395" s="8"/>
      <c r="X395" s="8"/>
      <c r="Y395" s="8"/>
      <c r="Z395" s="8"/>
    </row>
    <row r="396" spans="1:26" ht="13.5" customHeight="1" thickBot="1" x14ac:dyDescent="0.2">
      <c r="A396" s="60"/>
      <c r="B396" s="283"/>
      <c r="C396" s="322">
        <v>5.05</v>
      </c>
      <c r="D396" s="62"/>
      <c r="E396" s="63"/>
      <c r="F396" s="63"/>
      <c r="G396" s="74" t="s">
        <v>162</v>
      </c>
      <c r="H396" s="81" t="s">
        <v>273</v>
      </c>
      <c r="I396" s="82"/>
      <c r="J396" s="288"/>
      <c r="K396" s="288"/>
      <c r="L396" s="288"/>
      <c r="M396" s="289"/>
      <c r="N396" s="288"/>
      <c r="O396" s="288"/>
      <c r="P396" s="288"/>
      <c r="Q396" s="8"/>
      <c r="R396" s="8"/>
      <c r="S396" s="8"/>
      <c r="T396" s="8"/>
      <c r="U396" s="8"/>
      <c r="V396" s="8"/>
      <c r="W396" s="8"/>
      <c r="X396" s="8"/>
      <c r="Y396" s="8"/>
      <c r="Z396" s="8"/>
    </row>
    <row r="397" spans="1:26" ht="13.5" customHeight="1" thickBot="1" x14ac:dyDescent="0.2">
      <c r="A397" s="60"/>
      <c r="B397" s="283"/>
      <c r="C397" s="87" t="s">
        <v>48</v>
      </c>
      <c r="D397" s="73"/>
      <c r="E397" s="88"/>
      <c r="F397" s="88"/>
      <c r="G397" s="89"/>
      <c r="H397" s="90"/>
      <c r="I397" s="77"/>
      <c r="J397" s="288"/>
      <c r="K397" s="288"/>
      <c r="L397" s="288"/>
      <c r="M397" s="289"/>
      <c r="N397" s="288"/>
      <c r="O397" s="288"/>
      <c r="P397" s="288"/>
      <c r="Q397" s="8"/>
      <c r="R397" s="8"/>
      <c r="S397" s="8"/>
      <c r="T397" s="8"/>
      <c r="U397" s="8"/>
      <c r="V397" s="8"/>
      <c r="W397" s="8"/>
      <c r="X397" s="8"/>
      <c r="Y397" s="8"/>
      <c r="Z397" s="8"/>
    </row>
    <row r="398" spans="1:26" ht="13.5" customHeight="1" thickBot="1" x14ac:dyDescent="0.2">
      <c r="A398" s="60"/>
      <c r="B398" s="283"/>
      <c r="C398" s="91" t="s">
        <v>53</v>
      </c>
      <c r="D398" s="92" t="s">
        <v>9</v>
      </c>
      <c r="E398" s="95" t="s">
        <v>55</v>
      </c>
      <c r="F398" s="97" t="s">
        <v>46</v>
      </c>
      <c r="G398" s="97" t="s">
        <v>17</v>
      </c>
      <c r="H398" s="98" t="s">
        <v>57</v>
      </c>
      <c r="I398" s="77"/>
      <c r="J398" s="288"/>
      <c r="K398" s="288"/>
      <c r="L398" s="288"/>
      <c r="M398" s="289"/>
      <c r="N398" s="288"/>
      <c r="O398" s="288"/>
      <c r="P398" s="288"/>
      <c r="Q398" s="8"/>
      <c r="R398" s="8"/>
      <c r="S398" s="8"/>
      <c r="T398" s="8"/>
      <c r="U398" s="8"/>
      <c r="V398" s="8"/>
      <c r="W398" s="8"/>
      <c r="X398" s="8"/>
      <c r="Y398" s="8"/>
      <c r="Z398" s="8"/>
    </row>
    <row r="399" spans="1:26" ht="13.5" customHeight="1" x14ac:dyDescent="0.15">
      <c r="A399" s="60"/>
      <c r="B399" s="283"/>
      <c r="C399" s="102" t="s">
        <v>60</v>
      </c>
      <c r="D399" s="103" t="s">
        <v>62</v>
      </c>
      <c r="E399" s="104">
        <v>1</v>
      </c>
      <c r="F399" s="105" t="s">
        <v>65</v>
      </c>
      <c r="G399" s="113">
        <v>1151.896</v>
      </c>
      <c r="H399" s="106">
        <f t="shared" ref="H399:H400" si="33">+E399*G399</f>
        <v>1151.896</v>
      </c>
      <c r="I399" s="77"/>
      <c r="J399" s="288"/>
      <c r="K399" s="288"/>
      <c r="L399" s="288"/>
      <c r="M399" s="289"/>
      <c r="N399" s="288"/>
      <c r="O399" s="288"/>
      <c r="P399" s="288"/>
      <c r="Q399" s="8"/>
      <c r="R399" s="8"/>
      <c r="S399" s="8"/>
      <c r="T399" s="8"/>
      <c r="U399" s="8"/>
      <c r="V399" s="8"/>
      <c r="W399" s="8"/>
      <c r="X399" s="8"/>
      <c r="Y399" s="8"/>
      <c r="Z399" s="8"/>
    </row>
    <row r="400" spans="1:26" ht="13.5" customHeight="1" x14ac:dyDescent="0.15">
      <c r="A400" s="60"/>
      <c r="B400" s="283"/>
      <c r="C400" s="108"/>
      <c r="D400" s="109" t="s">
        <v>261</v>
      </c>
      <c r="E400" s="110">
        <v>0.02</v>
      </c>
      <c r="F400" s="111" t="s">
        <v>130</v>
      </c>
      <c r="G400" s="113">
        <v>257756.69899999999</v>
      </c>
      <c r="H400" s="106">
        <f t="shared" si="33"/>
        <v>5155.1339799999996</v>
      </c>
      <c r="I400" s="77"/>
      <c r="J400" s="288"/>
      <c r="K400" s="288"/>
      <c r="L400" s="288"/>
      <c r="M400" s="289"/>
      <c r="N400" s="288"/>
      <c r="O400" s="288"/>
      <c r="P400" s="288"/>
      <c r="Q400" s="8"/>
      <c r="R400" s="8"/>
      <c r="S400" s="8"/>
      <c r="T400" s="8"/>
      <c r="U400" s="8"/>
      <c r="V400" s="8"/>
      <c r="W400" s="8"/>
      <c r="X400" s="8"/>
      <c r="Y400" s="8"/>
      <c r="Z400" s="8"/>
    </row>
    <row r="401" spans="1:26" ht="13.5" customHeight="1" x14ac:dyDescent="0.15">
      <c r="A401" s="60"/>
      <c r="B401" s="283"/>
      <c r="C401" s="108"/>
      <c r="D401" s="109" t="s">
        <v>89</v>
      </c>
      <c r="E401" s="110"/>
      <c r="F401" s="111" t="s">
        <v>89</v>
      </c>
      <c r="G401" s="113"/>
      <c r="H401" s="106" t="s">
        <v>89</v>
      </c>
      <c r="I401" s="77"/>
      <c r="J401" s="288"/>
      <c r="K401" s="288"/>
      <c r="L401" s="288"/>
      <c r="M401" s="289"/>
      <c r="N401" s="288"/>
      <c r="O401" s="288"/>
      <c r="P401" s="288"/>
      <c r="Q401" s="8"/>
      <c r="R401" s="8"/>
      <c r="S401" s="8"/>
      <c r="T401" s="8"/>
      <c r="U401" s="8"/>
      <c r="V401" s="8"/>
      <c r="W401" s="8"/>
      <c r="X401" s="8"/>
      <c r="Y401" s="8"/>
      <c r="Z401" s="8"/>
    </row>
    <row r="402" spans="1:26" ht="13.5" customHeight="1" thickBot="1" x14ac:dyDescent="0.2">
      <c r="A402" s="60"/>
      <c r="B402" s="283"/>
      <c r="C402" s="114"/>
      <c r="D402" s="115" t="s">
        <v>89</v>
      </c>
      <c r="E402" s="110"/>
      <c r="F402" s="111" t="s">
        <v>89</v>
      </c>
      <c r="G402" s="116" t="s">
        <v>89</v>
      </c>
      <c r="H402" s="106" t="s">
        <v>89</v>
      </c>
      <c r="I402" s="77"/>
      <c r="J402" s="288"/>
      <c r="K402" s="288"/>
      <c r="L402" s="288"/>
      <c r="M402" s="289"/>
      <c r="N402" s="288"/>
      <c r="O402" s="288"/>
      <c r="P402" s="288"/>
      <c r="Q402" s="8"/>
      <c r="R402" s="8"/>
      <c r="S402" s="8"/>
      <c r="T402" s="8"/>
      <c r="U402" s="8"/>
      <c r="V402" s="8"/>
      <c r="W402" s="8"/>
      <c r="X402" s="8"/>
      <c r="Y402" s="8"/>
      <c r="Z402" s="8"/>
    </row>
    <row r="403" spans="1:26" ht="13.5" customHeight="1" thickBot="1" x14ac:dyDescent="0.2">
      <c r="A403" s="60"/>
      <c r="B403" s="283"/>
      <c r="C403" s="61"/>
      <c r="D403" s="62"/>
      <c r="E403" s="117" t="s">
        <v>5</v>
      </c>
      <c r="F403" s="118"/>
      <c r="G403" s="119"/>
      <c r="H403" s="120">
        <f>SUM(H399:H402)</f>
        <v>6307.0299799999993</v>
      </c>
      <c r="I403" s="77"/>
      <c r="J403" s="288"/>
      <c r="K403" s="288"/>
      <c r="L403" s="288"/>
      <c r="M403" s="289"/>
      <c r="N403" s="288"/>
      <c r="O403" s="288"/>
      <c r="P403" s="288"/>
      <c r="Q403" s="8"/>
      <c r="R403" s="8"/>
      <c r="S403" s="8"/>
      <c r="T403" s="8"/>
      <c r="U403" s="8"/>
      <c r="V403" s="8"/>
      <c r="W403" s="8"/>
      <c r="X403" s="8"/>
      <c r="Y403" s="8"/>
      <c r="Z403" s="8"/>
    </row>
    <row r="404" spans="1:26" ht="13.5" customHeight="1" thickBot="1" x14ac:dyDescent="0.2">
      <c r="A404" s="60"/>
      <c r="B404" s="283"/>
      <c r="C404" s="87" t="s">
        <v>84</v>
      </c>
      <c r="D404" s="62"/>
      <c r="E404" s="63"/>
      <c r="F404" s="63"/>
      <c r="G404" s="64"/>
      <c r="H404" s="79"/>
      <c r="I404" s="77"/>
      <c r="J404" s="288"/>
      <c r="K404" s="288"/>
      <c r="L404" s="288"/>
      <c r="M404" s="289"/>
      <c r="N404" s="288"/>
      <c r="O404" s="288"/>
      <c r="P404" s="288"/>
      <c r="Q404" s="8"/>
      <c r="R404" s="8"/>
      <c r="S404" s="8"/>
      <c r="T404" s="8"/>
      <c r="U404" s="8"/>
      <c r="V404" s="8"/>
      <c r="W404" s="8"/>
      <c r="X404" s="8"/>
      <c r="Y404" s="8"/>
      <c r="Z404" s="8"/>
    </row>
    <row r="405" spans="1:26" ht="13.5" customHeight="1" thickBot="1" x14ac:dyDescent="0.2">
      <c r="A405" s="60"/>
      <c r="B405" s="283"/>
      <c r="C405" s="91" t="s">
        <v>53</v>
      </c>
      <c r="D405" s="92" t="s">
        <v>9</v>
      </c>
      <c r="E405" s="95" t="s">
        <v>55</v>
      </c>
      <c r="F405" s="97" t="s">
        <v>46</v>
      </c>
      <c r="G405" s="97" t="s">
        <v>17</v>
      </c>
      <c r="H405" s="98" t="s">
        <v>57</v>
      </c>
      <c r="I405" s="77"/>
      <c r="J405" s="288"/>
      <c r="K405" s="288"/>
      <c r="L405" s="288"/>
      <c r="M405" s="289"/>
      <c r="N405" s="288"/>
      <c r="O405" s="288"/>
      <c r="P405" s="288"/>
      <c r="Q405" s="8"/>
      <c r="R405" s="8"/>
      <c r="S405" s="8"/>
      <c r="T405" s="8"/>
      <c r="U405" s="8"/>
      <c r="V405" s="8"/>
      <c r="W405" s="8"/>
      <c r="X405" s="8"/>
      <c r="Y405" s="8"/>
      <c r="Z405" s="8"/>
    </row>
    <row r="406" spans="1:26" ht="13.5" customHeight="1" x14ac:dyDescent="0.15">
      <c r="A406" s="60"/>
      <c r="B406" s="283"/>
      <c r="C406" s="122"/>
      <c r="D406" s="103"/>
      <c r="E406" s="104"/>
      <c r="F406" s="105"/>
      <c r="G406" s="222"/>
      <c r="H406" s="106"/>
      <c r="I406" s="77"/>
      <c r="J406" s="288"/>
      <c r="K406" s="288"/>
      <c r="L406" s="288"/>
      <c r="M406" s="289"/>
      <c r="N406" s="288"/>
      <c r="O406" s="288"/>
      <c r="P406" s="288"/>
      <c r="Q406" s="8"/>
      <c r="R406" s="8"/>
      <c r="S406" s="8"/>
      <c r="T406" s="8"/>
      <c r="U406" s="8"/>
      <c r="V406" s="8"/>
      <c r="W406" s="8"/>
      <c r="X406" s="8"/>
      <c r="Y406" s="8"/>
      <c r="Z406" s="8"/>
    </row>
    <row r="407" spans="1:26" ht="13.5" customHeight="1" x14ac:dyDescent="0.15">
      <c r="A407" s="60"/>
      <c r="B407" s="283"/>
      <c r="C407" s="128"/>
      <c r="D407" s="109"/>
      <c r="E407" s="110"/>
      <c r="F407" s="111"/>
      <c r="G407" s="209"/>
      <c r="H407" s="106"/>
      <c r="I407" s="77"/>
      <c r="J407" s="288"/>
      <c r="K407" s="288"/>
      <c r="L407" s="288"/>
      <c r="M407" s="289"/>
      <c r="N407" s="288"/>
      <c r="O407" s="288"/>
      <c r="P407" s="288"/>
      <c r="Q407" s="8"/>
      <c r="R407" s="8"/>
      <c r="S407" s="8"/>
      <c r="T407" s="8"/>
      <c r="U407" s="8"/>
      <c r="V407" s="8"/>
      <c r="W407" s="8"/>
      <c r="X407" s="8"/>
      <c r="Y407" s="8"/>
      <c r="Z407" s="8"/>
    </row>
    <row r="408" spans="1:26" ht="13.5" customHeight="1" x14ac:dyDescent="0.15">
      <c r="A408" s="60"/>
      <c r="B408" s="283"/>
      <c r="C408" s="128"/>
      <c r="D408" s="109"/>
      <c r="E408" s="110"/>
      <c r="F408" s="111"/>
      <c r="G408" s="147"/>
      <c r="H408" s="106"/>
      <c r="I408" s="77"/>
      <c r="J408" s="288"/>
      <c r="K408" s="288"/>
      <c r="L408" s="288"/>
      <c r="M408" s="289"/>
      <c r="N408" s="288"/>
      <c r="O408" s="288"/>
      <c r="P408" s="288"/>
      <c r="Q408" s="8"/>
      <c r="R408" s="8"/>
      <c r="S408" s="8"/>
      <c r="T408" s="8"/>
      <c r="U408" s="8"/>
      <c r="V408" s="8"/>
      <c r="W408" s="8"/>
      <c r="X408" s="8"/>
      <c r="Y408" s="8"/>
      <c r="Z408" s="8"/>
    </row>
    <row r="409" spans="1:26" ht="13.5" customHeight="1" thickBot="1" x14ac:dyDescent="0.2">
      <c r="A409" s="60"/>
      <c r="B409" s="283"/>
      <c r="C409" s="114"/>
      <c r="D409" s="115" t="s">
        <v>89</v>
      </c>
      <c r="E409" s="110"/>
      <c r="F409" s="111" t="s">
        <v>89</v>
      </c>
      <c r="G409" s="134" t="s">
        <v>89</v>
      </c>
      <c r="H409" s="125" t="s">
        <v>89</v>
      </c>
      <c r="I409" s="77"/>
      <c r="J409" s="288"/>
      <c r="K409" s="288"/>
      <c r="L409" s="288"/>
      <c r="M409" s="289"/>
      <c r="N409" s="288"/>
      <c r="O409" s="288"/>
      <c r="P409" s="288"/>
      <c r="Q409" s="8"/>
      <c r="R409" s="8"/>
      <c r="S409" s="8"/>
      <c r="T409" s="8"/>
      <c r="U409" s="8"/>
      <c r="V409" s="8"/>
      <c r="W409" s="8"/>
      <c r="X409" s="8"/>
      <c r="Y409" s="8"/>
      <c r="Z409" s="8"/>
    </row>
    <row r="410" spans="1:26" ht="13.5" customHeight="1" thickBot="1" x14ac:dyDescent="0.2">
      <c r="A410" s="60"/>
      <c r="B410" s="283"/>
      <c r="C410" s="61"/>
      <c r="D410" s="62"/>
      <c r="E410" s="117" t="s">
        <v>5</v>
      </c>
      <c r="F410" s="118"/>
      <c r="G410" s="119"/>
      <c r="H410" s="120">
        <f>SUM(H406:H409)</f>
        <v>0</v>
      </c>
      <c r="I410" s="77"/>
      <c r="J410" s="288"/>
      <c r="K410" s="288"/>
      <c r="L410" s="288"/>
      <c r="M410" s="289"/>
      <c r="N410" s="288"/>
      <c r="O410" s="288"/>
      <c r="P410" s="288"/>
      <c r="Q410" s="8"/>
      <c r="R410" s="8"/>
      <c r="S410" s="8"/>
      <c r="T410" s="8"/>
      <c r="U410" s="8"/>
      <c r="V410" s="8"/>
      <c r="W410" s="8"/>
      <c r="X410" s="8"/>
      <c r="Y410" s="8"/>
      <c r="Z410" s="8"/>
    </row>
    <row r="411" spans="1:26" ht="13.5" customHeight="1" thickBot="1" x14ac:dyDescent="0.2">
      <c r="A411" s="60"/>
      <c r="B411" s="283"/>
      <c r="C411" s="87" t="s">
        <v>101</v>
      </c>
      <c r="D411" s="62"/>
      <c r="E411" s="63"/>
      <c r="F411" s="63"/>
      <c r="G411" s="64"/>
      <c r="H411" s="79"/>
      <c r="I411" s="77"/>
      <c r="J411" s="288"/>
      <c r="K411" s="288"/>
      <c r="L411" s="288"/>
      <c r="M411" s="289"/>
      <c r="N411" s="288"/>
      <c r="O411" s="288"/>
      <c r="P411" s="288"/>
      <c r="Q411" s="8"/>
      <c r="R411" s="8"/>
      <c r="S411" s="8"/>
      <c r="T411" s="8"/>
      <c r="U411" s="8"/>
      <c r="V411" s="8"/>
      <c r="W411" s="8"/>
      <c r="X411" s="8"/>
      <c r="Y411" s="8"/>
      <c r="Z411" s="8"/>
    </row>
    <row r="412" spans="1:26" ht="13.5" customHeight="1" thickBot="1" x14ac:dyDescent="0.2">
      <c r="A412" s="60"/>
      <c r="B412" s="283"/>
      <c r="C412" s="91" t="s">
        <v>53</v>
      </c>
      <c r="D412" s="92" t="s">
        <v>9</v>
      </c>
      <c r="E412" s="95" t="s">
        <v>55</v>
      </c>
      <c r="F412" s="97" t="s">
        <v>46</v>
      </c>
      <c r="G412" s="97" t="s">
        <v>17</v>
      </c>
      <c r="H412" s="98" t="s">
        <v>57</v>
      </c>
      <c r="I412" s="77"/>
      <c r="J412" s="288"/>
      <c r="K412" s="288"/>
      <c r="L412" s="288"/>
      <c r="M412" s="289"/>
      <c r="N412" s="288"/>
      <c r="O412" s="288"/>
      <c r="P412" s="288"/>
      <c r="Q412" s="8"/>
      <c r="R412" s="8"/>
      <c r="S412" s="8"/>
      <c r="T412" s="8"/>
      <c r="U412" s="8"/>
      <c r="V412" s="8"/>
      <c r="W412" s="8"/>
      <c r="X412" s="8"/>
      <c r="Y412" s="8"/>
      <c r="Z412" s="8"/>
    </row>
    <row r="413" spans="1:26" ht="13.5" customHeight="1" x14ac:dyDescent="0.15">
      <c r="A413" s="60"/>
      <c r="B413" s="283"/>
      <c r="C413" s="102" t="s">
        <v>278</v>
      </c>
      <c r="D413" s="103" t="s">
        <v>189</v>
      </c>
      <c r="E413" s="104">
        <v>0.03</v>
      </c>
      <c r="F413" s="105" t="s">
        <v>76</v>
      </c>
      <c r="G413" s="113">
        <v>468139</v>
      </c>
      <c r="H413" s="106">
        <f>+E413*G413</f>
        <v>14044.17</v>
      </c>
      <c r="I413" s="77"/>
      <c r="J413" s="288"/>
      <c r="K413" s="288"/>
      <c r="L413" s="288"/>
      <c r="M413" s="289"/>
      <c r="N413" s="288"/>
      <c r="O413" s="288"/>
      <c r="P413" s="288"/>
      <c r="Q413" s="8"/>
      <c r="R413" s="8"/>
      <c r="S413" s="8"/>
      <c r="T413" s="8"/>
      <c r="U413" s="8"/>
      <c r="V413" s="8"/>
      <c r="W413" s="8"/>
      <c r="X413" s="8"/>
      <c r="Y413" s="8"/>
      <c r="Z413" s="8"/>
    </row>
    <row r="414" spans="1:26" ht="13.5" customHeight="1" x14ac:dyDescent="0.15">
      <c r="A414" s="60"/>
      <c r="B414" s="283"/>
      <c r="C414" s="108"/>
      <c r="D414" s="109" t="s">
        <v>89</v>
      </c>
      <c r="E414" s="110"/>
      <c r="F414" s="111" t="s">
        <v>89</v>
      </c>
      <c r="G414" s="209" t="s">
        <v>89</v>
      </c>
      <c r="H414" s="106" t="s">
        <v>89</v>
      </c>
      <c r="I414" s="77"/>
      <c r="J414" s="288"/>
      <c r="K414" s="288"/>
      <c r="L414" s="288"/>
      <c r="M414" s="289"/>
      <c r="N414" s="288"/>
      <c r="O414" s="288"/>
      <c r="P414" s="288"/>
      <c r="Q414" s="8"/>
      <c r="R414" s="8"/>
      <c r="S414" s="8"/>
      <c r="T414" s="8"/>
      <c r="U414" s="8"/>
      <c r="V414" s="8"/>
      <c r="W414" s="8"/>
      <c r="X414" s="8"/>
      <c r="Y414" s="8"/>
      <c r="Z414" s="8"/>
    </row>
    <row r="415" spans="1:26" ht="13.5" customHeight="1" x14ac:dyDescent="0.15">
      <c r="A415" s="60"/>
      <c r="B415" s="283"/>
      <c r="C415" s="128"/>
      <c r="D415" s="109" t="s">
        <v>89</v>
      </c>
      <c r="E415" s="110"/>
      <c r="F415" s="111" t="s">
        <v>89</v>
      </c>
      <c r="G415" s="147" t="s">
        <v>89</v>
      </c>
      <c r="H415" s="106" t="s">
        <v>89</v>
      </c>
      <c r="I415" s="77"/>
      <c r="J415" s="288"/>
      <c r="K415" s="288"/>
      <c r="L415" s="288"/>
      <c r="M415" s="289"/>
      <c r="N415" s="288"/>
      <c r="O415" s="288"/>
      <c r="P415" s="288"/>
      <c r="Q415" s="8"/>
      <c r="R415" s="8"/>
      <c r="S415" s="8"/>
      <c r="T415" s="8"/>
      <c r="U415" s="8"/>
      <c r="V415" s="8"/>
      <c r="W415" s="8"/>
      <c r="X415" s="8"/>
      <c r="Y415" s="8"/>
      <c r="Z415" s="8"/>
    </row>
    <row r="416" spans="1:26" ht="13.5" customHeight="1" thickBot="1" x14ac:dyDescent="0.2">
      <c r="A416" s="60"/>
      <c r="B416" s="283"/>
      <c r="C416" s="114"/>
      <c r="D416" s="115" t="s">
        <v>89</v>
      </c>
      <c r="E416" s="110"/>
      <c r="F416" s="111" t="s">
        <v>89</v>
      </c>
      <c r="G416" s="116" t="s">
        <v>89</v>
      </c>
      <c r="H416" s="106" t="s">
        <v>89</v>
      </c>
      <c r="I416" s="77"/>
      <c r="J416" s="288"/>
      <c r="K416" s="288"/>
      <c r="L416" s="288"/>
      <c r="M416" s="289"/>
      <c r="N416" s="288"/>
      <c r="O416" s="288"/>
      <c r="P416" s="288"/>
      <c r="Q416" s="8"/>
      <c r="R416" s="8"/>
      <c r="S416" s="8"/>
      <c r="T416" s="8"/>
      <c r="U416" s="8"/>
      <c r="V416" s="8"/>
      <c r="W416" s="8"/>
      <c r="X416" s="8"/>
      <c r="Y416" s="8"/>
      <c r="Z416" s="8"/>
    </row>
    <row r="417" spans="1:26" ht="13.5" customHeight="1" thickBot="1" x14ac:dyDescent="0.2">
      <c r="A417" s="60"/>
      <c r="B417" s="283"/>
      <c r="C417" s="61"/>
      <c r="D417" s="62"/>
      <c r="E417" s="117" t="s">
        <v>5</v>
      </c>
      <c r="F417" s="118"/>
      <c r="G417" s="119"/>
      <c r="H417" s="120">
        <f>SUM(H413:H416)</f>
        <v>14044.17</v>
      </c>
      <c r="I417" s="77"/>
      <c r="J417" s="288"/>
      <c r="K417" s="288"/>
      <c r="L417" s="288"/>
      <c r="M417" s="289"/>
      <c r="N417" s="288"/>
      <c r="O417" s="288"/>
      <c r="P417" s="288"/>
      <c r="Q417" s="8"/>
      <c r="R417" s="8"/>
      <c r="S417" s="8"/>
      <c r="T417" s="8"/>
      <c r="U417" s="8"/>
      <c r="V417" s="8"/>
      <c r="W417" s="8"/>
      <c r="X417" s="8"/>
      <c r="Y417" s="8"/>
      <c r="Z417" s="8"/>
    </row>
    <row r="418" spans="1:26" ht="13.5" customHeight="1" thickBot="1" x14ac:dyDescent="0.2">
      <c r="A418" s="60"/>
      <c r="B418" s="283"/>
      <c r="C418" s="87" t="s">
        <v>122</v>
      </c>
      <c r="D418" s="62"/>
      <c r="E418" s="63"/>
      <c r="F418" s="63"/>
      <c r="G418" s="64"/>
      <c r="H418" s="79"/>
      <c r="I418" s="77"/>
      <c r="J418" s="288"/>
      <c r="K418" s="288"/>
      <c r="L418" s="288"/>
      <c r="M418" s="289"/>
      <c r="N418" s="288"/>
      <c r="O418" s="288"/>
      <c r="P418" s="288"/>
      <c r="Q418" s="8"/>
      <c r="R418" s="8"/>
      <c r="S418" s="8"/>
      <c r="T418" s="8"/>
      <c r="U418" s="8"/>
      <c r="V418" s="8"/>
      <c r="W418" s="8"/>
      <c r="X418" s="8"/>
      <c r="Y418" s="8"/>
      <c r="Z418" s="8"/>
    </row>
    <row r="419" spans="1:26" ht="13.5" customHeight="1" thickBot="1" x14ac:dyDescent="0.2">
      <c r="A419" s="60"/>
      <c r="B419" s="283"/>
      <c r="C419" s="91" t="s">
        <v>53</v>
      </c>
      <c r="D419" s="92" t="s">
        <v>9</v>
      </c>
      <c r="E419" s="95" t="s">
        <v>55</v>
      </c>
      <c r="F419" s="97" t="s">
        <v>46</v>
      </c>
      <c r="G419" s="97" t="s">
        <v>17</v>
      </c>
      <c r="H419" s="98" t="s">
        <v>57</v>
      </c>
      <c r="I419" s="77"/>
      <c r="J419" s="288"/>
      <c r="K419" s="288"/>
      <c r="L419" s="288"/>
      <c r="M419" s="289"/>
      <c r="N419" s="288"/>
      <c r="O419" s="288"/>
      <c r="P419" s="288"/>
      <c r="Q419" s="8"/>
      <c r="R419" s="8"/>
      <c r="S419" s="8"/>
      <c r="T419" s="8"/>
      <c r="U419" s="8"/>
      <c r="V419" s="8"/>
      <c r="W419" s="8"/>
      <c r="X419" s="8"/>
      <c r="Y419" s="8"/>
      <c r="Z419" s="8"/>
    </row>
    <row r="420" spans="1:26" ht="13.5" customHeight="1" x14ac:dyDescent="0.15">
      <c r="A420" s="60"/>
      <c r="B420" s="283"/>
      <c r="C420" s="102"/>
      <c r="D420" s="103" t="s">
        <v>89</v>
      </c>
      <c r="E420" s="104"/>
      <c r="F420" s="105" t="s">
        <v>89</v>
      </c>
      <c r="G420" s="222" t="s">
        <v>89</v>
      </c>
      <c r="H420" s="106" t="s">
        <v>89</v>
      </c>
      <c r="I420" s="77"/>
      <c r="J420" s="288"/>
      <c r="K420" s="288"/>
      <c r="L420" s="288"/>
      <c r="M420" s="289"/>
      <c r="N420" s="288"/>
      <c r="O420" s="288"/>
      <c r="P420" s="288"/>
      <c r="Q420" s="8"/>
      <c r="R420" s="8"/>
      <c r="S420" s="8"/>
      <c r="T420" s="8"/>
      <c r="U420" s="8"/>
      <c r="V420" s="8"/>
      <c r="W420" s="8"/>
      <c r="X420" s="8"/>
      <c r="Y420" s="8"/>
      <c r="Z420" s="8"/>
    </row>
    <row r="421" spans="1:26" ht="13.5" customHeight="1" x14ac:dyDescent="0.15">
      <c r="A421" s="60"/>
      <c r="B421" s="283"/>
      <c r="C421" s="108"/>
      <c r="D421" s="109"/>
      <c r="E421" s="110"/>
      <c r="F421" s="111"/>
      <c r="G421" s="209"/>
      <c r="H421" s="106"/>
      <c r="I421" s="77"/>
      <c r="J421" s="288"/>
      <c r="K421" s="288"/>
      <c r="L421" s="288"/>
      <c r="M421" s="289"/>
      <c r="N421" s="288"/>
      <c r="O421" s="288"/>
      <c r="P421" s="288"/>
      <c r="Q421" s="8"/>
      <c r="R421" s="8"/>
      <c r="S421" s="8"/>
      <c r="T421" s="8"/>
      <c r="U421" s="8"/>
      <c r="V421" s="8"/>
      <c r="W421" s="8"/>
      <c r="X421" s="8"/>
      <c r="Y421" s="8"/>
      <c r="Z421" s="8"/>
    </row>
    <row r="422" spans="1:26" ht="13.5" customHeight="1" x14ac:dyDescent="0.15">
      <c r="A422" s="60"/>
      <c r="B422" s="283"/>
      <c r="C422" s="128"/>
      <c r="D422" s="109" t="s">
        <v>89</v>
      </c>
      <c r="E422" s="110"/>
      <c r="F422" s="111" t="s">
        <v>89</v>
      </c>
      <c r="G422" s="147" t="s">
        <v>89</v>
      </c>
      <c r="H422" s="106" t="s">
        <v>89</v>
      </c>
      <c r="I422" s="77"/>
      <c r="J422" s="288"/>
      <c r="K422" s="288"/>
      <c r="L422" s="288"/>
      <c r="M422" s="289"/>
      <c r="N422" s="288"/>
      <c r="O422" s="288"/>
      <c r="P422" s="288"/>
      <c r="Q422" s="8"/>
      <c r="R422" s="8"/>
      <c r="S422" s="8"/>
      <c r="T422" s="8"/>
      <c r="U422" s="8"/>
      <c r="V422" s="8"/>
      <c r="W422" s="8"/>
      <c r="X422" s="8"/>
      <c r="Y422" s="8"/>
      <c r="Z422" s="8"/>
    </row>
    <row r="423" spans="1:26" ht="13.5" customHeight="1" thickBot="1" x14ac:dyDescent="0.2">
      <c r="A423" s="60"/>
      <c r="B423" s="283"/>
      <c r="C423" s="114"/>
      <c r="D423" s="115" t="s">
        <v>89</v>
      </c>
      <c r="E423" s="110"/>
      <c r="F423" s="111" t="s">
        <v>89</v>
      </c>
      <c r="G423" s="116" t="s">
        <v>89</v>
      </c>
      <c r="H423" s="106" t="s">
        <v>89</v>
      </c>
      <c r="I423" s="77"/>
      <c r="J423" s="288"/>
      <c r="K423" s="288"/>
      <c r="L423" s="288"/>
      <c r="M423" s="289"/>
      <c r="N423" s="288"/>
      <c r="O423" s="288"/>
      <c r="P423" s="288"/>
      <c r="Q423" s="8"/>
      <c r="R423" s="8"/>
      <c r="S423" s="8"/>
      <c r="T423" s="8"/>
      <c r="U423" s="8"/>
      <c r="V423" s="8"/>
      <c r="W423" s="8"/>
      <c r="X423" s="8"/>
      <c r="Y423" s="8"/>
      <c r="Z423" s="8"/>
    </row>
    <row r="424" spans="1:26" ht="13.5" customHeight="1" thickBot="1" x14ac:dyDescent="0.2">
      <c r="A424" s="60"/>
      <c r="B424" s="283"/>
      <c r="C424" s="61"/>
      <c r="D424" s="62"/>
      <c r="E424" s="117" t="s">
        <v>5</v>
      </c>
      <c r="F424" s="118"/>
      <c r="G424" s="119"/>
      <c r="H424" s="120">
        <f>SUM(H420:H423)</f>
        <v>0</v>
      </c>
      <c r="I424" s="77"/>
      <c r="J424" s="288"/>
      <c r="K424" s="288"/>
      <c r="L424" s="288"/>
      <c r="M424" s="289"/>
      <c r="N424" s="288"/>
      <c r="O424" s="288"/>
      <c r="P424" s="288"/>
      <c r="Q424" s="8"/>
      <c r="R424" s="8"/>
      <c r="S424" s="8"/>
      <c r="T424" s="8"/>
      <c r="U424" s="8"/>
      <c r="V424" s="8"/>
      <c r="W424" s="8"/>
      <c r="X424" s="8"/>
      <c r="Y424" s="8"/>
      <c r="Z424" s="8"/>
    </row>
    <row r="425" spans="1:26" ht="13.5" customHeight="1" x14ac:dyDescent="0.15">
      <c r="A425" s="60"/>
      <c r="B425" s="283"/>
      <c r="C425" s="61"/>
      <c r="D425" s="62"/>
      <c r="E425" s="62"/>
      <c r="F425" s="63"/>
      <c r="G425" s="64"/>
      <c r="H425" s="79"/>
      <c r="I425" s="185"/>
      <c r="J425" s="288"/>
      <c r="K425" s="288"/>
      <c r="L425" s="288"/>
      <c r="M425" s="289"/>
      <c r="N425" s="288"/>
      <c r="O425" s="288"/>
      <c r="P425" s="288"/>
      <c r="Q425" s="8"/>
      <c r="R425" s="8"/>
      <c r="S425" s="8"/>
      <c r="T425" s="8"/>
      <c r="U425" s="8"/>
      <c r="V425" s="8"/>
      <c r="W425" s="8"/>
      <c r="X425" s="8"/>
      <c r="Y425" s="8"/>
      <c r="Z425" s="8"/>
    </row>
    <row r="426" spans="1:26" ht="13.5" customHeight="1" x14ac:dyDescent="0.15">
      <c r="A426" s="60"/>
      <c r="B426" s="283"/>
      <c r="C426" s="61"/>
      <c r="D426" s="188"/>
      <c r="E426" s="191" t="s">
        <v>145</v>
      </c>
      <c r="F426" s="192"/>
      <c r="G426" s="64"/>
      <c r="H426" s="194">
        <f>+H424+H417+H410+H403</f>
        <v>20351.199979999998</v>
      </c>
      <c r="I426" s="185"/>
      <c r="J426" s="288"/>
      <c r="K426" s="288"/>
      <c r="L426" s="288"/>
      <c r="M426" s="289"/>
      <c r="N426" s="288"/>
      <c r="O426" s="288"/>
      <c r="P426" s="288"/>
      <c r="Q426" s="8"/>
      <c r="R426" s="8"/>
      <c r="S426" s="8"/>
      <c r="T426" s="8"/>
      <c r="U426" s="8"/>
      <c r="V426" s="8"/>
      <c r="W426" s="8"/>
      <c r="X426" s="8"/>
      <c r="Y426" s="8"/>
      <c r="Z426" s="8"/>
    </row>
    <row r="427" spans="1:26" ht="13.5" customHeight="1" x14ac:dyDescent="0.15">
      <c r="A427" s="60"/>
      <c r="B427" s="283"/>
      <c r="C427" s="61"/>
      <c r="D427" s="188"/>
      <c r="E427" s="191" t="s">
        <v>149</v>
      </c>
      <c r="F427" s="192"/>
      <c r="G427" s="197">
        <v>0.47000000000000003</v>
      </c>
      <c r="H427" s="194">
        <f>+G427*H426</f>
        <v>9565.0639905999997</v>
      </c>
      <c r="I427" s="185"/>
      <c r="J427" s="288"/>
      <c r="K427" s="288"/>
      <c r="L427" s="288"/>
      <c r="M427" s="289"/>
      <c r="N427" s="288"/>
      <c r="O427" s="288"/>
      <c r="P427" s="288"/>
      <c r="Q427" s="8"/>
      <c r="R427" s="8"/>
      <c r="S427" s="8"/>
      <c r="T427" s="8"/>
      <c r="U427" s="8"/>
      <c r="V427" s="8"/>
      <c r="W427" s="8"/>
      <c r="X427" s="8"/>
      <c r="Y427" s="8"/>
      <c r="Z427" s="8"/>
    </row>
    <row r="428" spans="1:26" ht="13.5" customHeight="1" x14ac:dyDescent="0.15">
      <c r="A428" s="60"/>
      <c r="B428" s="283"/>
      <c r="C428" s="61"/>
      <c r="D428" s="62"/>
      <c r="E428" s="191" t="s">
        <v>38</v>
      </c>
      <c r="F428" s="63"/>
      <c r="G428" s="64"/>
      <c r="H428" s="194">
        <f>+H426+H427</f>
        <v>29916.263970599997</v>
      </c>
      <c r="I428" s="185"/>
      <c r="J428" s="288"/>
      <c r="K428" s="288"/>
      <c r="L428" s="288"/>
      <c r="M428" s="289"/>
      <c r="N428" s="288"/>
      <c r="O428" s="288"/>
      <c r="P428" s="288"/>
      <c r="Q428" s="8"/>
      <c r="R428" s="8"/>
      <c r="S428" s="8"/>
      <c r="T428" s="8"/>
      <c r="U428" s="8"/>
      <c r="V428" s="8"/>
      <c r="W428" s="8"/>
      <c r="X428" s="8"/>
      <c r="Y428" s="8"/>
      <c r="Z428" s="8"/>
    </row>
    <row r="429" spans="1:26" ht="13.5" customHeight="1" thickBot="1" x14ac:dyDescent="0.2">
      <c r="A429" s="60"/>
      <c r="B429" s="283"/>
      <c r="C429" s="201"/>
      <c r="D429" s="202"/>
      <c r="E429" s="202"/>
      <c r="F429" s="203"/>
      <c r="G429" s="204"/>
      <c r="H429" s="204"/>
      <c r="I429" s="205"/>
      <c r="J429" s="288"/>
      <c r="K429" s="288"/>
      <c r="L429" s="288"/>
      <c r="M429" s="289"/>
      <c r="N429" s="288"/>
      <c r="O429" s="288"/>
      <c r="P429" s="288"/>
      <c r="Q429" s="8"/>
      <c r="R429" s="8"/>
      <c r="S429" s="8"/>
      <c r="T429" s="8"/>
      <c r="U429" s="8"/>
      <c r="V429" s="8"/>
      <c r="W429" s="8"/>
      <c r="X429" s="8"/>
      <c r="Y429" s="8"/>
      <c r="Z429" s="8"/>
    </row>
    <row r="430" spans="1:26" ht="13.5" customHeight="1" x14ac:dyDescent="0.2">
      <c r="A430" s="60"/>
      <c r="B430" s="283"/>
      <c r="C430" s="49" t="s">
        <v>30</v>
      </c>
      <c r="D430" s="50"/>
      <c r="E430" s="52"/>
      <c r="F430" s="52"/>
      <c r="G430" s="54"/>
      <c r="H430" s="54"/>
      <c r="I430" s="57"/>
      <c r="J430" s="288"/>
      <c r="K430" s="288"/>
      <c r="L430" s="288"/>
      <c r="M430" s="289"/>
      <c r="N430" s="288"/>
      <c r="O430" s="288"/>
      <c r="P430" s="288"/>
      <c r="Q430" s="8"/>
      <c r="R430" s="8"/>
      <c r="S430" s="8"/>
      <c r="T430" s="8"/>
      <c r="U430" s="8"/>
      <c r="V430" s="8"/>
      <c r="W430" s="8"/>
      <c r="X430" s="8"/>
      <c r="Y430" s="8"/>
      <c r="Z430" s="8"/>
    </row>
    <row r="431" spans="1:26" ht="13.5" customHeight="1" thickBot="1" x14ac:dyDescent="0.2">
      <c r="A431" s="60"/>
      <c r="B431" s="283"/>
      <c r="C431" s="61"/>
      <c r="D431" s="62"/>
      <c r="E431" s="63"/>
      <c r="F431" s="63"/>
      <c r="G431" s="64"/>
      <c r="H431" s="64"/>
      <c r="I431" s="65"/>
      <c r="J431" s="288"/>
      <c r="K431" s="288"/>
      <c r="L431" s="288"/>
      <c r="M431" s="289"/>
      <c r="N431" s="288"/>
      <c r="O431" s="288"/>
      <c r="P431" s="288"/>
      <c r="Q431" s="8"/>
      <c r="R431" s="8"/>
      <c r="S431" s="8"/>
      <c r="T431" s="8"/>
      <c r="U431" s="8"/>
      <c r="V431" s="8"/>
      <c r="W431" s="8"/>
      <c r="X431" s="8"/>
      <c r="Y431" s="8"/>
      <c r="Z431" s="8"/>
    </row>
    <row r="432" spans="1:26" ht="13.5" customHeight="1" thickBot="1" x14ac:dyDescent="0.2">
      <c r="A432" s="60"/>
      <c r="B432" s="283"/>
      <c r="C432" s="71" t="s">
        <v>37</v>
      </c>
      <c r="D432" s="273" t="s">
        <v>154</v>
      </c>
      <c r="E432" s="8"/>
      <c r="F432" s="63"/>
      <c r="G432" s="63" t="s">
        <v>38</v>
      </c>
      <c r="H432" s="76">
        <f>+H466</f>
        <v>21206.038513799998</v>
      </c>
      <c r="I432" s="77"/>
      <c r="J432" s="288"/>
      <c r="K432" s="288"/>
      <c r="L432" s="288"/>
      <c r="M432" s="289"/>
      <c r="N432" s="288"/>
      <c r="O432" s="288"/>
      <c r="P432" s="288"/>
      <c r="Q432" s="8"/>
      <c r="R432" s="8"/>
      <c r="S432" s="8"/>
      <c r="T432" s="8"/>
      <c r="U432" s="8"/>
      <c r="V432" s="8"/>
      <c r="W432" s="8"/>
      <c r="X432" s="8"/>
      <c r="Y432" s="8"/>
      <c r="Z432" s="8"/>
    </row>
    <row r="433" spans="1:26" ht="13.5" customHeight="1" x14ac:dyDescent="0.15">
      <c r="A433" s="60"/>
      <c r="B433" s="283"/>
      <c r="C433" s="78"/>
      <c r="D433" s="62"/>
      <c r="E433" s="63"/>
      <c r="F433" s="63"/>
      <c r="G433" s="74"/>
      <c r="H433" s="79"/>
      <c r="I433" s="77"/>
      <c r="J433" s="288"/>
      <c r="K433" s="288"/>
      <c r="L433" s="288"/>
      <c r="M433" s="289"/>
      <c r="N433" s="288"/>
      <c r="O433" s="288"/>
      <c r="P433" s="288"/>
      <c r="Q433" s="8"/>
      <c r="R433" s="8"/>
      <c r="S433" s="8"/>
      <c r="T433" s="8"/>
      <c r="U433" s="8"/>
      <c r="V433" s="8"/>
      <c r="W433" s="8"/>
      <c r="X433" s="8"/>
      <c r="Y433" s="8"/>
      <c r="Z433" s="8"/>
    </row>
    <row r="434" spans="1:26" ht="13.5" customHeight="1" thickBot="1" x14ac:dyDescent="0.2">
      <c r="A434" s="60"/>
      <c r="B434" s="283"/>
      <c r="C434" s="322">
        <v>5.0599999999999996</v>
      </c>
      <c r="D434" s="62"/>
      <c r="E434" s="63"/>
      <c r="F434" s="63"/>
      <c r="G434" s="74" t="s">
        <v>162</v>
      </c>
      <c r="H434" s="81" t="s">
        <v>273</v>
      </c>
      <c r="I434" s="82"/>
      <c r="J434" s="288"/>
      <c r="K434" s="288"/>
      <c r="L434" s="288"/>
      <c r="M434" s="289"/>
      <c r="N434" s="288"/>
      <c r="O434" s="288"/>
      <c r="P434" s="288"/>
      <c r="Q434" s="8"/>
      <c r="R434" s="8"/>
      <c r="S434" s="8"/>
      <c r="T434" s="8"/>
      <c r="U434" s="8"/>
      <c r="V434" s="8"/>
      <c r="W434" s="8"/>
      <c r="X434" s="8"/>
      <c r="Y434" s="8"/>
      <c r="Z434" s="8"/>
    </row>
    <row r="435" spans="1:26" ht="13.5" customHeight="1" thickBot="1" x14ac:dyDescent="0.2">
      <c r="A435" s="60"/>
      <c r="B435" s="283"/>
      <c r="C435" s="87" t="s">
        <v>48</v>
      </c>
      <c r="D435" s="73"/>
      <c r="E435" s="88"/>
      <c r="F435" s="88"/>
      <c r="G435" s="89"/>
      <c r="H435" s="90"/>
      <c r="I435" s="77"/>
      <c r="J435" s="288"/>
      <c r="K435" s="288"/>
      <c r="L435" s="288"/>
      <c r="M435" s="289"/>
      <c r="N435" s="288"/>
      <c r="O435" s="288"/>
      <c r="P435" s="288"/>
      <c r="Q435" s="8"/>
      <c r="R435" s="8"/>
      <c r="S435" s="8"/>
      <c r="T435" s="8"/>
      <c r="U435" s="8"/>
      <c r="V435" s="8"/>
      <c r="W435" s="8"/>
      <c r="X435" s="8"/>
      <c r="Y435" s="8"/>
      <c r="Z435" s="8"/>
    </row>
    <row r="436" spans="1:26" ht="13.5" customHeight="1" thickBot="1" x14ac:dyDescent="0.2">
      <c r="A436" s="60"/>
      <c r="B436" s="283"/>
      <c r="C436" s="91" t="s">
        <v>53</v>
      </c>
      <c r="D436" s="92" t="s">
        <v>9</v>
      </c>
      <c r="E436" s="95" t="s">
        <v>55</v>
      </c>
      <c r="F436" s="97" t="s">
        <v>46</v>
      </c>
      <c r="G436" s="97" t="s">
        <v>17</v>
      </c>
      <c r="H436" s="98" t="s">
        <v>57</v>
      </c>
      <c r="I436" s="77"/>
      <c r="J436" s="288"/>
      <c r="K436" s="288"/>
      <c r="L436" s="288"/>
      <c r="M436" s="289"/>
      <c r="N436" s="288"/>
      <c r="O436" s="288"/>
      <c r="P436" s="288"/>
      <c r="Q436" s="8"/>
      <c r="R436" s="8"/>
      <c r="S436" s="8"/>
      <c r="T436" s="8"/>
      <c r="U436" s="8"/>
      <c r="V436" s="8"/>
      <c r="W436" s="8"/>
      <c r="X436" s="8"/>
      <c r="Y436" s="8"/>
      <c r="Z436" s="8"/>
    </row>
    <row r="437" spans="1:26" ht="13.5" customHeight="1" x14ac:dyDescent="0.15">
      <c r="A437" s="60"/>
      <c r="B437" s="283"/>
      <c r="C437" s="102" t="s">
        <v>60</v>
      </c>
      <c r="D437" s="103" t="s">
        <v>62</v>
      </c>
      <c r="E437" s="104">
        <v>1</v>
      </c>
      <c r="F437" s="105" t="s">
        <v>65</v>
      </c>
      <c r="G437" s="113">
        <v>1151.896</v>
      </c>
      <c r="H437" s="106">
        <f>+E437*G437</f>
        <v>1151.896</v>
      </c>
      <c r="I437" s="77"/>
      <c r="J437" s="288"/>
      <c r="K437" s="288"/>
      <c r="L437" s="288"/>
      <c r="M437" s="289"/>
      <c r="N437" s="288"/>
      <c r="O437" s="288"/>
      <c r="P437" s="288"/>
      <c r="Q437" s="8"/>
      <c r="R437" s="8"/>
      <c r="S437" s="8"/>
      <c r="T437" s="8"/>
      <c r="U437" s="8"/>
      <c r="V437" s="8"/>
      <c r="W437" s="8"/>
      <c r="X437" s="8"/>
      <c r="Y437" s="8"/>
      <c r="Z437" s="8"/>
    </row>
    <row r="438" spans="1:26" ht="13.5" customHeight="1" x14ac:dyDescent="0.15">
      <c r="A438" s="60"/>
      <c r="B438" s="283"/>
      <c r="C438" s="108"/>
      <c r="D438" s="109" t="s">
        <v>261</v>
      </c>
      <c r="E438" s="110">
        <v>0.02</v>
      </c>
      <c r="F438" s="111" t="s">
        <v>130</v>
      </c>
      <c r="G438" s="113">
        <v>257756.69899999999</v>
      </c>
      <c r="H438" s="106">
        <f>+E438*G438</f>
        <v>5155.1339799999996</v>
      </c>
      <c r="I438" s="77"/>
      <c r="J438" s="288"/>
      <c r="K438" s="288"/>
      <c r="L438" s="288"/>
      <c r="M438" s="289"/>
      <c r="N438" s="288"/>
      <c r="O438" s="288"/>
      <c r="P438" s="288"/>
      <c r="Q438" s="8"/>
      <c r="R438" s="8"/>
      <c r="S438" s="8"/>
      <c r="T438" s="8"/>
      <c r="U438" s="8"/>
      <c r="V438" s="8"/>
      <c r="W438" s="8"/>
      <c r="X438" s="8"/>
      <c r="Y438" s="8"/>
      <c r="Z438" s="8"/>
    </row>
    <row r="439" spans="1:26" ht="13.5" customHeight="1" x14ac:dyDescent="0.15">
      <c r="A439" s="60"/>
      <c r="B439" s="283"/>
      <c r="C439" s="108"/>
      <c r="D439" s="109" t="s">
        <v>304</v>
      </c>
      <c r="E439" s="110">
        <v>0.04</v>
      </c>
      <c r="F439" s="111" t="s">
        <v>283</v>
      </c>
      <c r="G439" s="113">
        <v>111630.91399999999</v>
      </c>
      <c r="H439" s="106">
        <f>+E439*G439</f>
        <v>4465.2365599999994</v>
      </c>
      <c r="I439" s="77"/>
      <c r="J439" s="288"/>
      <c r="K439" s="288"/>
      <c r="L439" s="288"/>
      <c r="M439" s="289"/>
      <c r="N439" s="288"/>
      <c r="O439" s="288"/>
      <c r="P439" s="288"/>
      <c r="Q439" s="8"/>
      <c r="R439" s="8"/>
      <c r="S439" s="8"/>
      <c r="T439" s="8"/>
      <c r="U439" s="8"/>
      <c r="V439" s="8"/>
      <c r="W439" s="8"/>
      <c r="X439" s="8"/>
      <c r="Y439" s="8"/>
      <c r="Z439" s="8"/>
    </row>
    <row r="440" spans="1:26" ht="13.5" customHeight="1" thickBot="1" x14ac:dyDescent="0.2">
      <c r="A440" s="60"/>
      <c r="B440" s="283"/>
      <c r="C440" s="114"/>
      <c r="D440" s="115" t="s">
        <v>89</v>
      </c>
      <c r="E440" s="110"/>
      <c r="F440" s="111" t="s">
        <v>89</v>
      </c>
      <c r="G440" s="116" t="s">
        <v>89</v>
      </c>
      <c r="H440" s="106" t="s">
        <v>89</v>
      </c>
      <c r="I440" s="77"/>
      <c r="J440" s="288"/>
      <c r="K440" s="288"/>
      <c r="L440" s="288"/>
      <c r="M440" s="289"/>
      <c r="N440" s="288"/>
      <c r="O440" s="288"/>
      <c r="P440" s="288"/>
      <c r="Q440" s="8"/>
      <c r="R440" s="8"/>
      <c r="S440" s="8"/>
      <c r="T440" s="8"/>
      <c r="U440" s="8"/>
      <c r="V440" s="8"/>
      <c r="W440" s="8"/>
      <c r="X440" s="8"/>
      <c r="Y440" s="8"/>
      <c r="Z440" s="8"/>
    </row>
    <row r="441" spans="1:26" ht="13.5" customHeight="1" thickBot="1" x14ac:dyDescent="0.2">
      <c r="A441" s="60"/>
      <c r="B441" s="283"/>
      <c r="C441" s="61"/>
      <c r="D441" s="62"/>
      <c r="E441" s="117" t="s">
        <v>5</v>
      </c>
      <c r="F441" s="118"/>
      <c r="G441" s="119"/>
      <c r="H441" s="120">
        <f>SUM(H437:H440)</f>
        <v>10772.266539999999</v>
      </c>
      <c r="I441" s="77"/>
      <c r="J441" s="288"/>
      <c r="K441" s="288"/>
      <c r="L441" s="288"/>
      <c r="M441" s="289"/>
      <c r="N441" s="288"/>
      <c r="O441" s="288"/>
      <c r="P441" s="288"/>
      <c r="Q441" s="8"/>
      <c r="R441" s="8"/>
      <c r="S441" s="8"/>
      <c r="T441" s="8"/>
      <c r="U441" s="8"/>
      <c r="V441" s="8"/>
      <c r="W441" s="8"/>
      <c r="X441" s="8"/>
      <c r="Y441" s="8"/>
      <c r="Z441" s="8"/>
    </row>
    <row r="442" spans="1:26" ht="13.5" customHeight="1" thickBot="1" x14ac:dyDescent="0.2">
      <c r="A442" s="60"/>
      <c r="B442" s="283"/>
      <c r="C442" s="87" t="s">
        <v>84</v>
      </c>
      <c r="D442" s="62"/>
      <c r="E442" s="63"/>
      <c r="F442" s="63"/>
      <c r="G442" s="64"/>
      <c r="H442" s="79"/>
      <c r="I442" s="77"/>
      <c r="J442" s="288"/>
      <c r="K442" s="288"/>
      <c r="L442" s="288"/>
      <c r="M442" s="289"/>
      <c r="N442" s="288"/>
      <c r="O442" s="288"/>
      <c r="P442" s="288"/>
      <c r="Q442" s="8"/>
      <c r="R442" s="8"/>
      <c r="S442" s="8"/>
      <c r="T442" s="8"/>
      <c r="U442" s="8"/>
      <c r="V442" s="8"/>
      <c r="W442" s="8"/>
      <c r="X442" s="8"/>
      <c r="Y442" s="8"/>
      <c r="Z442" s="8"/>
    </row>
    <row r="443" spans="1:26" ht="13.5" customHeight="1" thickBot="1" x14ac:dyDescent="0.2">
      <c r="A443" s="60"/>
      <c r="B443" s="283"/>
      <c r="C443" s="91" t="s">
        <v>53</v>
      </c>
      <c r="D443" s="92" t="s">
        <v>9</v>
      </c>
      <c r="E443" s="95" t="s">
        <v>55</v>
      </c>
      <c r="F443" s="97" t="s">
        <v>46</v>
      </c>
      <c r="G443" s="97" t="s">
        <v>17</v>
      </c>
      <c r="H443" s="98" t="s">
        <v>57</v>
      </c>
      <c r="I443" s="77"/>
      <c r="J443" s="288"/>
      <c r="K443" s="288"/>
      <c r="L443" s="288"/>
      <c r="M443" s="289"/>
      <c r="N443" s="288"/>
      <c r="O443" s="288"/>
      <c r="P443" s="288"/>
      <c r="Q443" s="8"/>
      <c r="R443" s="8"/>
      <c r="S443" s="8"/>
      <c r="T443" s="8"/>
      <c r="U443" s="8"/>
      <c r="V443" s="8"/>
      <c r="W443" s="8"/>
      <c r="X443" s="8"/>
      <c r="Y443" s="8"/>
      <c r="Z443" s="8"/>
    </row>
    <row r="444" spans="1:26" ht="13.5" customHeight="1" x14ac:dyDescent="0.15">
      <c r="A444" s="60"/>
      <c r="B444" s="283"/>
      <c r="C444" s="122"/>
      <c r="D444" s="103"/>
      <c r="E444" s="104"/>
      <c r="F444" s="105"/>
      <c r="G444" s="222"/>
      <c r="H444" s="106"/>
      <c r="I444" s="77"/>
      <c r="J444" s="288"/>
      <c r="K444" s="288"/>
      <c r="L444" s="288"/>
      <c r="M444" s="289"/>
      <c r="N444" s="288"/>
      <c r="O444" s="288"/>
      <c r="P444" s="288"/>
      <c r="Q444" s="8"/>
      <c r="R444" s="8"/>
      <c r="S444" s="8"/>
      <c r="T444" s="8"/>
      <c r="U444" s="8"/>
      <c r="V444" s="8"/>
      <c r="W444" s="8"/>
      <c r="X444" s="8"/>
      <c r="Y444" s="8"/>
      <c r="Z444" s="8"/>
    </row>
    <row r="445" spans="1:26" ht="13.5" customHeight="1" x14ac:dyDescent="0.15">
      <c r="A445" s="60"/>
      <c r="B445" s="283"/>
      <c r="C445" s="128"/>
      <c r="D445" s="109"/>
      <c r="E445" s="110"/>
      <c r="F445" s="111"/>
      <c r="G445" s="209"/>
      <c r="H445" s="106"/>
      <c r="I445" s="77"/>
      <c r="J445" s="288"/>
      <c r="K445" s="288"/>
      <c r="L445" s="288"/>
      <c r="M445" s="289"/>
      <c r="N445" s="288"/>
      <c r="O445" s="288"/>
      <c r="P445" s="288"/>
      <c r="Q445" s="8"/>
      <c r="R445" s="8"/>
      <c r="S445" s="8"/>
      <c r="T445" s="8"/>
      <c r="U445" s="8"/>
      <c r="V445" s="8"/>
      <c r="W445" s="8"/>
      <c r="X445" s="8"/>
      <c r="Y445" s="8"/>
      <c r="Z445" s="8"/>
    </row>
    <row r="446" spans="1:26" ht="13.5" customHeight="1" x14ac:dyDescent="0.15">
      <c r="A446" s="60"/>
      <c r="B446" s="283"/>
      <c r="C446" s="128"/>
      <c r="D446" s="109"/>
      <c r="E446" s="110"/>
      <c r="F446" s="111"/>
      <c r="G446" s="147"/>
      <c r="H446" s="106"/>
      <c r="I446" s="77"/>
      <c r="J446" s="288"/>
      <c r="K446" s="288"/>
      <c r="L446" s="288"/>
      <c r="M446" s="289"/>
      <c r="N446" s="288"/>
      <c r="O446" s="288"/>
      <c r="P446" s="288"/>
      <c r="Q446" s="8"/>
      <c r="R446" s="8"/>
      <c r="S446" s="8"/>
      <c r="T446" s="8"/>
      <c r="U446" s="8"/>
      <c r="V446" s="8"/>
      <c r="W446" s="8"/>
      <c r="X446" s="8"/>
      <c r="Y446" s="8"/>
      <c r="Z446" s="8"/>
    </row>
    <row r="447" spans="1:26" ht="13.5" customHeight="1" thickBot="1" x14ac:dyDescent="0.2">
      <c r="A447" s="60"/>
      <c r="B447" s="283"/>
      <c r="C447" s="114"/>
      <c r="D447" s="115" t="s">
        <v>89</v>
      </c>
      <c r="E447" s="110"/>
      <c r="F447" s="111" t="s">
        <v>89</v>
      </c>
      <c r="G447" s="134" t="s">
        <v>89</v>
      </c>
      <c r="H447" s="125" t="s">
        <v>89</v>
      </c>
      <c r="I447" s="77"/>
      <c r="J447" s="288"/>
      <c r="K447" s="288"/>
      <c r="L447" s="288"/>
      <c r="M447" s="289"/>
      <c r="N447" s="288"/>
      <c r="O447" s="288"/>
      <c r="P447" s="288"/>
      <c r="Q447" s="8"/>
      <c r="R447" s="8"/>
      <c r="S447" s="8"/>
      <c r="T447" s="8"/>
      <c r="U447" s="8"/>
      <c r="V447" s="8"/>
      <c r="W447" s="8"/>
      <c r="X447" s="8"/>
      <c r="Y447" s="8"/>
      <c r="Z447" s="8"/>
    </row>
    <row r="448" spans="1:26" ht="13.5" customHeight="1" thickBot="1" x14ac:dyDescent="0.2">
      <c r="A448" s="60"/>
      <c r="B448" s="283"/>
      <c r="C448" s="61"/>
      <c r="D448" s="62"/>
      <c r="E448" s="117" t="s">
        <v>5</v>
      </c>
      <c r="F448" s="118"/>
      <c r="G448" s="119"/>
      <c r="H448" s="120">
        <f>SUM(H444:H447)</f>
        <v>0</v>
      </c>
      <c r="I448" s="77"/>
      <c r="J448" s="288"/>
      <c r="K448" s="288"/>
      <c r="L448" s="288"/>
      <c r="M448" s="289"/>
      <c r="N448" s="288"/>
      <c r="O448" s="288"/>
      <c r="P448" s="288"/>
      <c r="Q448" s="8"/>
      <c r="R448" s="8"/>
      <c r="S448" s="8"/>
      <c r="T448" s="8"/>
      <c r="U448" s="8"/>
      <c r="V448" s="8"/>
      <c r="W448" s="8"/>
      <c r="X448" s="8"/>
      <c r="Y448" s="8"/>
      <c r="Z448" s="8"/>
    </row>
    <row r="449" spans="1:26" ht="13.5" customHeight="1" thickBot="1" x14ac:dyDescent="0.2">
      <c r="A449" s="60"/>
      <c r="B449" s="283"/>
      <c r="C449" s="87" t="s">
        <v>101</v>
      </c>
      <c r="D449" s="62"/>
      <c r="E449" s="63"/>
      <c r="F449" s="63"/>
      <c r="G449" s="64"/>
      <c r="H449" s="79"/>
      <c r="I449" s="77"/>
      <c r="J449" s="288"/>
      <c r="K449" s="288"/>
      <c r="L449" s="288"/>
      <c r="M449" s="289"/>
      <c r="N449" s="288"/>
      <c r="O449" s="288"/>
      <c r="P449" s="288"/>
      <c r="Q449" s="8"/>
      <c r="R449" s="8"/>
      <c r="S449" s="8"/>
      <c r="T449" s="8"/>
      <c r="U449" s="8"/>
      <c r="V449" s="8"/>
      <c r="W449" s="8"/>
      <c r="X449" s="8"/>
      <c r="Y449" s="8"/>
      <c r="Z449" s="8"/>
    </row>
    <row r="450" spans="1:26" ht="13.5" customHeight="1" thickBot="1" x14ac:dyDescent="0.2">
      <c r="A450" s="60"/>
      <c r="B450" s="283"/>
      <c r="C450" s="91" t="s">
        <v>53</v>
      </c>
      <c r="D450" s="92" t="s">
        <v>9</v>
      </c>
      <c r="E450" s="95" t="s">
        <v>55</v>
      </c>
      <c r="F450" s="97" t="s">
        <v>46</v>
      </c>
      <c r="G450" s="97" t="s">
        <v>17</v>
      </c>
      <c r="H450" s="98" t="s">
        <v>57</v>
      </c>
      <c r="I450" s="77"/>
      <c r="J450" s="288"/>
      <c r="K450" s="288"/>
      <c r="L450" s="288"/>
      <c r="M450" s="289"/>
      <c r="N450" s="288"/>
      <c r="O450" s="288"/>
      <c r="P450" s="288"/>
      <c r="Q450" s="8"/>
      <c r="R450" s="8"/>
      <c r="S450" s="8"/>
      <c r="T450" s="8"/>
      <c r="U450" s="8"/>
      <c r="V450" s="8"/>
      <c r="W450" s="8"/>
      <c r="X450" s="8"/>
      <c r="Y450" s="8"/>
      <c r="Z450" s="8"/>
    </row>
    <row r="451" spans="1:26" ht="13.5" customHeight="1" x14ac:dyDescent="0.15">
      <c r="A451" s="60"/>
      <c r="B451" s="283"/>
      <c r="C451" s="102" t="s">
        <v>110</v>
      </c>
      <c r="D451" s="103" t="s">
        <v>111</v>
      </c>
      <c r="E451" s="104">
        <v>0.03</v>
      </c>
      <c r="F451" s="105" t="s">
        <v>76</v>
      </c>
      <c r="G451" s="113">
        <v>121787</v>
      </c>
      <c r="H451" s="106">
        <f>+E451*G451</f>
        <v>3653.6099999999997</v>
      </c>
      <c r="I451" s="77"/>
      <c r="J451" s="288"/>
      <c r="K451" s="288"/>
      <c r="L451" s="288"/>
      <c r="M451" s="289"/>
      <c r="N451" s="288"/>
      <c r="O451" s="288"/>
      <c r="P451" s="288"/>
      <c r="Q451" s="8"/>
      <c r="R451" s="8"/>
      <c r="S451" s="8"/>
      <c r="T451" s="8"/>
      <c r="U451" s="8"/>
      <c r="V451" s="8"/>
      <c r="W451" s="8"/>
      <c r="X451" s="8"/>
      <c r="Y451" s="8"/>
      <c r="Z451" s="8"/>
    </row>
    <row r="452" spans="1:26" ht="13.5" customHeight="1" x14ac:dyDescent="0.15">
      <c r="A452" s="60"/>
      <c r="B452" s="283"/>
      <c r="C452" s="108"/>
      <c r="D452" s="109" t="s">
        <v>89</v>
      </c>
      <c r="E452" s="110"/>
      <c r="F452" s="111" t="s">
        <v>89</v>
      </c>
      <c r="G452" s="209" t="s">
        <v>89</v>
      </c>
      <c r="H452" s="106" t="s">
        <v>89</v>
      </c>
      <c r="I452" s="77"/>
      <c r="J452" s="288"/>
      <c r="K452" s="288"/>
      <c r="L452" s="288"/>
      <c r="M452" s="289"/>
      <c r="N452" s="288"/>
      <c r="O452" s="288"/>
      <c r="P452" s="288"/>
      <c r="Q452" s="8"/>
      <c r="R452" s="8"/>
      <c r="S452" s="8"/>
      <c r="T452" s="8"/>
      <c r="U452" s="8"/>
      <c r="V452" s="8"/>
      <c r="W452" s="8"/>
      <c r="X452" s="8"/>
      <c r="Y452" s="8"/>
      <c r="Z452" s="8"/>
    </row>
    <row r="453" spans="1:26" ht="13.5" customHeight="1" x14ac:dyDescent="0.15">
      <c r="A453" s="60"/>
      <c r="B453" s="283"/>
      <c r="C453" s="128"/>
      <c r="D453" s="109" t="s">
        <v>89</v>
      </c>
      <c r="E453" s="110"/>
      <c r="F453" s="111" t="s">
        <v>89</v>
      </c>
      <c r="G453" s="147" t="s">
        <v>89</v>
      </c>
      <c r="H453" s="106" t="s">
        <v>89</v>
      </c>
      <c r="I453" s="77"/>
      <c r="J453" s="288"/>
      <c r="K453" s="288"/>
      <c r="L453" s="288"/>
      <c r="M453" s="289"/>
      <c r="N453" s="288"/>
      <c r="O453" s="288"/>
      <c r="P453" s="288"/>
      <c r="Q453" s="8"/>
      <c r="R453" s="8"/>
      <c r="S453" s="8"/>
      <c r="T453" s="8"/>
      <c r="U453" s="8"/>
      <c r="V453" s="8"/>
      <c r="W453" s="8"/>
      <c r="X453" s="8"/>
      <c r="Y453" s="8"/>
      <c r="Z453" s="8"/>
    </row>
    <row r="454" spans="1:26" ht="13.5" customHeight="1" thickBot="1" x14ac:dyDescent="0.2">
      <c r="A454" s="60"/>
      <c r="B454" s="283"/>
      <c r="C454" s="114"/>
      <c r="D454" s="115" t="s">
        <v>89</v>
      </c>
      <c r="E454" s="110"/>
      <c r="F454" s="111" t="s">
        <v>89</v>
      </c>
      <c r="G454" s="116" t="s">
        <v>89</v>
      </c>
      <c r="H454" s="106" t="s">
        <v>89</v>
      </c>
      <c r="I454" s="77"/>
      <c r="J454" s="288"/>
      <c r="K454" s="288"/>
      <c r="L454" s="288"/>
      <c r="M454" s="289"/>
      <c r="N454" s="288"/>
      <c r="O454" s="288"/>
      <c r="P454" s="288"/>
      <c r="Q454" s="8"/>
      <c r="R454" s="8"/>
      <c r="S454" s="8"/>
      <c r="T454" s="8"/>
      <c r="U454" s="8"/>
      <c r="V454" s="8"/>
      <c r="W454" s="8"/>
      <c r="X454" s="8"/>
      <c r="Y454" s="8"/>
      <c r="Z454" s="8"/>
    </row>
    <row r="455" spans="1:26" ht="13.5" customHeight="1" thickBot="1" x14ac:dyDescent="0.2">
      <c r="A455" s="60"/>
      <c r="B455" s="283"/>
      <c r="C455" s="61"/>
      <c r="D455" s="62"/>
      <c r="E455" s="117" t="s">
        <v>5</v>
      </c>
      <c r="F455" s="118"/>
      <c r="G455" s="119"/>
      <c r="H455" s="120">
        <f>SUM(H451:H454)</f>
        <v>3653.6099999999997</v>
      </c>
      <c r="I455" s="77"/>
      <c r="J455" s="288"/>
      <c r="K455" s="288"/>
      <c r="L455" s="288"/>
      <c r="M455" s="289"/>
      <c r="N455" s="288"/>
      <c r="O455" s="288"/>
      <c r="P455" s="288"/>
      <c r="Q455" s="8"/>
      <c r="R455" s="8"/>
      <c r="S455" s="8"/>
      <c r="T455" s="8"/>
      <c r="U455" s="8"/>
      <c r="V455" s="8"/>
      <c r="W455" s="8"/>
      <c r="X455" s="8"/>
      <c r="Y455" s="8"/>
      <c r="Z455" s="8"/>
    </row>
    <row r="456" spans="1:26" ht="13.5" customHeight="1" thickBot="1" x14ac:dyDescent="0.2">
      <c r="A456" s="60"/>
      <c r="B456" s="283"/>
      <c r="C456" s="87" t="s">
        <v>122</v>
      </c>
      <c r="D456" s="62"/>
      <c r="E456" s="63"/>
      <c r="F456" s="63"/>
      <c r="G456" s="64"/>
      <c r="H456" s="79"/>
      <c r="I456" s="77"/>
      <c r="J456" s="288"/>
      <c r="K456" s="288"/>
      <c r="L456" s="288"/>
      <c r="M456" s="289"/>
      <c r="N456" s="288"/>
      <c r="O456" s="288"/>
      <c r="P456" s="288"/>
      <c r="Q456" s="8"/>
      <c r="R456" s="8"/>
      <c r="S456" s="8"/>
      <c r="T456" s="8"/>
      <c r="U456" s="8"/>
      <c r="V456" s="8"/>
      <c r="W456" s="8"/>
      <c r="X456" s="8"/>
      <c r="Y456" s="8"/>
      <c r="Z456" s="8"/>
    </row>
    <row r="457" spans="1:26" ht="13.5" customHeight="1" thickBot="1" x14ac:dyDescent="0.2">
      <c r="A457" s="60"/>
      <c r="B457" s="283"/>
      <c r="C457" s="91" t="s">
        <v>53</v>
      </c>
      <c r="D457" s="92" t="s">
        <v>9</v>
      </c>
      <c r="E457" s="95" t="s">
        <v>55</v>
      </c>
      <c r="F457" s="97" t="s">
        <v>46</v>
      </c>
      <c r="G457" s="97" t="s">
        <v>17</v>
      </c>
      <c r="H457" s="98" t="s">
        <v>57</v>
      </c>
      <c r="I457" s="77"/>
      <c r="J457" s="288"/>
      <c r="K457" s="288"/>
      <c r="L457" s="288"/>
      <c r="M457" s="289"/>
      <c r="N457" s="288"/>
      <c r="O457" s="288"/>
      <c r="P457" s="288"/>
      <c r="Q457" s="8"/>
      <c r="R457" s="8"/>
      <c r="S457" s="8"/>
      <c r="T457" s="8"/>
      <c r="U457" s="8"/>
      <c r="V457" s="8"/>
      <c r="W457" s="8"/>
      <c r="X457" s="8"/>
      <c r="Y457" s="8"/>
      <c r="Z457" s="8"/>
    </row>
    <row r="458" spans="1:26" ht="13.5" customHeight="1" x14ac:dyDescent="0.15">
      <c r="A458" s="60"/>
      <c r="B458" s="283"/>
      <c r="C458" s="102"/>
      <c r="D458" s="103" t="s">
        <v>89</v>
      </c>
      <c r="E458" s="104"/>
      <c r="F458" s="105" t="s">
        <v>89</v>
      </c>
      <c r="G458" s="222" t="s">
        <v>89</v>
      </c>
      <c r="H458" s="106" t="s">
        <v>89</v>
      </c>
      <c r="I458" s="77"/>
      <c r="J458" s="288"/>
      <c r="K458" s="288"/>
      <c r="L458" s="288"/>
      <c r="M458" s="289"/>
      <c r="N458" s="288"/>
      <c r="O458" s="288"/>
      <c r="P458" s="288"/>
      <c r="Q458" s="8"/>
      <c r="R458" s="8"/>
      <c r="S458" s="8"/>
      <c r="T458" s="8"/>
      <c r="U458" s="8"/>
      <c r="V458" s="8"/>
      <c r="W458" s="8"/>
      <c r="X458" s="8"/>
      <c r="Y458" s="8"/>
      <c r="Z458" s="8"/>
    </row>
    <row r="459" spans="1:26" ht="13.5" customHeight="1" x14ac:dyDescent="0.15">
      <c r="A459" s="60"/>
      <c r="B459" s="283"/>
      <c r="C459" s="108"/>
      <c r="D459" s="109"/>
      <c r="E459" s="110"/>
      <c r="F459" s="111"/>
      <c r="G459" s="209"/>
      <c r="H459" s="106"/>
      <c r="I459" s="77"/>
      <c r="J459" s="288"/>
      <c r="K459" s="288"/>
      <c r="L459" s="288"/>
      <c r="M459" s="289"/>
      <c r="N459" s="288"/>
      <c r="O459" s="288"/>
      <c r="P459" s="288"/>
      <c r="Q459" s="8"/>
      <c r="R459" s="8"/>
      <c r="S459" s="8"/>
      <c r="T459" s="8"/>
      <c r="U459" s="8"/>
      <c r="V459" s="8"/>
      <c r="W459" s="8"/>
      <c r="X459" s="8"/>
      <c r="Y459" s="8"/>
      <c r="Z459" s="8"/>
    </row>
    <row r="460" spans="1:26" ht="13.5" customHeight="1" x14ac:dyDescent="0.15">
      <c r="A460" s="60"/>
      <c r="B460" s="283"/>
      <c r="C460" s="128"/>
      <c r="D460" s="109" t="s">
        <v>89</v>
      </c>
      <c r="E460" s="110"/>
      <c r="F460" s="111" t="s">
        <v>89</v>
      </c>
      <c r="G460" s="147" t="s">
        <v>89</v>
      </c>
      <c r="H460" s="106" t="s">
        <v>89</v>
      </c>
      <c r="I460" s="77"/>
      <c r="J460" s="288"/>
      <c r="K460" s="288"/>
      <c r="L460" s="288"/>
      <c r="M460" s="289"/>
      <c r="N460" s="288"/>
      <c r="O460" s="288"/>
      <c r="P460" s="288"/>
      <c r="Q460" s="8"/>
      <c r="R460" s="8"/>
      <c r="S460" s="8"/>
      <c r="T460" s="8"/>
      <c r="U460" s="8"/>
      <c r="V460" s="8"/>
      <c r="W460" s="8"/>
      <c r="X460" s="8"/>
      <c r="Y460" s="8"/>
      <c r="Z460" s="8"/>
    </row>
    <row r="461" spans="1:26" ht="13.5" customHeight="1" thickBot="1" x14ac:dyDescent="0.2">
      <c r="A461" s="60"/>
      <c r="B461" s="283"/>
      <c r="C461" s="114"/>
      <c r="D461" s="115" t="s">
        <v>89</v>
      </c>
      <c r="E461" s="110"/>
      <c r="F461" s="111" t="s">
        <v>89</v>
      </c>
      <c r="G461" s="116" t="s">
        <v>89</v>
      </c>
      <c r="H461" s="106" t="s">
        <v>89</v>
      </c>
      <c r="I461" s="77"/>
      <c r="J461" s="288"/>
      <c r="K461" s="288"/>
      <c r="L461" s="288"/>
      <c r="M461" s="289"/>
      <c r="N461" s="288"/>
      <c r="O461" s="288"/>
      <c r="P461" s="288"/>
      <c r="Q461" s="8"/>
      <c r="R461" s="8"/>
      <c r="S461" s="8"/>
      <c r="T461" s="8"/>
      <c r="U461" s="8"/>
      <c r="V461" s="8"/>
      <c r="W461" s="8"/>
      <c r="X461" s="8"/>
      <c r="Y461" s="8"/>
      <c r="Z461" s="8"/>
    </row>
    <row r="462" spans="1:26" ht="13.5" customHeight="1" thickBot="1" x14ac:dyDescent="0.2">
      <c r="A462" s="60"/>
      <c r="B462" s="283"/>
      <c r="C462" s="61"/>
      <c r="D462" s="62"/>
      <c r="E462" s="117" t="s">
        <v>5</v>
      </c>
      <c r="F462" s="118"/>
      <c r="G462" s="119"/>
      <c r="H462" s="120">
        <f>SUM(H458:H461)</f>
        <v>0</v>
      </c>
      <c r="I462" s="77"/>
      <c r="J462" s="288"/>
      <c r="K462" s="288"/>
      <c r="L462" s="288"/>
      <c r="M462" s="289"/>
      <c r="N462" s="288"/>
      <c r="O462" s="288"/>
      <c r="P462" s="288"/>
      <c r="Q462" s="8"/>
      <c r="R462" s="8"/>
      <c r="S462" s="8"/>
      <c r="T462" s="8"/>
      <c r="U462" s="8"/>
      <c r="V462" s="8"/>
      <c r="W462" s="8"/>
      <c r="X462" s="8"/>
      <c r="Y462" s="8"/>
      <c r="Z462" s="8"/>
    </row>
    <row r="463" spans="1:26" ht="13.5" customHeight="1" x14ac:dyDescent="0.15">
      <c r="A463" s="60"/>
      <c r="B463" s="283"/>
      <c r="C463" s="61"/>
      <c r="D463" s="62"/>
      <c r="E463" s="62"/>
      <c r="F463" s="63"/>
      <c r="G463" s="64"/>
      <c r="H463" s="79"/>
      <c r="I463" s="185"/>
      <c r="J463" s="288"/>
      <c r="K463" s="288"/>
      <c r="L463" s="288"/>
      <c r="M463" s="289"/>
      <c r="N463" s="288"/>
      <c r="O463" s="288"/>
      <c r="P463" s="288"/>
      <c r="Q463" s="8"/>
      <c r="R463" s="8"/>
      <c r="S463" s="8"/>
      <c r="T463" s="8"/>
      <c r="U463" s="8"/>
      <c r="V463" s="8"/>
      <c r="W463" s="8"/>
      <c r="X463" s="8"/>
      <c r="Y463" s="8"/>
      <c r="Z463" s="8"/>
    </row>
    <row r="464" spans="1:26" ht="13.5" customHeight="1" x14ac:dyDescent="0.15">
      <c r="A464" s="60"/>
      <c r="B464" s="283"/>
      <c r="C464" s="61"/>
      <c r="D464" s="188"/>
      <c r="E464" s="191" t="s">
        <v>145</v>
      </c>
      <c r="F464" s="192"/>
      <c r="G464" s="64"/>
      <c r="H464" s="194">
        <f>+H462+H455+H448+H441</f>
        <v>14425.876539999997</v>
      </c>
      <c r="I464" s="185"/>
      <c r="J464" s="288"/>
      <c r="K464" s="288"/>
      <c r="L464" s="288"/>
      <c r="M464" s="289"/>
      <c r="N464" s="288"/>
      <c r="O464" s="288"/>
      <c r="P464" s="288"/>
      <c r="Q464" s="8"/>
      <c r="R464" s="8"/>
      <c r="S464" s="8"/>
      <c r="T464" s="8"/>
      <c r="U464" s="8"/>
      <c r="V464" s="8"/>
      <c r="W464" s="8"/>
      <c r="X464" s="8"/>
      <c r="Y464" s="8"/>
      <c r="Z464" s="8"/>
    </row>
    <row r="465" spans="1:26" ht="13.5" customHeight="1" x14ac:dyDescent="0.15">
      <c r="A465" s="60"/>
      <c r="B465" s="283"/>
      <c r="C465" s="61"/>
      <c r="D465" s="188"/>
      <c r="E465" s="191" t="s">
        <v>149</v>
      </c>
      <c r="F465" s="192"/>
      <c r="G465" s="197">
        <f>+G1188</f>
        <v>0.47000000000000003</v>
      </c>
      <c r="H465" s="194">
        <f>+G465*H464</f>
        <v>6780.161973799999</v>
      </c>
      <c r="I465" s="185"/>
      <c r="J465" s="288"/>
      <c r="K465" s="288"/>
      <c r="L465" s="288"/>
      <c r="M465" s="289"/>
      <c r="N465" s="288"/>
      <c r="O465" s="288"/>
      <c r="P465" s="288"/>
      <c r="Q465" s="8"/>
      <c r="R465" s="8"/>
      <c r="S465" s="8"/>
      <c r="T465" s="8"/>
      <c r="U465" s="8"/>
      <c r="V465" s="8"/>
      <c r="W465" s="8"/>
      <c r="X465" s="8"/>
      <c r="Y465" s="8"/>
      <c r="Z465" s="8"/>
    </row>
    <row r="466" spans="1:26" ht="13.5" customHeight="1" x14ac:dyDescent="0.15">
      <c r="A466" s="60"/>
      <c r="B466" s="283"/>
      <c r="C466" s="61"/>
      <c r="D466" s="62"/>
      <c r="E466" s="191" t="s">
        <v>38</v>
      </c>
      <c r="F466" s="63"/>
      <c r="G466" s="64"/>
      <c r="H466" s="194">
        <f>+H464+H465</f>
        <v>21206.038513799998</v>
      </c>
      <c r="I466" s="185"/>
      <c r="J466" s="288"/>
      <c r="K466" s="288"/>
      <c r="L466" s="288"/>
      <c r="M466" s="289"/>
      <c r="N466" s="288"/>
      <c r="O466" s="288"/>
      <c r="P466" s="288"/>
      <c r="Q466" s="8"/>
      <c r="R466" s="8"/>
      <c r="S466" s="8"/>
      <c r="T466" s="8"/>
      <c r="U466" s="8"/>
      <c r="V466" s="8"/>
      <c r="W466" s="8"/>
      <c r="X466" s="8"/>
      <c r="Y466" s="8"/>
      <c r="Z466" s="8"/>
    </row>
    <row r="467" spans="1:26" ht="13.5" customHeight="1" thickBot="1" x14ac:dyDescent="0.2">
      <c r="A467" s="60"/>
      <c r="B467" s="283"/>
      <c r="C467" s="201"/>
      <c r="D467" s="202"/>
      <c r="E467" s="202"/>
      <c r="F467" s="203"/>
      <c r="G467" s="204"/>
      <c r="H467" s="204"/>
      <c r="I467" s="205"/>
      <c r="J467" s="288"/>
      <c r="K467" s="288"/>
      <c r="L467" s="288"/>
      <c r="M467" s="289"/>
      <c r="N467" s="288"/>
      <c r="O467" s="288"/>
      <c r="P467" s="288"/>
      <c r="Q467" s="8"/>
      <c r="R467" s="8"/>
      <c r="S467" s="8"/>
      <c r="T467" s="8"/>
      <c r="U467" s="8"/>
      <c r="V467" s="8"/>
      <c r="W467" s="8"/>
      <c r="X467" s="8"/>
      <c r="Y467" s="8"/>
      <c r="Z467" s="8"/>
    </row>
    <row r="468" spans="1:26" ht="13.5" customHeight="1" x14ac:dyDescent="0.2">
      <c r="A468" s="60"/>
      <c r="B468" s="283"/>
      <c r="C468" s="49" t="s">
        <v>30</v>
      </c>
      <c r="D468" s="50"/>
      <c r="E468" s="52"/>
      <c r="F468" s="52"/>
      <c r="G468" s="54"/>
      <c r="H468" s="54"/>
      <c r="I468" s="57"/>
      <c r="J468" s="288"/>
      <c r="K468" s="288"/>
      <c r="L468" s="288"/>
      <c r="M468" s="289"/>
      <c r="N468" s="288"/>
      <c r="O468" s="288"/>
      <c r="P468" s="288"/>
      <c r="Q468" s="8"/>
      <c r="R468" s="8"/>
      <c r="S468" s="8"/>
      <c r="T468" s="8"/>
      <c r="U468" s="8"/>
      <c r="V468" s="8"/>
      <c r="W468" s="8"/>
      <c r="X468" s="8"/>
      <c r="Y468" s="8"/>
      <c r="Z468" s="8"/>
    </row>
    <row r="469" spans="1:26" ht="13.5" customHeight="1" thickBot="1" x14ac:dyDescent="0.2">
      <c r="A469" s="60"/>
      <c r="B469" s="283"/>
      <c r="C469" s="61"/>
      <c r="D469" s="62"/>
      <c r="E469" s="63"/>
      <c r="F469" s="63"/>
      <c r="G469" s="64"/>
      <c r="H469" s="64"/>
      <c r="I469" s="65"/>
      <c r="J469" s="288"/>
      <c r="K469" s="288"/>
      <c r="L469" s="288"/>
      <c r="M469" s="289"/>
      <c r="N469" s="288"/>
      <c r="O469" s="288"/>
      <c r="P469" s="288"/>
      <c r="Q469" s="8"/>
      <c r="R469" s="8"/>
      <c r="S469" s="8"/>
      <c r="T469" s="8"/>
      <c r="U469" s="8"/>
      <c r="V469" s="8"/>
      <c r="W469" s="8"/>
      <c r="X469" s="8"/>
      <c r="Y469" s="8"/>
      <c r="Z469" s="8"/>
    </row>
    <row r="470" spans="1:26" ht="13.5" customHeight="1" thickBot="1" x14ac:dyDescent="0.2">
      <c r="A470" s="60"/>
      <c r="B470" s="283"/>
      <c r="C470" s="71" t="s">
        <v>37</v>
      </c>
      <c r="D470" s="273" t="s">
        <v>155</v>
      </c>
      <c r="E470" s="8"/>
      <c r="F470" s="63"/>
      <c r="G470" s="63" t="s">
        <v>38</v>
      </c>
      <c r="H470" s="76">
        <f>+H504</f>
        <v>186052.4837556</v>
      </c>
      <c r="I470" s="77"/>
      <c r="J470" s="288"/>
      <c r="K470" s="288"/>
      <c r="L470" s="288"/>
      <c r="M470" s="289"/>
      <c r="N470" s="288"/>
      <c r="O470" s="288"/>
      <c r="P470" s="288"/>
      <c r="Q470" s="8"/>
      <c r="R470" s="8"/>
      <c r="S470" s="8"/>
      <c r="T470" s="8"/>
      <c r="U470" s="8"/>
      <c r="V470" s="8"/>
      <c r="W470" s="8"/>
      <c r="X470" s="8"/>
      <c r="Y470" s="8"/>
      <c r="Z470" s="8"/>
    </row>
    <row r="471" spans="1:26" ht="13.5" customHeight="1" x14ac:dyDescent="0.15">
      <c r="A471" s="60"/>
      <c r="B471" s="283"/>
      <c r="C471" s="78"/>
      <c r="D471" s="62"/>
      <c r="E471" s="63"/>
      <c r="F471" s="63"/>
      <c r="G471" s="74"/>
      <c r="H471" s="79"/>
      <c r="I471" s="77"/>
      <c r="J471" s="288"/>
      <c r="K471" s="288"/>
      <c r="L471" s="288"/>
      <c r="M471" s="289"/>
      <c r="N471" s="288"/>
      <c r="O471" s="288"/>
      <c r="P471" s="288"/>
      <c r="Q471" s="8"/>
      <c r="R471" s="8"/>
      <c r="S471" s="8"/>
      <c r="T471" s="8"/>
      <c r="U471" s="8"/>
      <c r="V471" s="8"/>
      <c r="W471" s="8"/>
      <c r="X471" s="8"/>
      <c r="Y471" s="8"/>
      <c r="Z471" s="8"/>
    </row>
    <row r="472" spans="1:26" ht="13.5" customHeight="1" thickBot="1" x14ac:dyDescent="0.2">
      <c r="A472" s="60"/>
      <c r="B472" s="283"/>
      <c r="C472" s="322">
        <v>5.07</v>
      </c>
      <c r="D472" s="62"/>
      <c r="E472" s="63"/>
      <c r="F472" s="63"/>
      <c r="G472" s="74" t="s">
        <v>162</v>
      </c>
      <c r="H472" s="291" t="s">
        <v>217</v>
      </c>
      <c r="I472" s="82"/>
      <c r="J472" s="288"/>
      <c r="K472" s="288"/>
      <c r="L472" s="288"/>
      <c r="M472" s="289"/>
      <c r="N472" s="288"/>
      <c r="O472" s="288"/>
      <c r="P472" s="288"/>
      <c r="Q472" s="8"/>
      <c r="R472" s="8"/>
      <c r="S472" s="8"/>
      <c r="T472" s="8"/>
      <c r="U472" s="8"/>
      <c r="V472" s="8"/>
      <c r="W472" s="8"/>
      <c r="X472" s="8"/>
      <c r="Y472" s="8"/>
      <c r="Z472" s="8"/>
    </row>
    <row r="473" spans="1:26" ht="13.5" customHeight="1" thickBot="1" x14ac:dyDescent="0.2">
      <c r="A473" s="60"/>
      <c r="B473" s="283"/>
      <c r="C473" s="87" t="s">
        <v>48</v>
      </c>
      <c r="D473" s="73"/>
      <c r="E473" s="88"/>
      <c r="F473" s="88"/>
      <c r="G473" s="89"/>
      <c r="H473" s="90"/>
      <c r="I473" s="77"/>
      <c r="J473" s="288"/>
      <c r="K473" s="288"/>
      <c r="L473" s="288"/>
      <c r="M473" s="289"/>
      <c r="N473" s="288"/>
      <c r="O473" s="288"/>
      <c r="P473" s="288"/>
      <c r="Q473" s="8"/>
      <c r="R473" s="8"/>
      <c r="S473" s="8"/>
      <c r="T473" s="8"/>
      <c r="U473" s="8"/>
      <c r="V473" s="8"/>
      <c r="W473" s="8"/>
      <c r="X473" s="8"/>
      <c r="Y473" s="8"/>
      <c r="Z473" s="8"/>
    </row>
    <row r="474" spans="1:26" ht="13.5" customHeight="1" thickBot="1" x14ac:dyDescent="0.2">
      <c r="A474" s="60"/>
      <c r="B474" s="283"/>
      <c r="C474" s="91" t="s">
        <v>53</v>
      </c>
      <c r="D474" s="92" t="s">
        <v>9</v>
      </c>
      <c r="E474" s="95" t="s">
        <v>55</v>
      </c>
      <c r="F474" s="97" t="s">
        <v>46</v>
      </c>
      <c r="G474" s="97" t="s">
        <v>17</v>
      </c>
      <c r="H474" s="98" t="s">
        <v>57</v>
      </c>
      <c r="I474" s="77"/>
      <c r="J474" s="288"/>
      <c r="K474" s="288"/>
      <c r="L474" s="288"/>
      <c r="M474" s="289"/>
      <c r="N474" s="288"/>
      <c r="O474" s="288"/>
      <c r="P474" s="288"/>
      <c r="Q474" s="8"/>
      <c r="R474" s="8"/>
      <c r="S474" s="8"/>
      <c r="T474" s="8"/>
      <c r="U474" s="8"/>
      <c r="V474" s="8"/>
      <c r="W474" s="8"/>
      <c r="X474" s="8"/>
      <c r="Y474" s="8"/>
      <c r="Z474" s="8"/>
    </row>
    <row r="475" spans="1:26" ht="13.5" customHeight="1" x14ac:dyDescent="0.15">
      <c r="A475" s="60"/>
      <c r="B475" s="283"/>
      <c r="C475" s="102" t="s">
        <v>60</v>
      </c>
      <c r="D475" s="103" t="s">
        <v>62</v>
      </c>
      <c r="E475" s="104">
        <v>1</v>
      </c>
      <c r="F475" s="105" t="s">
        <v>65</v>
      </c>
      <c r="G475" s="113">
        <v>1151.896</v>
      </c>
      <c r="H475" s="106">
        <f t="shared" ref="H475:H477" si="34">+E475*G475</f>
        <v>1151.896</v>
      </c>
      <c r="I475" s="77"/>
      <c r="J475" s="288"/>
      <c r="K475" s="288"/>
      <c r="L475" s="288"/>
      <c r="M475" s="289"/>
      <c r="N475" s="288"/>
      <c r="O475" s="288"/>
      <c r="P475" s="288"/>
      <c r="Q475" s="8"/>
      <c r="R475" s="8"/>
      <c r="S475" s="8"/>
      <c r="T475" s="8"/>
      <c r="U475" s="8"/>
      <c r="V475" s="8"/>
      <c r="W475" s="8"/>
      <c r="X475" s="8"/>
      <c r="Y475" s="8"/>
      <c r="Z475" s="8"/>
    </row>
    <row r="476" spans="1:26" ht="13.5" customHeight="1" x14ac:dyDescent="0.15">
      <c r="A476" s="60"/>
      <c r="B476" s="283"/>
      <c r="C476" s="108"/>
      <c r="D476" s="109" t="s">
        <v>261</v>
      </c>
      <c r="E476" s="110">
        <v>0.02</v>
      </c>
      <c r="F476" s="111" t="s">
        <v>130</v>
      </c>
      <c r="G476" s="113">
        <v>257756.69899999999</v>
      </c>
      <c r="H476" s="106">
        <f t="shared" si="34"/>
        <v>5155.1339799999996</v>
      </c>
      <c r="I476" s="77"/>
      <c r="J476" s="288"/>
      <c r="K476" s="288"/>
      <c r="L476" s="288"/>
      <c r="M476" s="289"/>
      <c r="N476" s="288"/>
      <c r="O476" s="288"/>
      <c r="P476" s="288"/>
      <c r="Q476" s="8"/>
      <c r="R476" s="8"/>
      <c r="S476" s="8"/>
      <c r="T476" s="8"/>
      <c r="U476" s="8"/>
      <c r="V476" s="8"/>
      <c r="W476" s="8"/>
      <c r="X476" s="8"/>
      <c r="Y476" s="8"/>
      <c r="Z476" s="8"/>
    </row>
    <row r="477" spans="1:26" ht="13.5" customHeight="1" x14ac:dyDescent="0.15">
      <c r="A477" s="60"/>
      <c r="B477" s="283"/>
      <c r="C477" s="108"/>
      <c r="D477" s="109" t="s">
        <v>304</v>
      </c>
      <c r="E477" s="110">
        <v>0.75</v>
      </c>
      <c r="F477" s="111" t="s">
        <v>283</v>
      </c>
      <c r="G477" s="113">
        <v>111630.91399999999</v>
      </c>
      <c r="H477" s="106">
        <f t="shared" si="34"/>
        <v>83723.185499999992</v>
      </c>
      <c r="I477" s="77"/>
      <c r="J477" s="288"/>
      <c r="K477" s="288"/>
      <c r="L477" s="288"/>
      <c r="M477" s="289"/>
      <c r="N477" s="288"/>
      <c r="O477" s="288"/>
      <c r="P477" s="288"/>
      <c r="Q477" s="8"/>
      <c r="R477" s="8"/>
      <c r="S477" s="8"/>
      <c r="T477" s="8"/>
      <c r="U477" s="8"/>
      <c r="V477" s="8"/>
      <c r="W477" s="8"/>
      <c r="X477" s="8"/>
      <c r="Y477" s="8"/>
      <c r="Z477" s="8"/>
    </row>
    <row r="478" spans="1:26" ht="13.5" customHeight="1" thickBot="1" x14ac:dyDescent="0.2">
      <c r="A478" s="60"/>
      <c r="B478" s="283"/>
      <c r="C478" s="114"/>
      <c r="D478" s="115" t="s">
        <v>89</v>
      </c>
      <c r="E478" s="110"/>
      <c r="F478" s="111" t="s">
        <v>89</v>
      </c>
      <c r="G478" s="116" t="s">
        <v>89</v>
      </c>
      <c r="H478" s="106" t="s">
        <v>89</v>
      </c>
      <c r="I478" s="77"/>
      <c r="J478" s="288"/>
      <c r="K478" s="288"/>
      <c r="L478" s="288"/>
      <c r="M478" s="289"/>
      <c r="N478" s="288"/>
      <c r="O478" s="288"/>
      <c r="P478" s="288"/>
      <c r="Q478" s="8"/>
      <c r="R478" s="8"/>
      <c r="S478" s="8"/>
      <c r="T478" s="8"/>
      <c r="U478" s="8"/>
      <c r="V478" s="8"/>
      <c r="W478" s="8"/>
      <c r="X478" s="8"/>
      <c r="Y478" s="8"/>
      <c r="Z478" s="8"/>
    </row>
    <row r="479" spans="1:26" ht="13.5" customHeight="1" thickBot="1" x14ac:dyDescent="0.2">
      <c r="A479" s="60"/>
      <c r="B479" s="283"/>
      <c r="C479" s="61"/>
      <c r="D479" s="62"/>
      <c r="E479" s="117" t="s">
        <v>5</v>
      </c>
      <c r="F479" s="118"/>
      <c r="G479" s="119"/>
      <c r="H479" s="120">
        <f>SUM(H475:H478)</f>
        <v>90030.215479999984</v>
      </c>
      <c r="I479" s="77"/>
      <c r="J479" s="288"/>
      <c r="K479" s="288"/>
      <c r="L479" s="288"/>
      <c r="M479" s="289"/>
      <c r="N479" s="288"/>
      <c r="O479" s="288"/>
      <c r="P479" s="288"/>
      <c r="Q479" s="8"/>
      <c r="R479" s="8"/>
      <c r="S479" s="8"/>
      <c r="T479" s="8"/>
      <c r="U479" s="8"/>
      <c r="V479" s="8"/>
      <c r="W479" s="8"/>
      <c r="X479" s="8"/>
      <c r="Y479" s="8"/>
      <c r="Z479" s="8"/>
    </row>
    <row r="480" spans="1:26" ht="13.5" customHeight="1" thickBot="1" x14ac:dyDescent="0.2">
      <c r="A480" s="60"/>
      <c r="B480" s="283"/>
      <c r="C480" s="87" t="s">
        <v>84</v>
      </c>
      <c r="D480" s="62"/>
      <c r="E480" s="63"/>
      <c r="F480" s="63"/>
      <c r="G480" s="64"/>
      <c r="H480" s="79"/>
      <c r="I480" s="77"/>
      <c r="J480" s="288"/>
      <c r="K480" s="288"/>
      <c r="L480" s="288"/>
      <c r="M480" s="289"/>
      <c r="N480" s="288"/>
      <c r="O480" s="288"/>
      <c r="P480" s="288"/>
      <c r="Q480" s="8"/>
      <c r="R480" s="8"/>
      <c r="S480" s="8"/>
      <c r="T480" s="8"/>
      <c r="U480" s="8"/>
      <c r="V480" s="8"/>
      <c r="W480" s="8"/>
      <c r="X480" s="8"/>
      <c r="Y480" s="8"/>
      <c r="Z480" s="8"/>
    </row>
    <row r="481" spans="1:26" ht="13.5" customHeight="1" thickBot="1" x14ac:dyDescent="0.2">
      <c r="A481" s="60"/>
      <c r="B481" s="283"/>
      <c r="C481" s="91" t="s">
        <v>53</v>
      </c>
      <c r="D481" s="92" t="s">
        <v>9</v>
      </c>
      <c r="E481" s="95" t="s">
        <v>55</v>
      </c>
      <c r="F481" s="97" t="s">
        <v>46</v>
      </c>
      <c r="G481" s="97" t="s">
        <v>17</v>
      </c>
      <c r="H481" s="98" t="s">
        <v>57</v>
      </c>
      <c r="I481" s="77"/>
      <c r="J481" s="288"/>
      <c r="K481" s="288"/>
      <c r="L481" s="288"/>
      <c r="M481" s="289"/>
      <c r="N481" s="288"/>
      <c r="O481" s="288"/>
      <c r="P481" s="288"/>
      <c r="Q481" s="8"/>
      <c r="R481" s="8"/>
      <c r="S481" s="8"/>
      <c r="T481" s="8"/>
      <c r="U481" s="8"/>
      <c r="V481" s="8"/>
      <c r="W481" s="8"/>
      <c r="X481" s="8"/>
      <c r="Y481" s="8"/>
      <c r="Z481" s="8"/>
    </row>
    <row r="482" spans="1:26" ht="13.5" customHeight="1" x14ac:dyDescent="0.15">
      <c r="A482" s="60"/>
      <c r="B482" s="283"/>
      <c r="C482" s="122"/>
      <c r="D482" s="103"/>
      <c r="E482" s="104"/>
      <c r="F482" s="105"/>
      <c r="G482" s="222"/>
      <c r="H482" s="106"/>
      <c r="I482" s="77"/>
      <c r="J482" s="288"/>
      <c r="K482" s="288"/>
      <c r="L482" s="288"/>
      <c r="M482" s="289"/>
      <c r="N482" s="288"/>
      <c r="O482" s="288"/>
      <c r="P482" s="288"/>
      <c r="Q482" s="8"/>
      <c r="R482" s="8"/>
      <c r="S482" s="8"/>
      <c r="T482" s="8"/>
      <c r="U482" s="8"/>
      <c r="V482" s="8"/>
      <c r="W482" s="8"/>
      <c r="X482" s="8"/>
      <c r="Y482" s="8"/>
      <c r="Z482" s="8"/>
    </row>
    <row r="483" spans="1:26" ht="13.5" customHeight="1" x14ac:dyDescent="0.15">
      <c r="A483" s="60"/>
      <c r="B483" s="283"/>
      <c r="C483" s="128"/>
      <c r="D483" s="109"/>
      <c r="E483" s="110"/>
      <c r="F483" s="111"/>
      <c r="G483" s="209"/>
      <c r="H483" s="106"/>
      <c r="I483" s="77"/>
      <c r="J483" s="288"/>
      <c r="K483" s="288"/>
      <c r="L483" s="288"/>
      <c r="M483" s="289"/>
      <c r="N483" s="288"/>
      <c r="O483" s="288"/>
      <c r="P483" s="288"/>
      <c r="Q483" s="8"/>
      <c r="R483" s="8"/>
      <c r="S483" s="8"/>
      <c r="T483" s="8"/>
      <c r="U483" s="8"/>
      <c r="V483" s="8"/>
      <c r="W483" s="8"/>
      <c r="X483" s="8"/>
      <c r="Y483" s="8"/>
      <c r="Z483" s="8"/>
    </row>
    <row r="484" spans="1:26" ht="13.5" customHeight="1" x14ac:dyDescent="0.15">
      <c r="A484" s="60"/>
      <c r="B484" s="283"/>
      <c r="C484" s="128"/>
      <c r="D484" s="109"/>
      <c r="E484" s="110"/>
      <c r="F484" s="111"/>
      <c r="G484" s="147"/>
      <c r="H484" s="106"/>
      <c r="I484" s="77"/>
      <c r="J484" s="288"/>
      <c r="K484" s="288"/>
      <c r="L484" s="288"/>
      <c r="M484" s="289"/>
      <c r="N484" s="288"/>
      <c r="O484" s="288"/>
      <c r="P484" s="288"/>
      <c r="Q484" s="8"/>
      <c r="R484" s="8"/>
      <c r="S484" s="8"/>
      <c r="T484" s="8"/>
      <c r="U484" s="8"/>
      <c r="V484" s="8"/>
      <c r="W484" s="8"/>
      <c r="X484" s="8"/>
      <c r="Y484" s="8"/>
      <c r="Z484" s="8"/>
    </row>
    <row r="485" spans="1:26" ht="13.5" customHeight="1" thickBot="1" x14ac:dyDescent="0.2">
      <c r="A485" s="60"/>
      <c r="B485" s="283"/>
      <c r="C485" s="114"/>
      <c r="D485" s="115" t="s">
        <v>89</v>
      </c>
      <c r="E485" s="110"/>
      <c r="F485" s="111" t="s">
        <v>89</v>
      </c>
      <c r="G485" s="134" t="s">
        <v>89</v>
      </c>
      <c r="H485" s="125" t="s">
        <v>89</v>
      </c>
      <c r="I485" s="77"/>
      <c r="J485" s="288"/>
      <c r="K485" s="288"/>
      <c r="L485" s="288"/>
      <c r="M485" s="289"/>
      <c r="N485" s="288"/>
      <c r="O485" s="288"/>
      <c r="P485" s="288"/>
      <c r="Q485" s="8"/>
      <c r="R485" s="8"/>
      <c r="S485" s="8"/>
      <c r="T485" s="8"/>
      <c r="U485" s="8"/>
      <c r="V485" s="8"/>
      <c r="W485" s="8"/>
      <c r="X485" s="8"/>
      <c r="Y485" s="8"/>
      <c r="Z485" s="8"/>
    </row>
    <row r="486" spans="1:26" ht="13.5" customHeight="1" thickBot="1" x14ac:dyDescent="0.2">
      <c r="A486" s="60"/>
      <c r="B486" s="283"/>
      <c r="C486" s="61"/>
      <c r="D486" s="62"/>
      <c r="E486" s="117" t="s">
        <v>5</v>
      </c>
      <c r="F486" s="118"/>
      <c r="G486" s="119"/>
      <c r="H486" s="120">
        <f>SUM(H482:H485)</f>
        <v>0</v>
      </c>
      <c r="I486" s="77"/>
      <c r="J486" s="288"/>
      <c r="K486" s="288"/>
      <c r="L486" s="288"/>
      <c r="M486" s="289"/>
      <c r="N486" s="288"/>
      <c r="O486" s="288"/>
      <c r="P486" s="288"/>
      <c r="Q486" s="8"/>
      <c r="R486" s="8"/>
      <c r="S486" s="8"/>
      <c r="T486" s="8"/>
      <c r="U486" s="8"/>
      <c r="V486" s="8"/>
      <c r="W486" s="8"/>
      <c r="X486" s="8"/>
      <c r="Y486" s="8"/>
      <c r="Z486" s="8"/>
    </row>
    <row r="487" spans="1:26" ht="13.5" customHeight="1" thickBot="1" x14ac:dyDescent="0.2">
      <c r="A487" s="60"/>
      <c r="B487" s="283"/>
      <c r="C487" s="87" t="s">
        <v>101</v>
      </c>
      <c r="D487" s="62"/>
      <c r="E487" s="63"/>
      <c r="F487" s="63"/>
      <c r="G487" s="64"/>
      <c r="H487" s="79"/>
      <c r="I487" s="77"/>
      <c r="J487" s="288"/>
      <c r="K487" s="288"/>
      <c r="L487" s="288"/>
      <c r="M487" s="289"/>
      <c r="N487" s="288"/>
      <c r="O487" s="288"/>
      <c r="P487" s="288"/>
      <c r="Q487" s="8"/>
      <c r="R487" s="8"/>
      <c r="S487" s="8"/>
      <c r="T487" s="8"/>
      <c r="U487" s="8"/>
      <c r="V487" s="8"/>
      <c r="W487" s="8"/>
      <c r="X487" s="8"/>
      <c r="Y487" s="8"/>
      <c r="Z487" s="8"/>
    </row>
    <row r="488" spans="1:26" ht="13.5" customHeight="1" thickBot="1" x14ac:dyDescent="0.2">
      <c r="A488" s="60"/>
      <c r="B488" s="283"/>
      <c r="C488" s="91" t="s">
        <v>53</v>
      </c>
      <c r="D488" s="92" t="s">
        <v>9</v>
      </c>
      <c r="E488" s="95" t="s">
        <v>55</v>
      </c>
      <c r="F488" s="97" t="s">
        <v>46</v>
      </c>
      <c r="G488" s="97" t="s">
        <v>17</v>
      </c>
      <c r="H488" s="98" t="s">
        <v>57</v>
      </c>
      <c r="I488" s="77"/>
      <c r="J488" s="288"/>
      <c r="K488" s="288"/>
      <c r="L488" s="288"/>
      <c r="M488" s="289"/>
      <c r="N488" s="288"/>
      <c r="O488" s="288"/>
      <c r="P488" s="288"/>
      <c r="Q488" s="8"/>
      <c r="R488" s="8"/>
      <c r="S488" s="8"/>
      <c r="T488" s="8"/>
      <c r="U488" s="8"/>
      <c r="V488" s="8"/>
      <c r="W488" s="8"/>
      <c r="X488" s="8"/>
      <c r="Y488" s="8"/>
      <c r="Z488" s="8"/>
    </row>
    <row r="489" spans="1:26" ht="13.5" customHeight="1" x14ac:dyDescent="0.15">
      <c r="A489" s="60"/>
      <c r="B489" s="283"/>
      <c r="C489" s="102" t="s">
        <v>110</v>
      </c>
      <c r="D489" s="103" t="s">
        <v>111</v>
      </c>
      <c r="E489" s="104">
        <v>0.3</v>
      </c>
      <c r="F489" s="105" t="s">
        <v>76</v>
      </c>
      <c r="G489" s="113">
        <v>121787</v>
      </c>
      <c r="H489" s="106">
        <f>+E489*G489</f>
        <v>36536.1</v>
      </c>
      <c r="I489" s="77"/>
      <c r="J489" s="288"/>
      <c r="K489" s="288"/>
      <c r="L489" s="288"/>
      <c r="M489" s="289"/>
      <c r="N489" s="288"/>
      <c r="O489" s="288"/>
      <c r="P489" s="288"/>
      <c r="Q489" s="8"/>
      <c r="R489" s="8"/>
      <c r="S489" s="8"/>
      <c r="T489" s="8"/>
      <c r="U489" s="8"/>
      <c r="V489" s="8"/>
      <c r="W489" s="8"/>
      <c r="X489" s="8"/>
      <c r="Y489" s="8"/>
      <c r="Z489" s="8"/>
    </row>
    <row r="490" spans="1:26" ht="13.5" customHeight="1" x14ac:dyDescent="0.15">
      <c r="A490" s="60"/>
      <c r="B490" s="283"/>
      <c r="C490" s="108"/>
      <c r="D490" s="109" t="s">
        <v>89</v>
      </c>
      <c r="E490" s="110"/>
      <c r="F490" s="111" t="s">
        <v>89</v>
      </c>
      <c r="G490" s="209" t="s">
        <v>89</v>
      </c>
      <c r="H490" s="106" t="s">
        <v>89</v>
      </c>
      <c r="I490" s="77"/>
      <c r="J490" s="288"/>
      <c r="K490" s="288"/>
      <c r="L490" s="288"/>
      <c r="M490" s="289"/>
      <c r="N490" s="288"/>
      <c r="O490" s="288"/>
      <c r="P490" s="288"/>
      <c r="Q490" s="8"/>
      <c r="R490" s="8"/>
      <c r="S490" s="8"/>
      <c r="T490" s="8"/>
      <c r="U490" s="8"/>
      <c r="V490" s="8"/>
      <c r="W490" s="8"/>
      <c r="X490" s="8"/>
      <c r="Y490" s="8"/>
      <c r="Z490" s="8"/>
    </row>
    <row r="491" spans="1:26" ht="13.5" customHeight="1" x14ac:dyDescent="0.15">
      <c r="A491" s="60"/>
      <c r="B491" s="283"/>
      <c r="C491" s="128"/>
      <c r="D491" s="109" t="s">
        <v>89</v>
      </c>
      <c r="E491" s="110"/>
      <c r="F491" s="111" t="s">
        <v>89</v>
      </c>
      <c r="G491" s="147" t="s">
        <v>89</v>
      </c>
      <c r="H491" s="106" t="s">
        <v>89</v>
      </c>
      <c r="I491" s="77"/>
      <c r="J491" s="288"/>
      <c r="K491" s="288"/>
      <c r="L491" s="288"/>
      <c r="M491" s="289"/>
      <c r="N491" s="288"/>
      <c r="O491" s="288"/>
      <c r="P491" s="288"/>
      <c r="Q491" s="8"/>
      <c r="R491" s="8"/>
      <c r="S491" s="8"/>
      <c r="T491" s="8"/>
      <c r="U491" s="8"/>
      <c r="V491" s="8"/>
      <c r="W491" s="8"/>
      <c r="X491" s="8"/>
      <c r="Y491" s="8"/>
      <c r="Z491" s="8"/>
    </row>
    <row r="492" spans="1:26" ht="13.5" customHeight="1" thickBot="1" x14ac:dyDescent="0.2">
      <c r="A492" s="60"/>
      <c r="B492" s="283"/>
      <c r="C492" s="114"/>
      <c r="D492" s="115" t="s">
        <v>89</v>
      </c>
      <c r="E492" s="110"/>
      <c r="F492" s="111" t="s">
        <v>89</v>
      </c>
      <c r="G492" s="116" t="s">
        <v>89</v>
      </c>
      <c r="H492" s="106" t="s">
        <v>89</v>
      </c>
      <c r="I492" s="77"/>
      <c r="J492" s="288"/>
      <c r="K492" s="288"/>
      <c r="L492" s="288"/>
      <c r="M492" s="289"/>
      <c r="N492" s="288"/>
      <c r="O492" s="288"/>
      <c r="P492" s="288"/>
      <c r="Q492" s="8"/>
      <c r="R492" s="8"/>
      <c r="S492" s="8"/>
      <c r="T492" s="8"/>
      <c r="U492" s="8"/>
      <c r="V492" s="8"/>
      <c r="W492" s="8"/>
      <c r="X492" s="8"/>
      <c r="Y492" s="8"/>
      <c r="Z492" s="8"/>
    </row>
    <row r="493" spans="1:26" ht="13.5" customHeight="1" thickBot="1" x14ac:dyDescent="0.2">
      <c r="A493" s="60"/>
      <c r="B493" s="283"/>
      <c r="C493" s="61"/>
      <c r="D493" s="62"/>
      <c r="E493" s="117" t="s">
        <v>5</v>
      </c>
      <c r="F493" s="118"/>
      <c r="G493" s="119"/>
      <c r="H493" s="120">
        <f>SUM(H489:H492)</f>
        <v>36536.1</v>
      </c>
      <c r="I493" s="77"/>
      <c r="J493" s="288"/>
      <c r="K493" s="288"/>
      <c r="L493" s="288"/>
      <c r="M493" s="289"/>
      <c r="N493" s="288"/>
      <c r="O493" s="288"/>
      <c r="P493" s="288"/>
      <c r="Q493" s="8"/>
      <c r="R493" s="8"/>
      <c r="S493" s="8"/>
      <c r="T493" s="8"/>
      <c r="U493" s="8"/>
      <c r="V493" s="8"/>
      <c r="W493" s="8"/>
      <c r="X493" s="8"/>
      <c r="Y493" s="8"/>
      <c r="Z493" s="8"/>
    </row>
    <row r="494" spans="1:26" ht="13.5" customHeight="1" thickBot="1" x14ac:dyDescent="0.2">
      <c r="A494" s="60"/>
      <c r="B494" s="283"/>
      <c r="C494" s="87" t="s">
        <v>122</v>
      </c>
      <c r="D494" s="62"/>
      <c r="E494" s="63"/>
      <c r="F494" s="63"/>
      <c r="G494" s="64"/>
      <c r="H494" s="79"/>
      <c r="I494" s="77"/>
      <c r="J494" s="288"/>
      <c r="K494" s="288"/>
      <c r="L494" s="288"/>
      <c r="M494" s="289"/>
      <c r="N494" s="288"/>
      <c r="O494" s="288"/>
      <c r="P494" s="288"/>
      <c r="Q494" s="8"/>
      <c r="R494" s="8"/>
      <c r="S494" s="8"/>
      <c r="T494" s="8"/>
      <c r="U494" s="8"/>
      <c r="V494" s="8"/>
      <c r="W494" s="8"/>
      <c r="X494" s="8"/>
      <c r="Y494" s="8"/>
      <c r="Z494" s="8"/>
    </row>
    <row r="495" spans="1:26" ht="13.5" customHeight="1" thickBot="1" x14ac:dyDescent="0.2">
      <c r="A495" s="60"/>
      <c r="B495" s="283"/>
      <c r="C495" s="91" t="s">
        <v>53</v>
      </c>
      <c r="D495" s="92" t="s">
        <v>9</v>
      </c>
      <c r="E495" s="95" t="s">
        <v>55</v>
      </c>
      <c r="F495" s="97" t="s">
        <v>46</v>
      </c>
      <c r="G495" s="97" t="s">
        <v>17</v>
      </c>
      <c r="H495" s="98" t="s">
        <v>57</v>
      </c>
      <c r="I495" s="77"/>
      <c r="J495" s="288"/>
      <c r="K495" s="288"/>
      <c r="L495" s="288"/>
      <c r="M495" s="289"/>
      <c r="N495" s="288"/>
      <c r="O495" s="288"/>
      <c r="P495" s="288"/>
      <c r="Q495" s="8"/>
      <c r="R495" s="8"/>
      <c r="S495" s="8"/>
      <c r="T495" s="8"/>
      <c r="U495" s="8"/>
      <c r="V495" s="8"/>
      <c r="W495" s="8"/>
      <c r="X495" s="8"/>
      <c r="Y495" s="8"/>
      <c r="Z495" s="8"/>
    </row>
    <row r="496" spans="1:26" ht="13.5" customHeight="1" x14ac:dyDescent="0.15">
      <c r="A496" s="60"/>
      <c r="B496" s="283"/>
      <c r="C496" s="102"/>
      <c r="D496" s="103" t="s">
        <v>89</v>
      </c>
      <c r="E496" s="104"/>
      <c r="F496" s="105" t="s">
        <v>89</v>
      </c>
      <c r="G496" s="222" t="s">
        <v>89</v>
      </c>
      <c r="H496" s="106" t="s">
        <v>89</v>
      </c>
      <c r="I496" s="77"/>
      <c r="J496" s="288"/>
      <c r="K496" s="288"/>
      <c r="L496" s="288"/>
      <c r="M496" s="289"/>
      <c r="N496" s="288"/>
      <c r="O496" s="288"/>
      <c r="P496" s="288"/>
      <c r="Q496" s="8"/>
      <c r="R496" s="8"/>
      <c r="S496" s="8"/>
      <c r="T496" s="8"/>
      <c r="U496" s="8"/>
      <c r="V496" s="8"/>
      <c r="W496" s="8"/>
      <c r="X496" s="8"/>
      <c r="Y496" s="8"/>
      <c r="Z496" s="8"/>
    </row>
    <row r="497" spans="1:26" ht="13.5" customHeight="1" x14ac:dyDescent="0.15">
      <c r="A497" s="60"/>
      <c r="B497" s="283"/>
      <c r="C497" s="108"/>
      <c r="D497" s="109"/>
      <c r="E497" s="110"/>
      <c r="F497" s="111"/>
      <c r="G497" s="209"/>
      <c r="H497" s="106"/>
      <c r="I497" s="77"/>
      <c r="J497" s="288"/>
      <c r="K497" s="288"/>
      <c r="L497" s="288"/>
      <c r="M497" s="289"/>
      <c r="N497" s="288"/>
      <c r="O497" s="288"/>
      <c r="P497" s="288"/>
      <c r="Q497" s="8"/>
      <c r="R497" s="8"/>
      <c r="S497" s="8"/>
      <c r="T497" s="8"/>
      <c r="U497" s="8"/>
      <c r="V497" s="8"/>
      <c r="W497" s="8"/>
      <c r="X497" s="8"/>
      <c r="Y497" s="8"/>
      <c r="Z497" s="8"/>
    </row>
    <row r="498" spans="1:26" ht="13.5" customHeight="1" x14ac:dyDescent="0.15">
      <c r="A498" s="60"/>
      <c r="B498" s="283"/>
      <c r="C498" s="128"/>
      <c r="D498" s="109" t="s">
        <v>89</v>
      </c>
      <c r="E498" s="110"/>
      <c r="F498" s="111" t="s">
        <v>89</v>
      </c>
      <c r="G498" s="147" t="s">
        <v>89</v>
      </c>
      <c r="H498" s="106" t="s">
        <v>89</v>
      </c>
      <c r="I498" s="77"/>
      <c r="J498" s="288"/>
      <c r="K498" s="288"/>
      <c r="L498" s="288"/>
      <c r="M498" s="289"/>
      <c r="N498" s="288"/>
      <c r="O498" s="288"/>
      <c r="P498" s="288"/>
      <c r="Q498" s="8"/>
      <c r="R498" s="8"/>
      <c r="S498" s="8"/>
      <c r="T498" s="8"/>
      <c r="U498" s="8"/>
      <c r="V498" s="8"/>
      <c r="W498" s="8"/>
      <c r="X498" s="8"/>
      <c r="Y498" s="8"/>
      <c r="Z498" s="8"/>
    </row>
    <row r="499" spans="1:26" ht="13.5" customHeight="1" thickBot="1" x14ac:dyDescent="0.2">
      <c r="A499" s="60"/>
      <c r="B499" s="283"/>
      <c r="C499" s="114"/>
      <c r="D499" s="115" t="s">
        <v>89</v>
      </c>
      <c r="E499" s="110"/>
      <c r="F499" s="111" t="s">
        <v>89</v>
      </c>
      <c r="G499" s="116" t="s">
        <v>89</v>
      </c>
      <c r="H499" s="106" t="s">
        <v>89</v>
      </c>
      <c r="I499" s="77"/>
      <c r="J499" s="288"/>
      <c r="K499" s="288"/>
      <c r="L499" s="288"/>
      <c r="M499" s="289"/>
      <c r="N499" s="288"/>
      <c r="O499" s="288"/>
      <c r="P499" s="288"/>
      <c r="Q499" s="8"/>
      <c r="R499" s="8"/>
      <c r="S499" s="8"/>
      <c r="T499" s="8"/>
      <c r="U499" s="8"/>
      <c r="V499" s="8"/>
      <c r="W499" s="8"/>
      <c r="X499" s="8"/>
      <c r="Y499" s="8"/>
      <c r="Z499" s="8"/>
    </row>
    <row r="500" spans="1:26" ht="13.5" customHeight="1" thickBot="1" x14ac:dyDescent="0.2">
      <c r="A500" s="60"/>
      <c r="B500" s="283"/>
      <c r="C500" s="61"/>
      <c r="D500" s="62"/>
      <c r="E500" s="117" t="s">
        <v>5</v>
      </c>
      <c r="F500" s="118"/>
      <c r="G500" s="119"/>
      <c r="H500" s="120">
        <f>SUM(H496:H499)</f>
        <v>0</v>
      </c>
      <c r="I500" s="77"/>
      <c r="J500" s="288"/>
      <c r="K500" s="288"/>
      <c r="L500" s="288"/>
      <c r="M500" s="289"/>
      <c r="N500" s="288"/>
      <c r="O500" s="288"/>
      <c r="P500" s="288"/>
      <c r="Q500" s="8"/>
      <c r="R500" s="8"/>
      <c r="S500" s="8"/>
      <c r="T500" s="8"/>
      <c r="U500" s="8"/>
      <c r="V500" s="8"/>
      <c r="W500" s="8"/>
      <c r="X500" s="8"/>
      <c r="Y500" s="8"/>
      <c r="Z500" s="8"/>
    </row>
    <row r="501" spans="1:26" ht="13.5" customHeight="1" x14ac:dyDescent="0.15">
      <c r="A501" s="60"/>
      <c r="B501" s="283"/>
      <c r="C501" s="61"/>
      <c r="D501" s="62"/>
      <c r="E501" s="62"/>
      <c r="F501" s="63"/>
      <c r="G501" s="64"/>
      <c r="H501" s="79"/>
      <c r="I501" s="185"/>
      <c r="J501" s="288"/>
      <c r="K501" s="288"/>
      <c r="L501" s="288"/>
      <c r="M501" s="289"/>
      <c r="N501" s="288"/>
      <c r="O501" s="288"/>
      <c r="P501" s="288"/>
      <c r="Q501" s="8"/>
      <c r="R501" s="8"/>
      <c r="S501" s="8"/>
      <c r="T501" s="8"/>
      <c r="U501" s="8"/>
      <c r="V501" s="8"/>
      <c r="W501" s="8"/>
      <c r="X501" s="8"/>
      <c r="Y501" s="8"/>
      <c r="Z501" s="8"/>
    </row>
    <row r="502" spans="1:26" ht="13.5" customHeight="1" x14ac:dyDescent="0.15">
      <c r="A502" s="60"/>
      <c r="B502" s="283"/>
      <c r="C502" s="61"/>
      <c r="D502" s="188"/>
      <c r="E502" s="191" t="s">
        <v>145</v>
      </c>
      <c r="F502" s="192"/>
      <c r="G502" s="64"/>
      <c r="H502" s="194">
        <f>+H500+H493+H486+H479</f>
        <v>126566.31547999999</v>
      </c>
      <c r="I502" s="185"/>
      <c r="J502" s="288"/>
      <c r="K502" s="288"/>
      <c r="L502" s="288"/>
      <c r="M502" s="289"/>
      <c r="N502" s="288"/>
      <c r="O502" s="288"/>
      <c r="P502" s="288"/>
      <c r="Q502" s="8"/>
      <c r="R502" s="8"/>
      <c r="S502" s="8"/>
      <c r="T502" s="8"/>
      <c r="U502" s="8"/>
      <c r="V502" s="8"/>
      <c r="W502" s="8"/>
      <c r="X502" s="8"/>
      <c r="Y502" s="8"/>
      <c r="Z502" s="8"/>
    </row>
    <row r="503" spans="1:26" ht="13.5" customHeight="1" x14ac:dyDescent="0.15">
      <c r="A503" s="60"/>
      <c r="B503" s="283"/>
      <c r="C503" s="61"/>
      <c r="D503" s="188"/>
      <c r="E503" s="191" t="s">
        <v>149</v>
      </c>
      <c r="F503" s="192"/>
      <c r="G503" s="197">
        <f>+G1226</f>
        <v>0.47000000000000003</v>
      </c>
      <c r="H503" s="194">
        <f>+G503*H502</f>
        <v>59486.168275600001</v>
      </c>
      <c r="I503" s="185"/>
      <c r="J503" s="288"/>
      <c r="K503" s="288"/>
      <c r="L503" s="288"/>
      <c r="M503" s="289"/>
      <c r="N503" s="288"/>
      <c r="O503" s="288"/>
      <c r="P503" s="288"/>
      <c r="Q503" s="8"/>
      <c r="R503" s="8"/>
      <c r="S503" s="8"/>
      <c r="T503" s="8"/>
      <c r="U503" s="8"/>
      <c r="V503" s="8"/>
      <c r="W503" s="8"/>
      <c r="X503" s="8"/>
      <c r="Y503" s="8"/>
      <c r="Z503" s="8"/>
    </row>
    <row r="504" spans="1:26" ht="13.5" customHeight="1" x14ac:dyDescent="0.15">
      <c r="A504" s="60"/>
      <c r="B504" s="283"/>
      <c r="C504" s="61"/>
      <c r="D504" s="62"/>
      <c r="E504" s="191" t="s">
        <v>38</v>
      </c>
      <c r="F504" s="63"/>
      <c r="G504" s="64"/>
      <c r="H504" s="194">
        <f>+H502+H503</f>
        <v>186052.4837556</v>
      </c>
      <c r="I504" s="185"/>
      <c r="J504" s="288"/>
      <c r="K504" s="288"/>
      <c r="L504" s="288"/>
      <c r="M504" s="289"/>
      <c r="N504" s="288"/>
      <c r="O504" s="288"/>
      <c r="P504" s="288"/>
      <c r="Q504" s="8"/>
      <c r="R504" s="8"/>
      <c r="S504" s="8"/>
      <c r="T504" s="8"/>
      <c r="U504" s="8"/>
      <c r="V504" s="8"/>
      <c r="W504" s="8"/>
      <c r="X504" s="8"/>
      <c r="Y504" s="8"/>
      <c r="Z504" s="8"/>
    </row>
    <row r="505" spans="1:26" ht="13.5" customHeight="1" thickBot="1" x14ac:dyDescent="0.2">
      <c r="A505" s="60"/>
      <c r="B505" s="283"/>
      <c r="C505" s="201"/>
      <c r="D505" s="202"/>
      <c r="E505" s="202"/>
      <c r="F505" s="203"/>
      <c r="G505" s="204"/>
      <c r="H505" s="204"/>
      <c r="I505" s="205"/>
      <c r="J505" s="288"/>
      <c r="K505" s="288"/>
      <c r="L505" s="288"/>
      <c r="M505" s="289"/>
      <c r="N505" s="288"/>
      <c r="O505" s="288"/>
      <c r="P505" s="288"/>
      <c r="Q505" s="8"/>
      <c r="R505" s="8"/>
      <c r="S505" s="8"/>
      <c r="T505" s="8"/>
      <c r="U505" s="8"/>
      <c r="V505" s="8"/>
      <c r="W505" s="8"/>
      <c r="X505" s="8"/>
      <c r="Y505" s="8"/>
      <c r="Z505" s="8"/>
    </row>
    <row r="506" spans="1:26" ht="12.75" customHeight="1" x14ac:dyDescent="0.2">
      <c r="A506" s="60"/>
      <c r="B506" s="48"/>
      <c r="C506" s="49" t="s">
        <v>30</v>
      </c>
      <c r="D506" s="50"/>
      <c r="E506" s="52"/>
      <c r="F506" s="52"/>
      <c r="G506" s="54"/>
      <c r="H506" s="54"/>
      <c r="I506" s="57"/>
      <c r="J506" s="8"/>
      <c r="K506" s="8"/>
      <c r="L506" s="8"/>
      <c r="M506" s="8"/>
      <c r="N506" s="8"/>
      <c r="O506" s="8"/>
      <c r="P506" s="8"/>
      <c r="Q506" s="8"/>
      <c r="R506" s="8"/>
      <c r="S506" s="8"/>
      <c r="T506" s="8"/>
      <c r="U506" s="8"/>
      <c r="V506" s="8"/>
      <c r="W506" s="8"/>
      <c r="X506" s="8"/>
      <c r="Y506" s="8"/>
      <c r="Z506" s="8"/>
    </row>
    <row r="507" spans="1:26" ht="12.75" customHeight="1" thickBot="1" x14ac:dyDescent="0.2">
      <c r="A507" s="60"/>
      <c r="B507" s="48"/>
      <c r="C507" s="61"/>
      <c r="D507" s="62"/>
      <c r="E507" s="63"/>
      <c r="F507" s="63"/>
      <c r="G507" s="64"/>
      <c r="H507" s="64"/>
      <c r="I507" s="65"/>
      <c r="J507" s="8"/>
      <c r="K507" s="8"/>
      <c r="L507" s="8"/>
      <c r="M507" s="8"/>
      <c r="N507" s="8"/>
      <c r="O507" s="8"/>
      <c r="P507" s="8"/>
      <c r="Q507" s="8"/>
      <c r="R507" s="8"/>
      <c r="S507" s="8"/>
      <c r="T507" s="8"/>
      <c r="U507" s="8"/>
      <c r="V507" s="8"/>
      <c r="W507" s="8"/>
      <c r="X507" s="8"/>
      <c r="Y507" s="8"/>
      <c r="Z507" s="8"/>
    </row>
    <row r="508" spans="1:26" ht="12.75" customHeight="1" thickBot="1" x14ac:dyDescent="0.2">
      <c r="A508" s="60" t="e">
        <f>A166+1</f>
        <v>#REF!</v>
      </c>
      <c r="B508" s="48"/>
      <c r="C508" s="71" t="s">
        <v>37</v>
      </c>
      <c r="D508" s="73" t="s">
        <v>158</v>
      </c>
      <c r="E508" s="63"/>
      <c r="F508" s="63"/>
      <c r="G508" s="74" t="s">
        <v>38</v>
      </c>
      <c r="H508" s="76">
        <f>+H542</f>
        <v>64352</v>
      </c>
      <c r="I508" s="77"/>
      <c r="J508" s="8"/>
      <c r="K508" s="8"/>
      <c r="L508" s="8"/>
      <c r="M508" s="8"/>
      <c r="N508" s="8"/>
      <c r="O508" s="8"/>
      <c r="P508" s="8"/>
      <c r="Q508" s="8"/>
      <c r="R508" s="8"/>
      <c r="S508" s="8"/>
      <c r="T508" s="8"/>
      <c r="U508" s="8"/>
      <c r="V508" s="8"/>
      <c r="W508" s="8"/>
      <c r="X508" s="8"/>
      <c r="Y508" s="8"/>
      <c r="Z508" s="8"/>
    </row>
    <row r="509" spans="1:26" ht="12.75" customHeight="1" x14ac:dyDescent="0.15">
      <c r="A509" s="60"/>
      <c r="B509" s="48"/>
      <c r="C509" s="78"/>
      <c r="D509" s="62"/>
      <c r="E509" s="63"/>
      <c r="F509" s="63"/>
      <c r="G509" s="74"/>
      <c r="H509" s="79"/>
      <c r="I509" s="77"/>
      <c r="J509" s="8"/>
      <c r="K509" s="8"/>
      <c r="L509" s="8"/>
      <c r="M509" s="8"/>
      <c r="N509" s="8"/>
      <c r="O509" s="8"/>
      <c r="P509" s="8"/>
      <c r="Q509" s="8"/>
      <c r="R509" s="8"/>
      <c r="S509" s="8"/>
      <c r="T509" s="8"/>
      <c r="U509" s="8"/>
      <c r="V509" s="8"/>
      <c r="W509" s="8"/>
      <c r="X509" s="8"/>
      <c r="Y509" s="8"/>
      <c r="Z509" s="8"/>
    </row>
    <row r="510" spans="1:26" ht="12.75" customHeight="1" thickBot="1" x14ac:dyDescent="0.2">
      <c r="A510" s="60"/>
      <c r="B510" s="48"/>
      <c r="C510" s="322">
        <v>6.01</v>
      </c>
      <c r="D510" s="62"/>
      <c r="E510" s="63"/>
      <c r="F510" s="63"/>
      <c r="G510" s="74" t="s">
        <v>162</v>
      </c>
      <c r="H510" s="81" t="s">
        <v>217</v>
      </c>
      <c r="I510" s="82"/>
      <c r="J510" s="8"/>
      <c r="K510" s="8"/>
      <c r="L510" s="8"/>
      <c r="M510" s="8"/>
      <c r="N510" s="8"/>
      <c r="O510" s="8"/>
      <c r="P510" s="8"/>
      <c r="Q510" s="8"/>
      <c r="R510" s="8"/>
      <c r="S510" s="8"/>
      <c r="T510" s="8"/>
      <c r="U510" s="8"/>
      <c r="V510" s="8"/>
      <c r="W510" s="8"/>
      <c r="X510" s="8"/>
      <c r="Y510" s="8"/>
      <c r="Z510" s="8"/>
    </row>
    <row r="511" spans="1:26" ht="12.75" customHeight="1" thickBot="1" x14ac:dyDescent="0.2">
      <c r="A511" s="60"/>
      <c r="B511" s="60"/>
      <c r="C511" s="87" t="s">
        <v>48</v>
      </c>
      <c r="D511" s="73"/>
      <c r="E511" s="88"/>
      <c r="F511" s="88"/>
      <c r="G511" s="89"/>
      <c r="H511" s="90"/>
      <c r="I511" s="77"/>
      <c r="J511" s="8"/>
      <c r="K511" s="8"/>
      <c r="L511" s="8"/>
      <c r="M511" s="8"/>
      <c r="N511" s="8"/>
      <c r="O511" s="8"/>
      <c r="P511" s="8"/>
      <c r="Q511" s="8"/>
      <c r="R511" s="8"/>
      <c r="S511" s="8"/>
      <c r="T511" s="8"/>
      <c r="U511" s="8"/>
      <c r="V511" s="8"/>
      <c r="W511" s="8"/>
      <c r="X511" s="8"/>
      <c r="Y511" s="8"/>
      <c r="Z511" s="8"/>
    </row>
    <row r="512" spans="1:26" ht="12.75" customHeight="1" x14ac:dyDescent="0.15">
      <c r="A512" s="60"/>
      <c r="B512" s="48"/>
      <c r="C512" s="91" t="s">
        <v>53</v>
      </c>
      <c r="D512" s="92" t="s">
        <v>9</v>
      </c>
      <c r="E512" s="95" t="s">
        <v>55</v>
      </c>
      <c r="F512" s="97" t="s">
        <v>46</v>
      </c>
      <c r="G512" s="97" t="s">
        <v>17</v>
      </c>
      <c r="H512" s="98" t="s">
        <v>57</v>
      </c>
      <c r="I512" s="77"/>
      <c r="J512" s="8"/>
      <c r="K512" s="8"/>
      <c r="L512" s="8"/>
      <c r="M512" s="8"/>
      <c r="N512" s="8"/>
      <c r="O512" s="8"/>
      <c r="P512" s="8"/>
      <c r="Q512" s="8"/>
      <c r="R512" s="8"/>
      <c r="S512" s="8"/>
      <c r="T512" s="8"/>
      <c r="U512" s="8"/>
      <c r="V512" s="8"/>
      <c r="W512" s="8"/>
      <c r="X512" s="8"/>
      <c r="Y512" s="8"/>
      <c r="Z512" s="8"/>
    </row>
    <row r="513" spans="1:26" ht="12.75" customHeight="1" x14ac:dyDescent="0.15">
      <c r="A513" s="60"/>
      <c r="B513" s="48"/>
      <c r="C513" s="102" t="s">
        <v>60</v>
      </c>
      <c r="D513" s="103" t="s">
        <v>62</v>
      </c>
      <c r="E513" s="104">
        <v>1</v>
      </c>
      <c r="F513" s="105" t="s">
        <v>65</v>
      </c>
      <c r="G513" s="113">
        <v>1151.896</v>
      </c>
      <c r="H513" s="106">
        <f t="shared" ref="H513:H516" si="35">IF(C513="","",E513*G513)</f>
        <v>1151.896</v>
      </c>
      <c r="I513" s="77"/>
      <c r="J513" s="8"/>
      <c r="K513" s="8"/>
      <c r="L513" s="8"/>
      <c r="M513" s="8"/>
      <c r="N513" s="8"/>
      <c r="O513" s="8"/>
      <c r="P513" s="8"/>
      <c r="Q513" s="8"/>
      <c r="R513" s="8"/>
      <c r="S513" s="8"/>
      <c r="T513" s="8"/>
      <c r="U513" s="8"/>
      <c r="V513" s="8"/>
      <c r="W513" s="8"/>
      <c r="X513" s="8"/>
      <c r="Y513" s="8"/>
      <c r="Z513" s="8"/>
    </row>
    <row r="514" spans="1:26" ht="12.75" customHeight="1" x14ac:dyDescent="0.15">
      <c r="A514" s="60"/>
      <c r="B514" s="48"/>
      <c r="C514" s="108"/>
      <c r="D514" s="109" t="s">
        <v>89</v>
      </c>
      <c r="E514" s="110"/>
      <c r="F514" s="111" t="s">
        <v>89</v>
      </c>
      <c r="G514" s="209" t="s">
        <v>89</v>
      </c>
      <c r="H514" s="106" t="str">
        <f t="shared" si="35"/>
        <v/>
      </c>
      <c r="I514" s="77"/>
      <c r="J514" s="8"/>
      <c r="K514" s="8"/>
      <c r="L514" s="8"/>
      <c r="M514" s="8"/>
      <c r="N514" s="8"/>
      <c r="O514" s="8"/>
      <c r="P514" s="8"/>
      <c r="Q514" s="8"/>
      <c r="R514" s="8"/>
      <c r="S514" s="8"/>
      <c r="T514" s="8"/>
      <c r="U514" s="8"/>
      <c r="V514" s="8"/>
      <c r="W514" s="8"/>
      <c r="X514" s="8"/>
      <c r="Y514" s="8"/>
      <c r="Z514" s="8"/>
    </row>
    <row r="515" spans="1:26" ht="12.75" customHeight="1" x14ac:dyDescent="0.15">
      <c r="A515" s="60"/>
      <c r="B515" s="48"/>
      <c r="C515" s="108"/>
      <c r="D515" s="109" t="s">
        <v>89</v>
      </c>
      <c r="E515" s="110"/>
      <c r="F515" s="111" t="s">
        <v>89</v>
      </c>
      <c r="G515" s="147" t="s">
        <v>89</v>
      </c>
      <c r="H515" s="106" t="str">
        <f t="shared" si="35"/>
        <v/>
      </c>
      <c r="I515" s="77"/>
      <c r="J515" s="8"/>
      <c r="K515" s="8"/>
      <c r="L515" s="8"/>
      <c r="M515" s="8"/>
      <c r="N515" s="8"/>
      <c r="O515" s="8"/>
      <c r="P515" s="8"/>
      <c r="Q515" s="8"/>
      <c r="R515" s="8"/>
      <c r="S515" s="8"/>
      <c r="T515" s="8"/>
      <c r="U515" s="8"/>
      <c r="V515" s="8"/>
      <c r="W515" s="8"/>
      <c r="X515" s="8"/>
      <c r="Y515" s="8"/>
      <c r="Z515" s="8"/>
    </row>
    <row r="516" spans="1:26" ht="12.75" customHeight="1" x14ac:dyDescent="0.15">
      <c r="A516" s="60"/>
      <c r="B516" s="48"/>
      <c r="C516" s="114"/>
      <c r="D516" s="115" t="s">
        <v>89</v>
      </c>
      <c r="E516" s="110"/>
      <c r="F516" s="111" t="s">
        <v>89</v>
      </c>
      <c r="G516" s="116" t="s">
        <v>89</v>
      </c>
      <c r="H516" s="106" t="str">
        <f t="shared" si="35"/>
        <v/>
      </c>
      <c r="I516" s="77"/>
      <c r="J516" s="8"/>
      <c r="K516" s="8"/>
      <c r="L516" s="8"/>
      <c r="M516" s="8"/>
      <c r="N516" s="8"/>
      <c r="O516" s="8"/>
      <c r="P516" s="8"/>
      <c r="Q516" s="8"/>
      <c r="R516" s="8"/>
      <c r="S516" s="8"/>
      <c r="T516" s="8"/>
      <c r="U516" s="8"/>
      <c r="V516" s="8"/>
      <c r="W516" s="8"/>
      <c r="X516" s="8"/>
      <c r="Y516" s="8"/>
      <c r="Z516" s="8"/>
    </row>
    <row r="517" spans="1:26" ht="12.75" customHeight="1" x14ac:dyDescent="0.15">
      <c r="A517" s="60"/>
      <c r="B517" s="48"/>
      <c r="C517" s="61"/>
      <c r="D517" s="62"/>
      <c r="E517" s="117" t="s">
        <v>5</v>
      </c>
      <c r="F517" s="118"/>
      <c r="G517" s="119"/>
      <c r="H517" s="120">
        <f>SUM(H513:H516)</f>
        <v>1151.896</v>
      </c>
      <c r="I517" s="77"/>
      <c r="J517" s="8"/>
      <c r="K517" s="8"/>
      <c r="L517" s="8"/>
      <c r="M517" s="8"/>
      <c r="N517" s="8"/>
      <c r="O517" s="8"/>
      <c r="P517" s="8"/>
      <c r="Q517" s="8"/>
      <c r="R517" s="8"/>
      <c r="S517" s="8"/>
      <c r="T517" s="8"/>
      <c r="U517" s="8"/>
      <c r="V517" s="8"/>
      <c r="W517" s="8"/>
      <c r="X517" s="8"/>
      <c r="Y517" s="8"/>
      <c r="Z517" s="8"/>
    </row>
    <row r="518" spans="1:26" ht="12.75" customHeight="1" x14ac:dyDescent="0.15">
      <c r="A518" s="60"/>
      <c r="B518" s="60"/>
      <c r="C518" s="87" t="s">
        <v>84</v>
      </c>
      <c r="D518" s="62"/>
      <c r="E518" s="63"/>
      <c r="F518" s="63"/>
      <c r="G518" s="64"/>
      <c r="H518" s="79"/>
      <c r="I518" s="77"/>
      <c r="J518" s="8"/>
      <c r="K518" s="8"/>
      <c r="L518" s="8"/>
      <c r="M518" s="8"/>
      <c r="N518" s="8"/>
      <c r="O518" s="8"/>
      <c r="P518" s="8"/>
      <c r="Q518" s="8"/>
      <c r="R518" s="8"/>
      <c r="S518" s="8"/>
      <c r="T518" s="8"/>
      <c r="U518" s="8"/>
      <c r="V518" s="8"/>
      <c r="W518" s="8"/>
      <c r="X518" s="8"/>
      <c r="Y518" s="8"/>
      <c r="Z518" s="8"/>
    </row>
    <row r="519" spans="1:26" ht="12.75" customHeight="1" x14ac:dyDescent="0.15">
      <c r="A519" s="60"/>
      <c r="B519" s="48"/>
      <c r="C519" s="91" t="s">
        <v>53</v>
      </c>
      <c r="D519" s="92" t="s">
        <v>9</v>
      </c>
      <c r="E519" s="95" t="s">
        <v>55</v>
      </c>
      <c r="F519" s="97" t="s">
        <v>46</v>
      </c>
      <c r="G519" s="97" t="s">
        <v>17</v>
      </c>
      <c r="H519" s="98" t="s">
        <v>57</v>
      </c>
      <c r="I519" s="77"/>
      <c r="J519" s="8"/>
      <c r="K519" s="8"/>
      <c r="L519" s="8"/>
      <c r="M519" s="8"/>
      <c r="N519" s="8"/>
      <c r="O519" s="8"/>
      <c r="P519" s="8"/>
      <c r="Q519" s="8"/>
      <c r="R519" s="8"/>
      <c r="S519" s="8"/>
      <c r="T519" s="8"/>
      <c r="U519" s="8"/>
      <c r="V519" s="8"/>
      <c r="W519" s="8"/>
      <c r="X519" s="8"/>
      <c r="Y519" s="8"/>
      <c r="Z519" s="8"/>
    </row>
    <row r="520" spans="1:26" ht="12.75" customHeight="1" x14ac:dyDescent="0.15">
      <c r="A520" s="60"/>
      <c r="B520" s="48"/>
      <c r="C520" s="122"/>
      <c r="D520" s="103" t="s">
        <v>89</v>
      </c>
      <c r="E520" s="104"/>
      <c r="F520" s="105" t="s">
        <v>89</v>
      </c>
      <c r="G520" s="222" t="s">
        <v>89</v>
      </c>
      <c r="H520" s="106" t="str">
        <f t="shared" ref="H520:H523" si="36">IF(C520="","",E520*G520)</f>
        <v/>
      </c>
      <c r="I520" s="77"/>
      <c r="J520" s="8"/>
      <c r="K520" s="8"/>
      <c r="L520" s="8"/>
      <c r="M520" s="8"/>
      <c r="N520" s="8"/>
      <c r="O520" s="8"/>
      <c r="P520" s="8"/>
      <c r="Q520" s="8"/>
      <c r="R520" s="8"/>
      <c r="S520" s="8"/>
      <c r="T520" s="8"/>
      <c r="U520" s="8"/>
      <c r="V520" s="8"/>
      <c r="W520" s="8"/>
      <c r="X520" s="8"/>
      <c r="Y520" s="8"/>
      <c r="Z520" s="8"/>
    </row>
    <row r="521" spans="1:26" ht="12.75" customHeight="1" x14ac:dyDescent="0.15">
      <c r="A521" s="60"/>
      <c r="B521" s="48"/>
      <c r="C521" s="128"/>
      <c r="D521" s="109" t="s">
        <v>89</v>
      </c>
      <c r="E521" s="110"/>
      <c r="F521" s="111" t="s">
        <v>89</v>
      </c>
      <c r="G521" s="209" t="s">
        <v>89</v>
      </c>
      <c r="H521" s="106" t="str">
        <f t="shared" si="36"/>
        <v/>
      </c>
      <c r="I521" s="77"/>
      <c r="J521" s="8"/>
      <c r="K521" s="8"/>
      <c r="L521" s="8"/>
      <c r="M521" s="8"/>
      <c r="N521" s="8"/>
      <c r="O521" s="8"/>
      <c r="P521" s="8"/>
      <c r="Q521" s="8"/>
      <c r="R521" s="8"/>
      <c r="S521" s="8"/>
      <c r="T521" s="8"/>
      <c r="U521" s="8"/>
      <c r="V521" s="8"/>
      <c r="W521" s="8"/>
      <c r="X521" s="8"/>
      <c r="Y521" s="8"/>
      <c r="Z521" s="8"/>
    </row>
    <row r="522" spans="1:26" ht="12.75" customHeight="1" x14ac:dyDescent="0.15">
      <c r="A522" s="60"/>
      <c r="B522" s="48"/>
      <c r="C522" s="128"/>
      <c r="D522" s="109" t="s">
        <v>89</v>
      </c>
      <c r="E522" s="110"/>
      <c r="F522" s="111" t="s">
        <v>89</v>
      </c>
      <c r="G522" s="147" t="s">
        <v>89</v>
      </c>
      <c r="H522" s="106" t="str">
        <f t="shared" si="36"/>
        <v/>
      </c>
      <c r="I522" s="77"/>
      <c r="J522" s="8"/>
      <c r="K522" s="8"/>
      <c r="L522" s="8"/>
      <c r="M522" s="8"/>
      <c r="N522" s="8"/>
      <c r="O522" s="8"/>
      <c r="P522" s="8"/>
      <c r="Q522" s="8"/>
      <c r="R522" s="8"/>
      <c r="S522" s="8"/>
      <c r="T522" s="8"/>
      <c r="U522" s="8"/>
      <c r="V522" s="8"/>
      <c r="W522" s="8"/>
      <c r="X522" s="8"/>
      <c r="Y522" s="8"/>
      <c r="Z522" s="8"/>
    </row>
    <row r="523" spans="1:26" ht="12.75" customHeight="1" x14ac:dyDescent="0.15">
      <c r="A523" s="60"/>
      <c r="B523" s="48"/>
      <c r="C523" s="114"/>
      <c r="D523" s="115" t="s">
        <v>89</v>
      </c>
      <c r="E523" s="110"/>
      <c r="F523" s="111" t="s">
        <v>89</v>
      </c>
      <c r="G523" s="134" t="s">
        <v>89</v>
      </c>
      <c r="H523" s="125" t="str">
        <f t="shared" si="36"/>
        <v/>
      </c>
      <c r="I523" s="77"/>
      <c r="J523" s="8"/>
      <c r="K523" s="8"/>
      <c r="L523" s="8"/>
      <c r="M523" s="8"/>
      <c r="N523" s="8"/>
      <c r="O523" s="8"/>
      <c r="P523" s="8"/>
      <c r="Q523" s="8"/>
      <c r="R523" s="8"/>
      <c r="S523" s="8"/>
      <c r="T523" s="8"/>
      <c r="U523" s="8"/>
      <c r="V523" s="8"/>
      <c r="W523" s="8"/>
      <c r="X523" s="8"/>
      <c r="Y523" s="8"/>
      <c r="Z523" s="8"/>
    </row>
    <row r="524" spans="1:26" ht="12.75" customHeight="1" x14ac:dyDescent="0.15">
      <c r="A524" s="60"/>
      <c r="B524" s="48"/>
      <c r="C524" s="61"/>
      <c r="D524" s="62"/>
      <c r="E524" s="117" t="s">
        <v>5</v>
      </c>
      <c r="F524" s="118"/>
      <c r="G524" s="119"/>
      <c r="H524" s="120">
        <f>SUM(H520:H523)</f>
        <v>0</v>
      </c>
      <c r="I524" s="77"/>
      <c r="J524" s="8"/>
      <c r="K524" s="8"/>
      <c r="L524" s="8"/>
      <c r="M524" s="8"/>
      <c r="N524" s="8"/>
      <c r="O524" s="8"/>
      <c r="P524" s="8"/>
      <c r="Q524" s="8"/>
      <c r="R524" s="8"/>
      <c r="S524" s="8"/>
      <c r="T524" s="8"/>
      <c r="U524" s="8"/>
      <c r="V524" s="8"/>
      <c r="W524" s="8"/>
      <c r="X524" s="8"/>
      <c r="Y524" s="8"/>
      <c r="Z524" s="8"/>
    </row>
    <row r="525" spans="1:26" ht="12.75" customHeight="1" x14ac:dyDescent="0.15">
      <c r="A525" s="60"/>
      <c r="B525" s="60"/>
      <c r="C525" s="87" t="s">
        <v>101</v>
      </c>
      <c r="D525" s="62"/>
      <c r="E525" s="63"/>
      <c r="F525" s="63"/>
      <c r="G525" s="64"/>
      <c r="H525" s="79"/>
      <c r="I525" s="77"/>
      <c r="J525" s="8"/>
      <c r="K525" s="8"/>
      <c r="L525" s="8"/>
      <c r="M525" s="8"/>
      <c r="N525" s="8"/>
      <c r="O525" s="8"/>
      <c r="P525" s="8"/>
      <c r="Q525" s="8"/>
      <c r="R525" s="8"/>
      <c r="S525" s="8"/>
      <c r="T525" s="8"/>
      <c r="U525" s="8"/>
      <c r="V525" s="8"/>
      <c r="W525" s="8"/>
      <c r="X525" s="8"/>
      <c r="Y525" s="8"/>
      <c r="Z525" s="8"/>
    </row>
    <row r="526" spans="1:26" ht="12.75" customHeight="1" x14ac:dyDescent="0.15">
      <c r="A526" s="60"/>
      <c r="B526" s="48"/>
      <c r="C526" s="91" t="s">
        <v>53</v>
      </c>
      <c r="D526" s="92" t="s">
        <v>9</v>
      </c>
      <c r="E526" s="95" t="s">
        <v>55</v>
      </c>
      <c r="F526" s="97" t="s">
        <v>46</v>
      </c>
      <c r="G526" s="97" t="s">
        <v>17</v>
      </c>
      <c r="H526" s="98" t="s">
        <v>57</v>
      </c>
      <c r="I526" s="77"/>
      <c r="J526" s="8"/>
      <c r="K526" s="8"/>
      <c r="L526" s="8"/>
      <c r="M526" s="8"/>
      <c r="N526" s="8"/>
      <c r="O526" s="8"/>
      <c r="P526" s="8"/>
      <c r="Q526" s="8"/>
      <c r="R526" s="8"/>
      <c r="S526" s="8"/>
      <c r="T526" s="8"/>
      <c r="U526" s="8"/>
      <c r="V526" s="8"/>
      <c r="W526" s="8"/>
      <c r="X526" s="8"/>
      <c r="Y526" s="8"/>
      <c r="Z526" s="8"/>
    </row>
    <row r="527" spans="1:26" ht="12.75" customHeight="1" x14ac:dyDescent="0.15">
      <c r="A527" s="60"/>
      <c r="B527" s="48"/>
      <c r="C527" s="102" t="s">
        <v>110</v>
      </c>
      <c r="D527" s="103" t="s">
        <v>111</v>
      </c>
      <c r="E527" s="104">
        <v>0.35</v>
      </c>
      <c r="F527" s="105" t="s">
        <v>76</v>
      </c>
      <c r="G527" s="113">
        <v>121787</v>
      </c>
      <c r="H527" s="106">
        <f t="shared" ref="H527:H530" si="37">IF(C527="","",E527*G527)</f>
        <v>42625.45</v>
      </c>
      <c r="I527" s="77"/>
      <c r="J527" s="8"/>
      <c r="K527" s="8"/>
      <c r="L527" s="8"/>
      <c r="M527" s="8"/>
      <c r="N527" s="8"/>
      <c r="O527" s="8"/>
      <c r="P527" s="8"/>
      <c r="Q527" s="8"/>
      <c r="R527" s="8"/>
      <c r="S527" s="8"/>
      <c r="T527" s="8"/>
      <c r="U527" s="8"/>
      <c r="V527" s="8"/>
      <c r="W527" s="8"/>
      <c r="X527" s="8"/>
      <c r="Y527" s="8"/>
      <c r="Z527" s="8"/>
    </row>
    <row r="528" spans="1:26" ht="12.75" customHeight="1" x14ac:dyDescent="0.15">
      <c r="A528" s="60"/>
      <c r="B528" s="48"/>
      <c r="C528" s="108"/>
      <c r="D528" s="109" t="s">
        <v>89</v>
      </c>
      <c r="E528" s="110"/>
      <c r="F528" s="111" t="s">
        <v>89</v>
      </c>
      <c r="G528" s="209" t="s">
        <v>89</v>
      </c>
      <c r="H528" s="106" t="str">
        <f t="shared" si="37"/>
        <v/>
      </c>
      <c r="I528" s="77"/>
      <c r="J528" s="8"/>
      <c r="K528" s="8"/>
      <c r="L528" s="8"/>
      <c r="M528" s="8"/>
      <c r="N528" s="8"/>
      <c r="O528" s="8"/>
      <c r="P528" s="8"/>
      <c r="Q528" s="8"/>
      <c r="R528" s="8"/>
      <c r="S528" s="8"/>
      <c r="T528" s="8"/>
      <c r="U528" s="8"/>
      <c r="V528" s="8"/>
      <c r="W528" s="8"/>
      <c r="X528" s="8"/>
      <c r="Y528" s="8"/>
      <c r="Z528" s="8"/>
    </row>
    <row r="529" spans="1:26" ht="12.75" customHeight="1" x14ac:dyDescent="0.15">
      <c r="A529" s="60"/>
      <c r="B529" s="48"/>
      <c r="C529" s="128"/>
      <c r="D529" s="109" t="s">
        <v>89</v>
      </c>
      <c r="E529" s="110"/>
      <c r="F529" s="111" t="s">
        <v>89</v>
      </c>
      <c r="G529" s="147" t="s">
        <v>89</v>
      </c>
      <c r="H529" s="106" t="str">
        <f t="shared" si="37"/>
        <v/>
      </c>
      <c r="I529" s="77"/>
      <c r="J529" s="8"/>
      <c r="K529" s="8"/>
      <c r="L529" s="8"/>
      <c r="M529" s="8"/>
      <c r="N529" s="8"/>
      <c r="O529" s="8"/>
      <c r="P529" s="8"/>
      <c r="Q529" s="8"/>
      <c r="R529" s="8"/>
      <c r="S529" s="8"/>
      <c r="T529" s="8"/>
      <c r="U529" s="8"/>
      <c r="V529" s="8"/>
      <c r="W529" s="8"/>
      <c r="X529" s="8"/>
      <c r="Y529" s="8"/>
      <c r="Z529" s="8"/>
    </row>
    <row r="530" spans="1:26" ht="12.75" customHeight="1" x14ac:dyDescent="0.15">
      <c r="A530" s="60"/>
      <c r="B530" s="48"/>
      <c r="C530" s="114"/>
      <c r="D530" s="115" t="s">
        <v>89</v>
      </c>
      <c r="E530" s="110"/>
      <c r="F530" s="111" t="s">
        <v>89</v>
      </c>
      <c r="G530" s="116" t="s">
        <v>89</v>
      </c>
      <c r="H530" s="106" t="str">
        <f t="shared" si="37"/>
        <v/>
      </c>
      <c r="I530" s="77"/>
      <c r="J530" s="8"/>
      <c r="K530" s="8"/>
      <c r="L530" s="8"/>
      <c r="M530" s="8"/>
      <c r="N530" s="8"/>
      <c r="O530" s="8"/>
      <c r="P530" s="8"/>
      <c r="Q530" s="8"/>
      <c r="R530" s="8"/>
      <c r="S530" s="8"/>
      <c r="T530" s="8"/>
      <c r="U530" s="8"/>
      <c r="V530" s="8"/>
      <c r="W530" s="8"/>
      <c r="X530" s="8"/>
      <c r="Y530" s="8"/>
      <c r="Z530" s="8"/>
    </row>
    <row r="531" spans="1:26" ht="12.75" customHeight="1" x14ac:dyDescent="0.15">
      <c r="A531" s="60"/>
      <c r="B531" s="48"/>
      <c r="C531" s="61"/>
      <c r="D531" s="62"/>
      <c r="E531" s="117" t="s">
        <v>5</v>
      </c>
      <c r="F531" s="118"/>
      <c r="G531" s="119"/>
      <c r="H531" s="120">
        <f>SUM(H527:H530)</f>
        <v>42625.45</v>
      </c>
      <c r="I531" s="77"/>
      <c r="J531" s="8"/>
      <c r="K531" s="8"/>
      <c r="L531" s="8"/>
      <c r="M531" s="8"/>
      <c r="N531" s="8"/>
      <c r="O531" s="8"/>
      <c r="P531" s="8"/>
      <c r="Q531" s="8"/>
      <c r="R531" s="8"/>
      <c r="S531" s="8"/>
      <c r="T531" s="8"/>
      <c r="U531" s="8"/>
      <c r="V531" s="8"/>
      <c r="W531" s="8"/>
      <c r="X531" s="8"/>
      <c r="Y531" s="8"/>
      <c r="Z531" s="8"/>
    </row>
    <row r="532" spans="1:26" ht="12.75" customHeight="1" x14ac:dyDescent="0.15">
      <c r="A532" s="60"/>
      <c r="B532" s="60"/>
      <c r="C532" s="87" t="s">
        <v>122</v>
      </c>
      <c r="D532" s="62"/>
      <c r="E532" s="63"/>
      <c r="F532" s="63"/>
      <c r="G532" s="64"/>
      <c r="H532" s="79"/>
      <c r="I532" s="77"/>
      <c r="J532" s="8"/>
      <c r="K532" s="8"/>
      <c r="L532" s="8"/>
      <c r="M532" s="8"/>
      <c r="N532" s="8"/>
      <c r="O532" s="8"/>
      <c r="P532" s="8"/>
      <c r="Q532" s="8"/>
      <c r="R532" s="8"/>
      <c r="S532" s="8"/>
      <c r="T532" s="8"/>
      <c r="U532" s="8"/>
      <c r="V532" s="8"/>
      <c r="W532" s="8"/>
      <c r="X532" s="8"/>
      <c r="Y532" s="8"/>
      <c r="Z532" s="8"/>
    </row>
    <row r="533" spans="1:26" ht="12.75" customHeight="1" x14ac:dyDescent="0.15">
      <c r="A533" s="60"/>
      <c r="B533" s="48"/>
      <c r="C533" s="91" t="s">
        <v>53</v>
      </c>
      <c r="D533" s="92" t="s">
        <v>9</v>
      </c>
      <c r="E533" s="95" t="s">
        <v>55</v>
      </c>
      <c r="F533" s="97" t="s">
        <v>46</v>
      </c>
      <c r="G533" s="97" t="s">
        <v>17</v>
      </c>
      <c r="H533" s="98" t="s">
        <v>57</v>
      </c>
      <c r="I533" s="77"/>
      <c r="J533" s="8"/>
      <c r="K533" s="8"/>
      <c r="L533" s="8"/>
      <c r="M533" s="8"/>
      <c r="N533" s="8"/>
      <c r="O533" s="8"/>
      <c r="P533" s="8"/>
      <c r="Q533" s="8"/>
      <c r="R533" s="8"/>
      <c r="S533" s="8"/>
      <c r="T533" s="8"/>
      <c r="U533" s="8"/>
      <c r="V533" s="8"/>
      <c r="W533" s="8"/>
      <c r="X533" s="8"/>
      <c r="Y533" s="8"/>
      <c r="Z533" s="8"/>
    </row>
    <row r="534" spans="1:26" ht="12.75" customHeight="1" x14ac:dyDescent="0.15">
      <c r="A534" s="60"/>
      <c r="B534" s="48"/>
      <c r="C534" s="102"/>
      <c r="D534" s="103" t="s">
        <v>89</v>
      </c>
      <c r="E534" s="104"/>
      <c r="F534" s="105" t="s">
        <v>89</v>
      </c>
      <c r="G534" s="222" t="s">
        <v>89</v>
      </c>
      <c r="H534" s="106" t="str">
        <f t="shared" ref="H534:H535" si="38">IF(C534="","",E534*G534)</f>
        <v/>
      </c>
      <c r="I534" s="77"/>
      <c r="J534" s="8"/>
      <c r="K534" s="8"/>
      <c r="L534" s="8"/>
      <c r="M534" s="8"/>
      <c r="N534" s="8"/>
      <c r="O534" s="8"/>
      <c r="P534" s="8"/>
      <c r="Q534" s="8"/>
      <c r="R534" s="8"/>
      <c r="S534" s="8"/>
      <c r="T534" s="8"/>
      <c r="U534" s="8"/>
      <c r="V534" s="8"/>
      <c r="W534" s="8"/>
      <c r="X534" s="8"/>
      <c r="Y534" s="8"/>
      <c r="Z534" s="8"/>
    </row>
    <row r="535" spans="1:26" ht="12.75" customHeight="1" x14ac:dyDescent="0.15">
      <c r="A535" s="60"/>
      <c r="B535" s="48"/>
      <c r="C535" s="108"/>
      <c r="D535" s="109" t="s">
        <v>89</v>
      </c>
      <c r="E535" s="110"/>
      <c r="F535" s="111" t="s">
        <v>89</v>
      </c>
      <c r="G535" s="209" t="s">
        <v>89</v>
      </c>
      <c r="H535" s="106" t="str">
        <f t="shared" si="38"/>
        <v/>
      </c>
      <c r="I535" s="77"/>
      <c r="J535" s="8"/>
      <c r="K535" s="8"/>
      <c r="L535" s="8"/>
      <c r="M535" s="8"/>
      <c r="N535" s="8"/>
      <c r="O535" s="8"/>
      <c r="P535" s="8"/>
      <c r="Q535" s="8"/>
      <c r="R535" s="8"/>
      <c r="S535" s="8"/>
      <c r="T535" s="8"/>
      <c r="U535" s="8"/>
      <c r="V535" s="8"/>
      <c r="W535" s="8"/>
      <c r="X535" s="8"/>
      <c r="Y535" s="8"/>
      <c r="Z535" s="8"/>
    </row>
    <row r="536" spans="1:26" ht="12.75" customHeight="1" x14ac:dyDescent="0.15">
      <c r="A536" s="60"/>
      <c r="B536" s="48"/>
      <c r="C536" s="128"/>
      <c r="D536" s="109"/>
      <c r="E536" s="110"/>
      <c r="F536" s="111"/>
      <c r="G536" s="147"/>
      <c r="H536" s="106"/>
      <c r="I536" s="77"/>
      <c r="J536" s="8"/>
      <c r="K536" s="8"/>
      <c r="L536" s="8"/>
      <c r="M536" s="8"/>
      <c r="N536" s="8"/>
      <c r="O536" s="8"/>
      <c r="P536" s="8"/>
      <c r="Q536" s="8"/>
      <c r="R536" s="8"/>
      <c r="S536" s="8"/>
      <c r="T536" s="8"/>
      <c r="U536" s="8"/>
      <c r="V536" s="8"/>
      <c r="W536" s="8"/>
      <c r="X536" s="8"/>
      <c r="Y536" s="8"/>
      <c r="Z536" s="8"/>
    </row>
    <row r="537" spans="1:26" ht="12.75" customHeight="1" x14ac:dyDescent="0.15">
      <c r="A537" s="60"/>
      <c r="B537" s="48"/>
      <c r="C537" s="114"/>
      <c r="D537" s="115" t="s">
        <v>89</v>
      </c>
      <c r="E537" s="110"/>
      <c r="F537" s="111" t="s">
        <v>89</v>
      </c>
      <c r="G537" s="116" t="s">
        <v>89</v>
      </c>
      <c r="H537" s="106" t="str">
        <f>IF(C537="","",E537*G537)</f>
        <v/>
      </c>
      <c r="I537" s="77"/>
      <c r="J537" s="8"/>
      <c r="K537" s="8"/>
      <c r="L537" s="8"/>
      <c r="M537" s="8"/>
      <c r="N537" s="8"/>
      <c r="O537" s="8"/>
      <c r="P537" s="8"/>
      <c r="Q537" s="8"/>
      <c r="R537" s="8"/>
      <c r="S537" s="8"/>
      <c r="T537" s="8"/>
      <c r="U537" s="8"/>
      <c r="V537" s="8"/>
      <c r="W537" s="8"/>
      <c r="X537" s="8"/>
      <c r="Y537" s="8"/>
      <c r="Z537" s="8"/>
    </row>
    <row r="538" spans="1:26" ht="12.75" customHeight="1" x14ac:dyDescent="0.15">
      <c r="A538" s="60"/>
      <c r="B538" s="48"/>
      <c r="C538" s="61"/>
      <c r="D538" s="62"/>
      <c r="E538" s="117" t="s">
        <v>5</v>
      </c>
      <c r="F538" s="118"/>
      <c r="G538" s="119"/>
      <c r="H538" s="120">
        <f>SUM(H534:H537)</f>
        <v>0</v>
      </c>
      <c r="I538" s="77"/>
      <c r="J538" s="8"/>
      <c r="K538" s="8"/>
      <c r="L538" s="8"/>
      <c r="M538" s="8"/>
      <c r="N538" s="8"/>
      <c r="O538" s="8"/>
      <c r="P538" s="8"/>
      <c r="Q538" s="8"/>
      <c r="R538" s="8"/>
      <c r="S538" s="8"/>
      <c r="T538" s="8"/>
      <c r="U538" s="8"/>
      <c r="V538" s="8"/>
      <c r="W538" s="8"/>
      <c r="X538" s="8"/>
      <c r="Y538" s="8"/>
      <c r="Z538" s="8"/>
    </row>
    <row r="539" spans="1:26" ht="12.75" customHeight="1" x14ac:dyDescent="0.15">
      <c r="A539" s="60"/>
      <c r="B539" s="48"/>
      <c r="C539" s="61"/>
      <c r="D539" s="62"/>
      <c r="E539" s="62"/>
      <c r="F539" s="63"/>
      <c r="G539" s="64"/>
      <c r="H539" s="79"/>
      <c r="I539" s="185"/>
      <c r="J539" s="8"/>
      <c r="K539" s="8"/>
      <c r="L539" s="8"/>
      <c r="M539" s="8"/>
      <c r="N539" s="8"/>
      <c r="O539" s="8"/>
      <c r="P539" s="8"/>
      <c r="Q539" s="8"/>
      <c r="R539" s="8"/>
      <c r="S539" s="8"/>
      <c r="T539" s="8"/>
      <c r="U539" s="8"/>
      <c r="V539" s="8"/>
      <c r="W539" s="8"/>
      <c r="X539" s="8"/>
      <c r="Y539" s="8"/>
      <c r="Z539" s="8"/>
    </row>
    <row r="540" spans="1:26" ht="12.75" customHeight="1" x14ac:dyDescent="0.15">
      <c r="A540" s="60"/>
      <c r="B540" s="48"/>
      <c r="C540" s="61"/>
      <c r="D540" s="188"/>
      <c r="E540" s="191" t="s">
        <v>145</v>
      </c>
      <c r="F540" s="192"/>
      <c r="G540" s="64"/>
      <c r="H540" s="194">
        <f>+ROUND(H517+H524+H531+H538,0)</f>
        <v>43777</v>
      </c>
      <c r="I540" s="185"/>
      <c r="J540" s="8"/>
      <c r="K540" s="8"/>
      <c r="L540" s="8"/>
      <c r="M540" s="8"/>
      <c r="N540" s="8"/>
      <c r="O540" s="8"/>
      <c r="P540" s="8"/>
      <c r="Q540" s="8"/>
      <c r="R540" s="8"/>
      <c r="S540" s="8"/>
      <c r="T540" s="8"/>
      <c r="U540" s="8"/>
      <c r="V540" s="8"/>
      <c r="W540" s="8"/>
      <c r="X540" s="8"/>
      <c r="Y540" s="8"/>
      <c r="Z540" s="8"/>
    </row>
    <row r="541" spans="1:26" ht="12.75" customHeight="1" x14ac:dyDescent="0.15">
      <c r="A541" s="60"/>
      <c r="B541" s="48"/>
      <c r="C541" s="61"/>
      <c r="D541" s="188"/>
      <c r="E541" s="191" t="s">
        <v>149</v>
      </c>
      <c r="F541" s="192"/>
      <c r="G541" s="197">
        <f>+G123</f>
        <v>0.47000000000000003</v>
      </c>
      <c r="H541" s="194">
        <f>+H540*G541</f>
        <v>20575.190000000002</v>
      </c>
      <c r="I541" s="185"/>
      <c r="J541" s="8"/>
      <c r="K541" s="8"/>
      <c r="L541" s="8"/>
      <c r="M541" s="8"/>
      <c r="N541" s="8"/>
      <c r="O541" s="8"/>
      <c r="P541" s="8"/>
      <c r="Q541" s="8"/>
      <c r="R541" s="8"/>
      <c r="S541" s="8"/>
      <c r="T541" s="8"/>
      <c r="U541" s="8"/>
      <c r="V541" s="8"/>
      <c r="W541" s="8"/>
      <c r="X541" s="8"/>
      <c r="Y541" s="8"/>
      <c r="Z541" s="8"/>
    </row>
    <row r="542" spans="1:26" ht="12.75" customHeight="1" x14ac:dyDescent="0.15">
      <c r="A542" s="60"/>
      <c r="B542" s="48"/>
      <c r="C542" s="61"/>
      <c r="D542" s="62"/>
      <c r="E542" s="191" t="s">
        <v>38</v>
      </c>
      <c r="F542" s="63"/>
      <c r="G542" s="64"/>
      <c r="H542" s="194">
        <f>ROUND(H540+H541,0)</f>
        <v>64352</v>
      </c>
      <c r="I542" s="185"/>
      <c r="J542" s="8"/>
      <c r="K542" s="8"/>
      <c r="L542" s="8"/>
      <c r="M542" s="8"/>
      <c r="N542" s="8"/>
      <c r="O542" s="8"/>
      <c r="P542" s="8"/>
      <c r="Q542" s="8"/>
      <c r="R542" s="8"/>
      <c r="S542" s="8"/>
      <c r="T542" s="8"/>
      <c r="U542" s="8"/>
      <c r="V542" s="8"/>
      <c r="W542" s="8"/>
      <c r="X542" s="8"/>
      <c r="Y542" s="8"/>
      <c r="Z542" s="8"/>
    </row>
    <row r="543" spans="1:26" ht="12.75" customHeight="1" x14ac:dyDescent="0.15">
      <c r="A543" s="60"/>
      <c r="B543" s="48"/>
      <c r="C543" s="201"/>
      <c r="D543" s="202"/>
      <c r="E543" s="202"/>
      <c r="F543" s="203"/>
      <c r="G543" s="204"/>
      <c r="H543" s="204"/>
      <c r="I543" s="205"/>
      <c r="J543" s="8"/>
      <c r="K543" s="8"/>
      <c r="L543" s="8"/>
      <c r="M543" s="8"/>
      <c r="N543" s="8"/>
      <c r="O543" s="8"/>
      <c r="P543" s="8"/>
      <c r="Q543" s="8"/>
      <c r="R543" s="8"/>
      <c r="S543" s="8"/>
      <c r="T543" s="8"/>
      <c r="U543" s="8"/>
      <c r="V543" s="8"/>
      <c r="W543" s="8"/>
      <c r="X543" s="8"/>
      <c r="Y543" s="8"/>
      <c r="Z543" s="8"/>
    </row>
    <row r="544" spans="1:26" ht="12.75" customHeight="1" x14ac:dyDescent="0.2">
      <c r="A544" s="60"/>
      <c r="B544" s="48"/>
      <c r="C544" s="49" t="s">
        <v>30</v>
      </c>
      <c r="D544" s="50"/>
      <c r="E544" s="52"/>
      <c r="F544" s="52"/>
      <c r="G544" s="54"/>
      <c r="H544" s="54"/>
      <c r="I544" s="57"/>
      <c r="J544" s="8"/>
      <c r="K544" s="8"/>
      <c r="L544" s="8"/>
      <c r="M544" s="8"/>
      <c r="N544" s="8"/>
      <c r="O544" s="8"/>
      <c r="P544" s="8"/>
      <c r="Q544" s="8"/>
      <c r="R544" s="8"/>
      <c r="S544" s="8"/>
      <c r="T544" s="8"/>
      <c r="U544" s="8"/>
      <c r="V544" s="8"/>
      <c r="W544" s="8"/>
      <c r="X544" s="8"/>
      <c r="Y544" s="8"/>
      <c r="Z544" s="8"/>
    </row>
    <row r="545" spans="1:26" ht="12.75" customHeight="1" x14ac:dyDescent="0.15">
      <c r="A545" s="60"/>
      <c r="B545" s="48"/>
      <c r="C545" s="61"/>
      <c r="D545" s="62"/>
      <c r="E545" s="63"/>
      <c r="F545" s="63"/>
      <c r="G545" s="64"/>
      <c r="H545" s="64"/>
      <c r="I545" s="65"/>
      <c r="J545" s="8"/>
      <c r="K545" s="8"/>
      <c r="L545" s="8"/>
      <c r="M545" s="8"/>
      <c r="N545" s="8"/>
      <c r="O545" s="8"/>
      <c r="P545" s="8"/>
      <c r="Q545" s="8"/>
      <c r="R545" s="8"/>
      <c r="S545" s="8"/>
      <c r="T545" s="8"/>
      <c r="U545" s="8"/>
      <c r="V545" s="8"/>
      <c r="W545" s="8"/>
      <c r="X545" s="8"/>
      <c r="Y545" s="8"/>
      <c r="Z545" s="8"/>
    </row>
    <row r="546" spans="1:26" ht="12.75" customHeight="1" x14ac:dyDescent="0.15">
      <c r="A546" s="60" t="e">
        <f>A508+1</f>
        <v>#REF!</v>
      </c>
      <c r="B546" s="48"/>
      <c r="C546" s="71" t="s">
        <v>37</v>
      </c>
      <c r="D546" s="73" t="s">
        <v>160</v>
      </c>
      <c r="E546" s="63"/>
      <c r="F546" s="63"/>
      <c r="G546" s="74" t="s">
        <v>38</v>
      </c>
      <c r="H546" s="76">
        <f>+H581</f>
        <v>140826</v>
      </c>
      <c r="I546" s="77"/>
      <c r="J546" s="8"/>
      <c r="K546" s="8"/>
      <c r="L546" s="8"/>
      <c r="M546" s="8"/>
      <c r="N546" s="8"/>
      <c r="O546" s="8"/>
      <c r="P546" s="8"/>
      <c r="Q546" s="8"/>
      <c r="R546" s="8"/>
      <c r="S546" s="8"/>
      <c r="T546" s="8"/>
      <c r="U546" s="8"/>
      <c r="V546" s="8"/>
      <c r="W546" s="8"/>
      <c r="X546" s="8"/>
      <c r="Y546" s="8"/>
      <c r="Z546" s="8"/>
    </row>
    <row r="547" spans="1:26" ht="12.75" customHeight="1" x14ac:dyDescent="0.15">
      <c r="A547" s="60"/>
      <c r="B547" s="48"/>
      <c r="C547" s="78"/>
      <c r="D547" s="62"/>
      <c r="E547" s="63"/>
      <c r="F547" s="63"/>
      <c r="G547" s="74"/>
      <c r="H547" s="79"/>
      <c r="I547" s="77"/>
      <c r="J547" s="8"/>
      <c r="K547" s="8"/>
      <c r="L547" s="8"/>
      <c r="M547" s="8"/>
      <c r="N547" s="8"/>
      <c r="O547" s="8"/>
      <c r="P547" s="8"/>
      <c r="Q547" s="8"/>
      <c r="R547" s="8"/>
      <c r="S547" s="8"/>
      <c r="T547" s="8"/>
      <c r="U547" s="8"/>
      <c r="V547" s="8"/>
      <c r="W547" s="8"/>
      <c r="X547" s="8"/>
      <c r="Y547" s="8"/>
      <c r="Z547" s="8"/>
    </row>
    <row r="548" spans="1:26" ht="12.75" customHeight="1" x14ac:dyDescent="0.15">
      <c r="A548" s="60"/>
      <c r="B548" s="48"/>
      <c r="C548" s="322">
        <v>6.02</v>
      </c>
      <c r="D548" s="62"/>
      <c r="E548" s="63"/>
      <c r="F548" s="63"/>
      <c r="G548" s="74" t="s">
        <v>162</v>
      </c>
      <c r="H548" s="81" t="s">
        <v>217</v>
      </c>
      <c r="I548" s="82"/>
      <c r="J548" s="8"/>
      <c r="K548" s="8"/>
      <c r="L548" s="8"/>
      <c r="M548" s="8"/>
      <c r="N548" s="8"/>
      <c r="O548" s="8"/>
      <c r="P548" s="8"/>
      <c r="Q548" s="8"/>
      <c r="R548" s="8"/>
      <c r="S548" s="8"/>
      <c r="T548" s="8"/>
      <c r="U548" s="8"/>
      <c r="V548" s="8"/>
      <c r="W548" s="8"/>
      <c r="X548" s="8"/>
      <c r="Y548" s="8"/>
      <c r="Z548" s="8"/>
    </row>
    <row r="549" spans="1:26" ht="12.75" customHeight="1" x14ac:dyDescent="0.15">
      <c r="A549" s="60"/>
      <c r="B549" s="60"/>
      <c r="C549" s="87" t="s">
        <v>48</v>
      </c>
      <c r="D549" s="73"/>
      <c r="E549" s="88"/>
      <c r="F549" s="88"/>
      <c r="G549" s="89"/>
      <c r="H549" s="90"/>
      <c r="I549" s="77"/>
      <c r="J549" s="8"/>
      <c r="K549" s="8"/>
      <c r="L549" s="8"/>
      <c r="M549" s="8"/>
      <c r="N549" s="8"/>
      <c r="O549" s="8"/>
      <c r="P549" s="8"/>
      <c r="Q549" s="8"/>
      <c r="R549" s="8"/>
      <c r="S549" s="8"/>
      <c r="T549" s="8"/>
      <c r="U549" s="8"/>
      <c r="V549" s="8"/>
      <c r="W549" s="8"/>
      <c r="X549" s="8"/>
      <c r="Y549" s="8"/>
      <c r="Z549" s="8"/>
    </row>
    <row r="550" spans="1:26" ht="12.75" customHeight="1" thickBot="1" x14ac:dyDescent="0.2">
      <c r="A550" s="60"/>
      <c r="B550" s="48"/>
      <c r="C550" s="91" t="s">
        <v>53</v>
      </c>
      <c r="D550" s="92" t="s">
        <v>9</v>
      </c>
      <c r="E550" s="95" t="s">
        <v>55</v>
      </c>
      <c r="F550" s="97" t="s">
        <v>46</v>
      </c>
      <c r="G550" s="97" t="s">
        <v>17</v>
      </c>
      <c r="H550" s="98" t="s">
        <v>57</v>
      </c>
      <c r="I550" s="77"/>
      <c r="J550" s="8"/>
      <c r="K550" s="8"/>
      <c r="L550" s="8"/>
      <c r="M550" s="8"/>
      <c r="N550" s="8"/>
      <c r="O550" s="8"/>
      <c r="P550" s="8"/>
      <c r="Q550" s="8"/>
      <c r="R550" s="8"/>
      <c r="S550" s="8"/>
      <c r="T550" s="8"/>
      <c r="U550" s="8"/>
      <c r="V550" s="8"/>
      <c r="W550" s="8"/>
      <c r="X550" s="8"/>
      <c r="Y550" s="8"/>
      <c r="Z550" s="8"/>
    </row>
    <row r="551" spans="1:26" ht="12.75" customHeight="1" x14ac:dyDescent="0.15">
      <c r="A551" s="60"/>
      <c r="B551" s="48"/>
      <c r="C551" s="102" t="s">
        <v>60</v>
      </c>
      <c r="D551" s="103" t="s">
        <v>62</v>
      </c>
      <c r="E551" s="104">
        <v>1</v>
      </c>
      <c r="F551" s="105" t="s">
        <v>65</v>
      </c>
      <c r="G551" s="113">
        <v>1151.896</v>
      </c>
      <c r="H551" s="106">
        <f t="shared" ref="H551:H555" si="39">IF(C551="","",E551*G551)</f>
        <v>1151.896</v>
      </c>
      <c r="I551" s="77"/>
      <c r="J551" s="8"/>
      <c r="K551" s="8"/>
      <c r="L551" s="8"/>
      <c r="M551" s="8"/>
      <c r="N551" s="8"/>
      <c r="O551" s="8"/>
      <c r="P551" s="8"/>
      <c r="Q551" s="8"/>
      <c r="R551" s="8"/>
      <c r="S551" s="8"/>
      <c r="T551" s="8"/>
      <c r="U551" s="8"/>
      <c r="V551" s="8"/>
      <c r="W551" s="8"/>
      <c r="X551" s="8"/>
      <c r="Y551" s="8"/>
      <c r="Z551" s="8"/>
    </row>
    <row r="552" spans="1:26" ht="12.75" customHeight="1" thickBot="1" x14ac:dyDescent="0.2">
      <c r="A552" s="60"/>
      <c r="B552" s="48"/>
      <c r="C552" s="128" t="s">
        <v>241</v>
      </c>
      <c r="D552" s="8" t="s">
        <v>242</v>
      </c>
      <c r="E552" s="110">
        <v>7.0000000000000007E-2</v>
      </c>
      <c r="F552" s="111" t="s">
        <v>76</v>
      </c>
      <c r="G552" s="113">
        <v>777924.97599999991</v>
      </c>
      <c r="H552" s="106">
        <f t="shared" si="39"/>
        <v>54454.748319999999</v>
      </c>
      <c r="I552" s="77"/>
      <c r="J552" s="8"/>
      <c r="K552" s="8"/>
      <c r="L552" s="8"/>
      <c r="M552" s="8"/>
      <c r="N552" s="8"/>
      <c r="O552" s="8"/>
      <c r="P552" s="8"/>
      <c r="Q552" s="8"/>
      <c r="R552" s="8"/>
      <c r="S552" s="8"/>
      <c r="T552" s="8"/>
      <c r="U552" s="8"/>
      <c r="V552" s="8"/>
      <c r="W552" s="8"/>
      <c r="X552" s="8"/>
      <c r="Y552" s="8"/>
      <c r="Z552" s="8"/>
    </row>
    <row r="553" spans="1:26" thickBot="1" x14ac:dyDescent="0.2">
      <c r="A553" s="60"/>
      <c r="B553" s="48"/>
      <c r="C553" s="323" t="s">
        <v>128</v>
      </c>
      <c r="D553" s="257" t="s">
        <v>129</v>
      </c>
      <c r="E553" s="110">
        <v>0.13</v>
      </c>
      <c r="F553" s="111" t="s">
        <v>76</v>
      </c>
      <c r="G553" s="113">
        <v>97883.833999999988</v>
      </c>
      <c r="H553" s="106">
        <f t="shared" si="39"/>
        <v>12724.89842</v>
      </c>
      <c r="I553" s="77"/>
      <c r="J553" s="8"/>
      <c r="K553" s="8"/>
      <c r="L553" s="8"/>
      <c r="M553" s="8"/>
      <c r="N553" s="8"/>
      <c r="O553" s="8"/>
      <c r="P553" s="8"/>
      <c r="Q553" s="8"/>
      <c r="R553" s="8"/>
      <c r="S553" s="8"/>
      <c r="T553" s="8"/>
      <c r="U553" s="8"/>
      <c r="V553" s="8"/>
      <c r="W553" s="8"/>
      <c r="X553" s="8"/>
      <c r="Y553" s="8"/>
      <c r="Z553" s="8"/>
    </row>
    <row r="554" spans="1:26" ht="12.75" customHeight="1" x14ac:dyDescent="0.15">
      <c r="A554" s="60"/>
      <c r="B554" s="48"/>
      <c r="C554" s="324" t="s">
        <v>243</v>
      </c>
      <c r="D554" s="325" t="s">
        <v>244</v>
      </c>
      <c r="E554" s="110">
        <v>7.0000000000000007E-2</v>
      </c>
      <c r="F554" s="111" t="s">
        <v>245</v>
      </c>
      <c r="G554" s="113">
        <v>288016.03999999998</v>
      </c>
      <c r="H554" s="106">
        <f t="shared" si="39"/>
        <v>20161.122800000001</v>
      </c>
      <c r="I554" s="77"/>
      <c r="J554" s="8"/>
      <c r="K554" s="8"/>
      <c r="L554" s="8"/>
      <c r="M554" s="8"/>
      <c r="N554" s="8"/>
      <c r="O554" s="8"/>
      <c r="P554" s="8"/>
      <c r="Q554" s="8"/>
      <c r="R554" s="8"/>
      <c r="S554" s="8"/>
      <c r="T554" s="8"/>
      <c r="U554" s="8"/>
      <c r="V554" s="8"/>
      <c r="W554" s="8"/>
      <c r="X554" s="8"/>
      <c r="Y554" s="8"/>
      <c r="Z554" s="8"/>
    </row>
    <row r="555" spans="1:26" ht="12.75" customHeight="1" thickBot="1" x14ac:dyDescent="0.2">
      <c r="A555" s="60"/>
      <c r="B555" s="48"/>
      <c r="C555" s="114"/>
      <c r="D555" s="115" t="s">
        <v>89</v>
      </c>
      <c r="E555" s="110"/>
      <c r="F555" s="111" t="s">
        <v>89</v>
      </c>
      <c r="G555" s="116" t="s">
        <v>89</v>
      </c>
      <c r="H555" s="106" t="str">
        <f t="shared" si="39"/>
        <v/>
      </c>
      <c r="I555" s="77"/>
      <c r="J555" s="8"/>
      <c r="K555" s="8"/>
      <c r="L555" s="8"/>
      <c r="M555" s="8"/>
      <c r="N555" s="8"/>
      <c r="O555" s="8"/>
      <c r="P555" s="8"/>
      <c r="Q555" s="8"/>
      <c r="R555" s="8"/>
      <c r="S555" s="8"/>
      <c r="T555" s="8"/>
      <c r="U555" s="8"/>
      <c r="V555" s="8"/>
      <c r="W555" s="8"/>
      <c r="X555" s="8"/>
      <c r="Y555" s="8"/>
      <c r="Z555" s="8"/>
    </row>
    <row r="556" spans="1:26" ht="12.75" customHeight="1" x14ac:dyDescent="0.15">
      <c r="A556" s="60"/>
      <c r="B556" s="48"/>
      <c r="C556" s="61"/>
      <c r="D556" s="62"/>
      <c r="E556" s="117" t="s">
        <v>5</v>
      </c>
      <c r="F556" s="118"/>
      <c r="G556" s="119"/>
      <c r="H556" s="120">
        <f>SUM(H551:H555)</f>
        <v>88492.665540000002</v>
      </c>
      <c r="I556" s="77"/>
      <c r="J556" s="8"/>
      <c r="K556" s="8"/>
      <c r="L556" s="8"/>
      <c r="M556" s="8"/>
      <c r="N556" s="8"/>
      <c r="O556" s="8"/>
      <c r="P556" s="8"/>
      <c r="Q556" s="8"/>
      <c r="R556" s="8"/>
      <c r="S556" s="8"/>
      <c r="T556" s="8"/>
      <c r="U556" s="8"/>
      <c r="V556" s="8"/>
      <c r="W556" s="8"/>
      <c r="X556" s="8"/>
      <c r="Y556" s="8"/>
      <c r="Z556" s="8"/>
    </row>
    <row r="557" spans="1:26" ht="12.75" customHeight="1" x14ac:dyDescent="0.15">
      <c r="A557" s="60"/>
      <c r="B557" s="60"/>
      <c r="C557" s="87" t="s">
        <v>84</v>
      </c>
      <c r="D557" s="62"/>
      <c r="E557" s="63"/>
      <c r="F557" s="63"/>
      <c r="G557" s="64"/>
      <c r="H557" s="79"/>
      <c r="I557" s="77"/>
      <c r="J557" s="8"/>
      <c r="K557" s="8"/>
      <c r="L557" s="8"/>
      <c r="M557" s="8"/>
      <c r="N557" s="8"/>
      <c r="O557" s="8"/>
      <c r="P557" s="8"/>
      <c r="Q557" s="8"/>
      <c r="R557" s="8"/>
      <c r="S557" s="8"/>
      <c r="T557" s="8"/>
      <c r="U557" s="8"/>
      <c r="V557" s="8"/>
      <c r="W557" s="8"/>
      <c r="X557" s="8"/>
      <c r="Y557" s="8"/>
      <c r="Z557" s="8"/>
    </row>
    <row r="558" spans="1:26" ht="12.75" customHeight="1" x14ac:dyDescent="0.15">
      <c r="A558" s="60"/>
      <c r="B558" s="48"/>
      <c r="C558" s="91" t="s">
        <v>53</v>
      </c>
      <c r="D558" s="92" t="s">
        <v>9</v>
      </c>
      <c r="E558" s="95" t="s">
        <v>55</v>
      </c>
      <c r="F558" s="97" t="s">
        <v>46</v>
      </c>
      <c r="G558" s="97" t="s">
        <v>17</v>
      </c>
      <c r="H558" s="98" t="s">
        <v>57</v>
      </c>
      <c r="I558" s="77"/>
      <c r="J558" s="8"/>
      <c r="K558" s="8"/>
      <c r="L558" s="8"/>
      <c r="M558" s="8"/>
      <c r="N558" s="8"/>
      <c r="O558" s="8"/>
      <c r="P558" s="8"/>
      <c r="Q558" s="8"/>
      <c r="R558" s="8"/>
      <c r="S558" s="8"/>
      <c r="T558" s="8"/>
      <c r="U558" s="8"/>
      <c r="V558" s="8"/>
      <c r="W558" s="8"/>
      <c r="X558" s="8"/>
      <c r="Y558" s="8"/>
      <c r="Z558" s="8"/>
    </row>
    <row r="559" spans="1:26" ht="12.75" customHeight="1" x14ac:dyDescent="0.15">
      <c r="A559" s="60"/>
      <c r="B559" s="48"/>
      <c r="C559" s="122"/>
      <c r="D559" s="103" t="s">
        <v>89</v>
      </c>
      <c r="E559" s="104"/>
      <c r="F559" s="105" t="s">
        <v>89</v>
      </c>
      <c r="G559" s="222" t="s">
        <v>89</v>
      </c>
      <c r="H559" s="106" t="str">
        <f t="shared" ref="H559:H562" si="40">IF(C559="","",E559*G559)</f>
        <v/>
      </c>
      <c r="I559" s="77"/>
      <c r="J559" s="8"/>
      <c r="K559" s="8"/>
      <c r="L559" s="8"/>
      <c r="M559" s="8"/>
      <c r="N559" s="8"/>
      <c r="O559" s="8"/>
      <c r="P559" s="8"/>
      <c r="Q559" s="8"/>
      <c r="R559" s="8"/>
      <c r="S559" s="8"/>
      <c r="T559" s="8"/>
      <c r="U559" s="8"/>
      <c r="V559" s="8"/>
      <c r="W559" s="8"/>
      <c r="X559" s="8"/>
      <c r="Y559" s="8"/>
      <c r="Z559" s="8"/>
    </row>
    <row r="560" spans="1:26" ht="12.75" customHeight="1" x14ac:dyDescent="0.15">
      <c r="A560" s="60"/>
      <c r="B560" s="48"/>
      <c r="C560" s="128"/>
      <c r="D560" s="109" t="s">
        <v>89</v>
      </c>
      <c r="E560" s="110"/>
      <c r="F560" s="111" t="s">
        <v>89</v>
      </c>
      <c r="G560" s="209" t="s">
        <v>89</v>
      </c>
      <c r="H560" s="106" t="str">
        <f t="shared" si="40"/>
        <v/>
      </c>
      <c r="I560" s="77"/>
      <c r="J560" s="8"/>
      <c r="K560" s="8"/>
      <c r="L560" s="8"/>
      <c r="M560" s="8"/>
      <c r="N560" s="8"/>
      <c r="O560" s="8"/>
      <c r="P560" s="8"/>
      <c r="Q560" s="8"/>
      <c r="R560" s="8"/>
      <c r="S560" s="8"/>
      <c r="T560" s="8"/>
      <c r="U560" s="8"/>
      <c r="V560" s="8"/>
      <c r="W560" s="8"/>
      <c r="X560" s="8"/>
      <c r="Y560" s="8"/>
      <c r="Z560" s="8"/>
    </row>
    <row r="561" spans="1:26" ht="12.75" customHeight="1" x14ac:dyDescent="0.15">
      <c r="A561" s="60"/>
      <c r="B561" s="48"/>
      <c r="C561" s="128"/>
      <c r="D561" s="109" t="s">
        <v>89</v>
      </c>
      <c r="E561" s="110"/>
      <c r="F561" s="111" t="s">
        <v>89</v>
      </c>
      <c r="G561" s="147" t="s">
        <v>89</v>
      </c>
      <c r="H561" s="106" t="str">
        <f t="shared" si="40"/>
        <v/>
      </c>
      <c r="I561" s="77"/>
      <c r="J561" s="8"/>
      <c r="K561" s="8"/>
      <c r="L561" s="8"/>
      <c r="M561" s="8"/>
      <c r="N561" s="8"/>
      <c r="O561" s="8"/>
      <c r="P561" s="8"/>
      <c r="Q561" s="8"/>
      <c r="R561" s="8"/>
      <c r="S561" s="8"/>
      <c r="T561" s="8"/>
      <c r="U561" s="8"/>
      <c r="V561" s="8"/>
      <c r="W561" s="8"/>
      <c r="X561" s="8"/>
      <c r="Y561" s="8"/>
      <c r="Z561" s="8"/>
    </row>
    <row r="562" spans="1:26" ht="12.75" customHeight="1" x14ac:dyDescent="0.15">
      <c r="A562" s="60"/>
      <c r="B562" s="48"/>
      <c r="C562" s="114"/>
      <c r="D562" s="115" t="s">
        <v>89</v>
      </c>
      <c r="E562" s="110"/>
      <c r="F562" s="111" t="s">
        <v>89</v>
      </c>
      <c r="G562" s="134" t="s">
        <v>89</v>
      </c>
      <c r="H562" s="125" t="str">
        <f t="shared" si="40"/>
        <v/>
      </c>
      <c r="I562" s="77"/>
      <c r="J562" s="8"/>
      <c r="K562" s="8"/>
      <c r="L562" s="8"/>
      <c r="M562" s="8"/>
      <c r="N562" s="8"/>
      <c r="O562" s="8"/>
      <c r="P562" s="8"/>
      <c r="Q562" s="8"/>
      <c r="R562" s="8"/>
      <c r="S562" s="8"/>
      <c r="T562" s="8"/>
      <c r="U562" s="8"/>
      <c r="V562" s="8"/>
      <c r="W562" s="8"/>
      <c r="X562" s="8"/>
      <c r="Y562" s="8"/>
      <c r="Z562" s="8"/>
    </row>
    <row r="563" spans="1:26" ht="12.75" customHeight="1" x14ac:dyDescent="0.15">
      <c r="A563" s="60"/>
      <c r="B563" s="48"/>
      <c r="C563" s="61"/>
      <c r="D563" s="62"/>
      <c r="E563" s="117" t="s">
        <v>5</v>
      </c>
      <c r="F563" s="118"/>
      <c r="G563" s="119"/>
      <c r="H563" s="120">
        <f>SUM(H559:H562)</f>
        <v>0</v>
      </c>
      <c r="I563" s="77"/>
      <c r="J563" s="8"/>
      <c r="K563" s="8"/>
      <c r="L563" s="8"/>
      <c r="M563" s="8"/>
      <c r="N563" s="8"/>
      <c r="O563" s="8"/>
      <c r="P563" s="8"/>
      <c r="Q563" s="8"/>
      <c r="R563" s="8"/>
      <c r="S563" s="8"/>
      <c r="T563" s="8"/>
      <c r="U563" s="8"/>
      <c r="V563" s="8"/>
      <c r="W563" s="8"/>
      <c r="X563" s="8"/>
      <c r="Y563" s="8"/>
      <c r="Z563" s="8"/>
    </row>
    <row r="564" spans="1:26" ht="12.75" customHeight="1" x14ac:dyDescent="0.15">
      <c r="A564" s="60"/>
      <c r="B564" s="60"/>
      <c r="C564" s="87" t="s">
        <v>101</v>
      </c>
      <c r="D564" s="62"/>
      <c r="E564" s="63"/>
      <c r="F564" s="63"/>
      <c r="G564" s="64"/>
      <c r="H564" s="79"/>
      <c r="I564" s="77"/>
      <c r="J564" s="8"/>
      <c r="K564" s="8"/>
      <c r="L564" s="8"/>
      <c r="M564" s="8"/>
      <c r="N564" s="8"/>
      <c r="O564" s="8"/>
      <c r="P564" s="8"/>
      <c r="Q564" s="8"/>
      <c r="R564" s="8"/>
      <c r="S564" s="8"/>
      <c r="T564" s="8"/>
      <c r="U564" s="8"/>
      <c r="V564" s="8"/>
      <c r="W564" s="8"/>
      <c r="X564" s="8"/>
      <c r="Y564" s="8"/>
      <c r="Z564" s="8"/>
    </row>
    <row r="565" spans="1:26" ht="12.75" customHeight="1" x14ac:dyDescent="0.15">
      <c r="A565" s="60"/>
      <c r="B565" s="48"/>
      <c r="C565" s="91" t="s">
        <v>53</v>
      </c>
      <c r="D565" s="92" t="s">
        <v>9</v>
      </c>
      <c r="E565" s="95" t="s">
        <v>55</v>
      </c>
      <c r="F565" s="97" t="s">
        <v>46</v>
      </c>
      <c r="G565" s="97" t="s">
        <v>17</v>
      </c>
      <c r="H565" s="98" t="s">
        <v>57</v>
      </c>
      <c r="I565" s="77"/>
      <c r="J565" s="8"/>
      <c r="K565" s="8"/>
      <c r="L565" s="8"/>
      <c r="M565" s="8"/>
      <c r="N565" s="8"/>
      <c r="O565" s="8"/>
      <c r="P565" s="8"/>
      <c r="Q565" s="8"/>
      <c r="R565" s="8"/>
      <c r="S565" s="8"/>
      <c r="T565" s="8"/>
      <c r="U565" s="8"/>
      <c r="V565" s="8"/>
      <c r="W565" s="8"/>
      <c r="X565" s="8"/>
      <c r="Y565" s="8"/>
      <c r="Z565" s="8"/>
    </row>
    <row r="566" spans="1:26" ht="12.75" customHeight="1" x14ac:dyDescent="0.15">
      <c r="A566" s="60"/>
      <c r="B566" s="48"/>
      <c r="C566" s="102" t="s">
        <v>110</v>
      </c>
      <c r="D566" s="103" t="s">
        <v>111</v>
      </c>
      <c r="E566" s="104">
        <v>0.06</v>
      </c>
      <c r="F566" s="105" t="s">
        <v>76</v>
      </c>
      <c r="G566" s="113">
        <v>121787</v>
      </c>
      <c r="H566" s="106">
        <f t="shared" ref="H566:H569" si="41">IF(C566="","",E566*G566)</f>
        <v>7307.2199999999993</v>
      </c>
      <c r="I566" s="77"/>
      <c r="J566" s="8"/>
      <c r="K566" s="8"/>
      <c r="L566" s="8"/>
      <c r="M566" s="8"/>
      <c r="N566" s="8"/>
      <c r="O566" s="8"/>
      <c r="P566" s="8"/>
      <c r="Q566" s="8"/>
      <c r="R566" s="8"/>
      <c r="S566" s="8"/>
      <c r="T566" s="8"/>
      <c r="U566" s="8"/>
      <c r="V566" s="8"/>
      <c r="W566" s="8"/>
      <c r="X566" s="8"/>
      <c r="Y566" s="8"/>
      <c r="Z566" s="8"/>
    </row>
    <row r="567" spans="1:26" ht="12.75" customHeight="1" x14ac:dyDescent="0.15">
      <c r="A567" s="60"/>
      <c r="B567" s="48"/>
      <c r="C567" s="108"/>
      <c r="D567" s="109" t="s">
        <v>89</v>
      </c>
      <c r="E567" s="110"/>
      <c r="F567" s="111" t="s">
        <v>89</v>
      </c>
      <c r="G567" s="209" t="s">
        <v>89</v>
      </c>
      <c r="H567" s="106" t="str">
        <f t="shared" si="41"/>
        <v/>
      </c>
      <c r="I567" s="77"/>
      <c r="J567" s="8"/>
      <c r="K567" s="8"/>
      <c r="L567" s="8"/>
      <c r="M567" s="8"/>
      <c r="N567" s="8"/>
      <c r="O567" s="8"/>
      <c r="P567" s="8"/>
      <c r="Q567" s="8"/>
      <c r="R567" s="8"/>
      <c r="S567" s="8"/>
      <c r="T567" s="8"/>
      <c r="U567" s="8"/>
      <c r="V567" s="8"/>
      <c r="W567" s="8"/>
      <c r="X567" s="8"/>
      <c r="Y567" s="8"/>
      <c r="Z567" s="8"/>
    </row>
    <row r="568" spans="1:26" ht="12.75" customHeight="1" x14ac:dyDescent="0.15">
      <c r="A568" s="60"/>
      <c r="B568" s="48"/>
      <c r="C568" s="128"/>
      <c r="D568" s="109" t="s">
        <v>89</v>
      </c>
      <c r="E568" s="110"/>
      <c r="F568" s="111" t="s">
        <v>89</v>
      </c>
      <c r="G568" s="147" t="s">
        <v>89</v>
      </c>
      <c r="H568" s="106" t="str">
        <f t="shared" si="41"/>
        <v/>
      </c>
      <c r="I568" s="77"/>
      <c r="J568" s="8"/>
      <c r="K568" s="8"/>
      <c r="L568" s="8"/>
      <c r="M568" s="8"/>
      <c r="N568" s="8"/>
      <c r="O568" s="8"/>
      <c r="P568" s="8"/>
      <c r="Q568" s="8"/>
      <c r="R568" s="8"/>
      <c r="S568" s="8"/>
      <c r="T568" s="8"/>
      <c r="U568" s="8"/>
      <c r="V568" s="8"/>
      <c r="W568" s="8"/>
      <c r="X568" s="8"/>
      <c r="Y568" s="8"/>
      <c r="Z568" s="8"/>
    </row>
    <row r="569" spans="1:26" ht="12.75" customHeight="1" x14ac:dyDescent="0.15">
      <c r="A569" s="60"/>
      <c r="B569" s="48"/>
      <c r="C569" s="114"/>
      <c r="D569" s="115" t="s">
        <v>89</v>
      </c>
      <c r="E569" s="110"/>
      <c r="F569" s="111" t="s">
        <v>89</v>
      </c>
      <c r="G569" s="116" t="s">
        <v>89</v>
      </c>
      <c r="H569" s="106" t="str">
        <f t="shared" si="41"/>
        <v/>
      </c>
      <c r="I569" s="77"/>
      <c r="J569" s="8"/>
      <c r="K569" s="8"/>
      <c r="L569" s="8"/>
      <c r="M569" s="8"/>
      <c r="N569" s="8"/>
      <c r="O569" s="8"/>
      <c r="P569" s="8"/>
      <c r="Q569" s="8"/>
      <c r="R569" s="8"/>
      <c r="S569" s="8"/>
      <c r="T569" s="8"/>
      <c r="U569" s="8"/>
      <c r="V569" s="8"/>
      <c r="W569" s="8"/>
      <c r="X569" s="8"/>
      <c r="Y569" s="8"/>
      <c r="Z569" s="8"/>
    </row>
    <row r="570" spans="1:26" ht="12.75" customHeight="1" x14ac:dyDescent="0.15">
      <c r="A570" s="60"/>
      <c r="B570" s="48"/>
      <c r="C570" s="61"/>
      <c r="D570" s="62"/>
      <c r="E570" s="117" t="s">
        <v>5</v>
      </c>
      <c r="F570" s="118"/>
      <c r="G570" s="119"/>
      <c r="H570" s="120">
        <f>SUM(H566:H569)</f>
        <v>7307.2199999999993</v>
      </c>
      <c r="I570" s="77"/>
      <c r="J570" s="8"/>
      <c r="K570" s="8"/>
      <c r="L570" s="8"/>
      <c r="M570" s="8"/>
      <c r="N570" s="8"/>
      <c r="O570" s="8"/>
      <c r="P570" s="8"/>
      <c r="Q570" s="8"/>
      <c r="R570" s="8"/>
      <c r="S570" s="8"/>
      <c r="T570" s="8"/>
      <c r="U570" s="8"/>
      <c r="V570" s="8"/>
      <c r="W570" s="8"/>
      <c r="X570" s="8"/>
      <c r="Y570" s="8"/>
      <c r="Z570" s="8"/>
    </row>
    <row r="571" spans="1:26" ht="12.75" customHeight="1" x14ac:dyDescent="0.15">
      <c r="A571" s="60"/>
      <c r="B571" s="60"/>
      <c r="C571" s="87" t="s">
        <v>122</v>
      </c>
      <c r="D571" s="62"/>
      <c r="E571" s="63"/>
      <c r="F571" s="63"/>
      <c r="G571" s="64"/>
      <c r="H571" s="79"/>
      <c r="I571" s="77"/>
      <c r="J571" s="8"/>
      <c r="K571" s="8"/>
      <c r="L571" s="8"/>
      <c r="M571" s="8"/>
      <c r="N571" s="8"/>
      <c r="O571" s="8"/>
      <c r="P571" s="8"/>
      <c r="Q571" s="8"/>
      <c r="R571" s="8"/>
      <c r="S571" s="8"/>
      <c r="T571" s="8"/>
      <c r="U571" s="8"/>
      <c r="V571" s="8"/>
      <c r="W571" s="8"/>
      <c r="X571" s="8"/>
      <c r="Y571" s="8"/>
      <c r="Z571" s="8"/>
    </row>
    <row r="572" spans="1:26" ht="12.75" customHeight="1" x14ac:dyDescent="0.15">
      <c r="A572" s="60"/>
      <c r="B572" s="48"/>
      <c r="C572" s="91" t="s">
        <v>53</v>
      </c>
      <c r="D572" s="92" t="s">
        <v>9</v>
      </c>
      <c r="E572" s="95" t="s">
        <v>55</v>
      </c>
      <c r="F572" s="97" t="s">
        <v>46</v>
      </c>
      <c r="G572" s="97" t="s">
        <v>17</v>
      </c>
      <c r="H572" s="98" t="s">
        <v>57</v>
      </c>
      <c r="I572" s="77"/>
      <c r="J572" s="8"/>
      <c r="K572" s="8"/>
      <c r="L572" s="8"/>
      <c r="M572" s="8"/>
      <c r="N572" s="8"/>
      <c r="O572" s="8"/>
      <c r="P572" s="8"/>
      <c r="Q572" s="8"/>
      <c r="R572" s="8"/>
      <c r="S572" s="8"/>
      <c r="T572" s="8"/>
      <c r="U572" s="8"/>
      <c r="V572" s="8"/>
      <c r="W572" s="8"/>
      <c r="X572" s="8"/>
      <c r="Y572" s="8"/>
      <c r="Z572" s="8"/>
    </row>
    <row r="573" spans="1:26" ht="12.75" customHeight="1" x14ac:dyDescent="0.15">
      <c r="A573" s="60"/>
      <c r="B573" s="48"/>
      <c r="C573" s="102"/>
      <c r="D573" s="103" t="s">
        <v>89</v>
      </c>
      <c r="E573" s="104"/>
      <c r="F573" s="105" t="s">
        <v>89</v>
      </c>
      <c r="G573" s="222" t="s">
        <v>89</v>
      </c>
      <c r="H573" s="106" t="str">
        <f t="shared" ref="H573:H574" si="42">IF(C573="","",E573*G573)</f>
        <v/>
      </c>
      <c r="I573" s="77"/>
      <c r="J573" s="8"/>
      <c r="K573" s="8"/>
      <c r="L573" s="8"/>
      <c r="M573" s="8"/>
      <c r="N573" s="8"/>
      <c r="O573" s="8"/>
      <c r="P573" s="8"/>
      <c r="Q573" s="8"/>
      <c r="R573" s="8"/>
      <c r="S573" s="8"/>
      <c r="T573" s="8"/>
      <c r="U573" s="8"/>
      <c r="V573" s="8"/>
      <c r="W573" s="8"/>
      <c r="X573" s="8"/>
      <c r="Y573" s="8"/>
      <c r="Z573" s="8"/>
    </row>
    <row r="574" spans="1:26" ht="12.75" customHeight="1" x14ac:dyDescent="0.15">
      <c r="A574" s="60"/>
      <c r="B574" s="48"/>
      <c r="C574" s="108"/>
      <c r="D574" s="109" t="s">
        <v>89</v>
      </c>
      <c r="E574" s="110"/>
      <c r="F574" s="111" t="s">
        <v>89</v>
      </c>
      <c r="G574" s="209" t="s">
        <v>89</v>
      </c>
      <c r="H574" s="106" t="str">
        <f t="shared" si="42"/>
        <v/>
      </c>
      <c r="I574" s="77"/>
      <c r="J574" s="8"/>
      <c r="K574" s="8"/>
      <c r="L574" s="8"/>
      <c r="M574" s="8"/>
      <c r="N574" s="8"/>
      <c r="O574" s="8"/>
      <c r="P574" s="8"/>
      <c r="Q574" s="8"/>
      <c r="R574" s="8"/>
      <c r="S574" s="8"/>
      <c r="T574" s="8"/>
      <c r="U574" s="8"/>
      <c r="V574" s="8"/>
      <c r="W574" s="8"/>
      <c r="X574" s="8"/>
      <c r="Y574" s="8"/>
      <c r="Z574" s="8"/>
    </row>
    <row r="575" spans="1:26" ht="12.75" customHeight="1" x14ac:dyDescent="0.15">
      <c r="A575" s="60"/>
      <c r="B575" s="48"/>
      <c r="C575" s="128"/>
      <c r="D575" s="109"/>
      <c r="E575" s="110"/>
      <c r="F575" s="111"/>
      <c r="G575" s="147"/>
      <c r="H575" s="106"/>
      <c r="I575" s="77"/>
      <c r="J575" s="8"/>
      <c r="K575" s="8"/>
      <c r="L575" s="8"/>
      <c r="M575" s="8"/>
      <c r="N575" s="8"/>
      <c r="O575" s="8"/>
      <c r="P575" s="8"/>
      <c r="Q575" s="8"/>
      <c r="R575" s="8"/>
      <c r="S575" s="8"/>
      <c r="T575" s="8"/>
      <c r="U575" s="8"/>
      <c r="V575" s="8"/>
      <c r="W575" s="8"/>
      <c r="X575" s="8"/>
      <c r="Y575" s="8"/>
      <c r="Z575" s="8"/>
    </row>
    <row r="576" spans="1:26" ht="12.75" customHeight="1" x14ac:dyDescent="0.15">
      <c r="A576" s="60"/>
      <c r="B576" s="48"/>
      <c r="C576" s="114"/>
      <c r="D576" s="115" t="s">
        <v>89</v>
      </c>
      <c r="E576" s="110"/>
      <c r="F576" s="111" t="s">
        <v>89</v>
      </c>
      <c r="G576" s="116" t="s">
        <v>89</v>
      </c>
      <c r="H576" s="106" t="str">
        <f>IF(C576="","",E576*G576)</f>
        <v/>
      </c>
      <c r="I576" s="77"/>
      <c r="J576" s="8"/>
      <c r="K576" s="8"/>
      <c r="L576" s="8"/>
      <c r="M576" s="8"/>
      <c r="N576" s="8"/>
      <c r="O576" s="8"/>
      <c r="P576" s="8"/>
      <c r="Q576" s="8"/>
      <c r="R576" s="8"/>
      <c r="S576" s="8"/>
      <c r="T576" s="8"/>
      <c r="U576" s="8"/>
      <c r="V576" s="8"/>
      <c r="W576" s="8"/>
      <c r="X576" s="8"/>
      <c r="Y576" s="8"/>
      <c r="Z576" s="8"/>
    </row>
    <row r="577" spans="1:26" ht="12.75" customHeight="1" x14ac:dyDescent="0.15">
      <c r="A577" s="60"/>
      <c r="B577" s="48"/>
      <c r="C577" s="61"/>
      <c r="D577" s="62"/>
      <c r="E577" s="117" t="s">
        <v>5</v>
      </c>
      <c r="F577" s="118"/>
      <c r="G577" s="119"/>
      <c r="H577" s="120">
        <f>SUM(H573:H576)</f>
        <v>0</v>
      </c>
      <c r="I577" s="77"/>
      <c r="J577" s="8"/>
      <c r="K577" s="8"/>
      <c r="L577" s="8"/>
      <c r="M577" s="8"/>
      <c r="N577" s="8"/>
      <c r="O577" s="8"/>
      <c r="P577" s="8"/>
      <c r="Q577" s="8"/>
      <c r="R577" s="8"/>
      <c r="S577" s="8"/>
      <c r="T577" s="8"/>
      <c r="U577" s="8"/>
      <c r="V577" s="8"/>
      <c r="W577" s="8"/>
      <c r="X577" s="8"/>
      <c r="Y577" s="8"/>
      <c r="Z577" s="8"/>
    </row>
    <row r="578" spans="1:26" ht="12.75" customHeight="1" x14ac:dyDescent="0.15">
      <c r="A578" s="60"/>
      <c r="B578" s="48"/>
      <c r="C578" s="61"/>
      <c r="D578" s="62"/>
      <c r="E578" s="62"/>
      <c r="F578" s="63"/>
      <c r="G578" s="64"/>
      <c r="H578" s="79"/>
      <c r="I578" s="185"/>
      <c r="J578" s="8"/>
      <c r="K578" s="8"/>
      <c r="L578" s="8"/>
      <c r="M578" s="8"/>
      <c r="N578" s="8"/>
      <c r="O578" s="8"/>
      <c r="P578" s="8"/>
      <c r="Q578" s="8"/>
      <c r="R578" s="8"/>
      <c r="S578" s="8"/>
      <c r="T578" s="8"/>
      <c r="U578" s="8"/>
      <c r="V578" s="8"/>
      <c r="W578" s="8"/>
      <c r="X578" s="8"/>
      <c r="Y578" s="8"/>
      <c r="Z578" s="8"/>
    </row>
    <row r="579" spans="1:26" ht="12.75" customHeight="1" x14ac:dyDescent="0.15">
      <c r="A579" s="60"/>
      <c r="B579" s="48"/>
      <c r="C579" s="61"/>
      <c r="D579" s="188"/>
      <c r="E579" s="191" t="s">
        <v>145</v>
      </c>
      <c r="F579" s="192"/>
      <c r="G579" s="64"/>
      <c r="H579" s="194">
        <f>+ROUND(H556+H563+H570+H577,0)</f>
        <v>95800</v>
      </c>
      <c r="I579" s="185"/>
      <c r="J579" s="8"/>
      <c r="K579" s="8"/>
      <c r="L579" s="8"/>
      <c r="M579" s="8"/>
      <c r="N579" s="8"/>
      <c r="O579" s="8"/>
      <c r="P579" s="8"/>
      <c r="Q579" s="8"/>
      <c r="R579" s="8"/>
      <c r="S579" s="8"/>
      <c r="T579" s="8"/>
      <c r="U579" s="8"/>
      <c r="V579" s="8"/>
      <c r="W579" s="8"/>
      <c r="X579" s="8"/>
      <c r="Y579" s="8"/>
      <c r="Z579" s="8"/>
    </row>
    <row r="580" spans="1:26" ht="12.75" customHeight="1" x14ac:dyDescent="0.15">
      <c r="A580" s="60"/>
      <c r="B580" s="48"/>
      <c r="C580" s="61"/>
      <c r="D580" s="188"/>
      <c r="E580" s="191" t="s">
        <v>149</v>
      </c>
      <c r="F580" s="192"/>
      <c r="G580" s="197">
        <f>G541</f>
        <v>0.47000000000000003</v>
      </c>
      <c r="H580" s="194">
        <f>+H579*G580</f>
        <v>45026</v>
      </c>
      <c r="I580" s="185"/>
      <c r="J580" s="8"/>
      <c r="K580" s="8"/>
      <c r="L580" s="8"/>
      <c r="M580" s="8"/>
      <c r="N580" s="8"/>
      <c r="O580" s="8"/>
      <c r="P580" s="8"/>
      <c r="Q580" s="8"/>
      <c r="R580" s="8"/>
      <c r="S580" s="8"/>
      <c r="T580" s="8"/>
      <c r="U580" s="8"/>
      <c r="V580" s="8"/>
      <c r="W580" s="8"/>
      <c r="X580" s="8"/>
      <c r="Y580" s="8"/>
      <c r="Z580" s="8"/>
    </row>
    <row r="581" spans="1:26" ht="12.75" customHeight="1" x14ac:dyDescent="0.15">
      <c r="A581" s="60"/>
      <c r="B581" s="48"/>
      <c r="C581" s="61"/>
      <c r="D581" s="62"/>
      <c r="E581" s="191" t="s">
        <v>38</v>
      </c>
      <c r="F581" s="63"/>
      <c r="G581" s="64"/>
      <c r="H581" s="194">
        <f>ROUND(H579+H580,0)</f>
        <v>140826</v>
      </c>
      <c r="I581" s="185"/>
      <c r="J581" s="8"/>
      <c r="K581" s="8"/>
      <c r="L581" s="8"/>
      <c r="M581" s="8"/>
      <c r="N581" s="8"/>
      <c r="O581" s="8"/>
      <c r="P581" s="8"/>
      <c r="Q581" s="8"/>
      <c r="R581" s="8"/>
      <c r="S581" s="8"/>
      <c r="T581" s="8"/>
      <c r="U581" s="8"/>
      <c r="V581" s="8"/>
      <c r="W581" s="8"/>
      <c r="X581" s="8"/>
      <c r="Y581" s="8"/>
      <c r="Z581" s="8"/>
    </row>
    <row r="582" spans="1:26" ht="12.75" customHeight="1" x14ac:dyDescent="0.15">
      <c r="A582" s="60"/>
      <c r="B582" s="48"/>
      <c r="C582" s="201"/>
      <c r="D582" s="202"/>
      <c r="E582" s="202"/>
      <c r="F582" s="203"/>
      <c r="G582" s="204"/>
      <c r="H582" s="204"/>
      <c r="I582" s="205"/>
      <c r="J582" s="8"/>
      <c r="K582" s="8"/>
      <c r="L582" s="8"/>
      <c r="M582" s="8"/>
      <c r="N582" s="8"/>
      <c r="O582" s="8"/>
      <c r="P582" s="8"/>
      <c r="Q582" s="8"/>
      <c r="R582" s="8"/>
      <c r="S582" s="8"/>
      <c r="T582" s="8"/>
      <c r="U582" s="8"/>
      <c r="V582" s="8"/>
      <c r="W582" s="8"/>
      <c r="X582" s="8"/>
      <c r="Y582" s="8"/>
      <c r="Z582" s="8"/>
    </row>
    <row r="583" spans="1:26" ht="13.5" customHeight="1" x14ac:dyDescent="0.2">
      <c r="A583" s="60"/>
      <c r="B583" s="48"/>
      <c r="C583" s="49" t="s">
        <v>30</v>
      </c>
      <c r="D583" s="50"/>
      <c r="E583" s="52"/>
      <c r="F583" s="52"/>
      <c r="G583" s="54"/>
      <c r="H583" s="54"/>
      <c r="I583" s="57"/>
      <c r="J583" s="8"/>
      <c r="K583" s="8"/>
      <c r="L583" s="8"/>
      <c r="M583" s="8"/>
      <c r="N583" s="8"/>
      <c r="O583" s="8"/>
      <c r="P583" s="8"/>
      <c r="Q583" s="8"/>
      <c r="R583" s="8"/>
      <c r="S583" s="8"/>
      <c r="T583" s="8"/>
      <c r="U583" s="8"/>
      <c r="V583" s="8"/>
      <c r="W583" s="8"/>
      <c r="X583" s="8"/>
      <c r="Y583" s="8"/>
      <c r="Z583" s="8"/>
    </row>
    <row r="584" spans="1:26" ht="13.5" customHeight="1" x14ac:dyDescent="0.15">
      <c r="A584" s="60"/>
      <c r="B584" s="48"/>
      <c r="C584" s="61"/>
      <c r="D584" s="62"/>
      <c r="E584" s="63"/>
      <c r="F584" s="63"/>
      <c r="G584" s="64"/>
      <c r="H584" s="64"/>
      <c r="I584" s="65"/>
      <c r="J584" s="8"/>
      <c r="K584" s="8"/>
      <c r="L584" s="8"/>
      <c r="M584" s="8"/>
      <c r="N584" s="8"/>
      <c r="O584" s="8"/>
      <c r="P584" s="8"/>
      <c r="Q584" s="8"/>
      <c r="R584" s="8"/>
      <c r="S584" s="8"/>
      <c r="T584" s="8"/>
      <c r="U584" s="8"/>
      <c r="V584" s="8"/>
      <c r="W584" s="8"/>
      <c r="X584" s="8"/>
      <c r="Y584" s="8"/>
      <c r="Z584" s="8"/>
    </row>
    <row r="585" spans="1:26" ht="12.75" customHeight="1" x14ac:dyDescent="0.15">
      <c r="A585" s="60" t="e">
        <f>A546+1</f>
        <v>#REF!</v>
      </c>
      <c r="B585" s="48"/>
      <c r="C585" s="71" t="s">
        <v>37</v>
      </c>
      <c r="D585" s="73" t="s">
        <v>161</v>
      </c>
      <c r="E585" s="63"/>
      <c r="F585" s="63"/>
      <c r="G585" s="74" t="s">
        <v>38</v>
      </c>
      <c r="H585" s="76">
        <f>+H619</f>
        <v>116208</v>
      </c>
      <c r="I585" s="77"/>
      <c r="J585" s="8"/>
      <c r="K585" s="8"/>
      <c r="L585" s="8"/>
      <c r="M585" s="8"/>
      <c r="N585" s="8"/>
      <c r="O585" s="8"/>
      <c r="P585" s="8"/>
      <c r="Q585" s="8"/>
      <c r="R585" s="8"/>
      <c r="S585" s="8"/>
      <c r="T585" s="8"/>
      <c r="U585" s="8"/>
      <c r="V585" s="8"/>
      <c r="W585" s="8"/>
      <c r="X585" s="8"/>
      <c r="Y585" s="8"/>
      <c r="Z585" s="8"/>
    </row>
    <row r="586" spans="1:26" ht="13.5" customHeight="1" x14ac:dyDescent="0.15">
      <c r="A586" s="60"/>
      <c r="B586" s="48"/>
      <c r="C586" s="78"/>
      <c r="D586" s="62"/>
      <c r="E586" s="63"/>
      <c r="F586" s="63"/>
      <c r="G586" s="74"/>
      <c r="H586" s="79"/>
      <c r="I586" s="77"/>
      <c r="J586" s="8"/>
      <c r="K586" s="8"/>
      <c r="L586" s="8"/>
      <c r="M586" s="8"/>
      <c r="N586" s="8"/>
      <c r="O586" s="8"/>
      <c r="P586" s="8"/>
      <c r="Q586" s="8"/>
      <c r="R586" s="8"/>
      <c r="S586" s="8"/>
      <c r="T586" s="8"/>
      <c r="U586" s="8"/>
      <c r="V586" s="8"/>
      <c r="W586" s="8"/>
      <c r="X586" s="8"/>
      <c r="Y586" s="8"/>
      <c r="Z586" s="8"/>
    </row>
    <row r="587" spans="1:26" ht="13.5" customHeight="1" x14ac:dyDescent="0.15">
      <c r="A587" s="60"/>
      <c r="B587" s="48"/>
      <c r="C587" s="322">
        <v>6.03</v>
      </c>
      <c r="D587" s="62"/>
      <c r="E587" s="63"/>
      <c r="F587" s="63"/>
      <c r="G587" s="74" t="s">
        <v>162</v>
      </c>
      <c r="H587" s="81" t="s">
        <v>217</v>
      </c>
      <c r="I587" s="82"/>
      <c r="J587" s="8"/>
      <c r="K587" s="8"/>
      <c r="L587" s="8"/>
      <c r="M587" s="8"/>
      <c r="N587" s="8"/>
      <c r="O587" s="8"/>
      <c r="P587" s="8"/>
      <c r="Q587" s="8"/>
      <c r="R587" s="8"/>
      <c r="S587" s="8"/>
      <c r="T587" s="8"/>
      <c r="U587" s="8"/>
      <c r="V587" s="8"/>
      <c r="W587" s="8"/>
      <c r="X587" s="8"/>
      <c r="Y587" s="8"/>
      <c r="Z587" s="8"/>
    </row>
    <row r="588" spans="1:26" ht="13.5" customHeight="1" x14ac:dyDescent="0.15">
      <c r="A588" s="60"/>
      <c r="B588" s="60"/>
      <c r="C588" s="87" t="s">
        <v>48</v>
      </c>
      <c r="D588" s="73"/>
      <c r="E588" s="88"/>
      <c r="F588" s="88"/>
      <c r="G588" s="89"/>
      <c r="H588" s="90"/>
      <c r="I588" s="77"/>
      <c r="J588" s="8"/>
      <c r="K588" s="8"/>
      <c r="L588" s="8"/>
      <c r="M588" s="8"/>
      <c r="N588" s="8"/>
      <c r="O588" s="8"/>
      <c r="P588" s="8"/>
      <c r="Q588" s="8"/>
      <c r="R588" s="8"/>
      <c r="S588" s="8"/>
      <c r="T588" s="8"/>
      <c r="U588" s="8"/>
      <c r="V588" s="8"/>
      <c r="W588" s="8"/>
      <c r="X588" s="8"/>
      <c r="Y588" s="8"/>
      <c r="Z588" s="8"/>
    </row>
    <row r="589" spans="1:26" ht="13.5" customHeight="1" x14ac:dyDescent="0.15">
      <c r="A589" s="60"/>
      <c r="B589" s="48"/>
      <c r="C589" s="91" t="s">
        <v>53</v>
      </c>
      <c r="D589" s="92" t="s">
        <v>9</v>
      </c>
      <c r="E589" s="95" t="s">
        <v>55</v>
      </c>
      <c r="F589" s="97" t="s">
        <v>46</v>
      </c>
      <c r="G589" s="97" t="s">
        <v>17</v>
      </c>
      <c r="H589" s="98" t="s">
        <v>57</v>
      </c>
      <c r="I589" s="77"/>
      <c r="J589" s="8"/>
      <c r="K589" s="8"/>
      <c r="L589" s="8"/>
      <c r="M589" s="8"/>
      <c r="N589" s="8"/>
      <c r="O589" s="8"/>
      <c r="P589" s="8"/>
      <c r="Q589" s="8"/>
      <c r="R589" s="8"/>
      <c r="S589" s="8"/>
      <c r="T589" s="8"/>
      <c r="U589" s="8"/>
      <c r="V589" s="8"/>
      <c r="W589" s="8"/>
      <c r="X589" s="8"/>
      <c r="Y589" s="8"/>
      <c r="Z589" s="8"/>
    </row>
    <row r="590" spans="1:26" ht="13.5" customHeight="1" x14ac:dyDescent="0.15">
      <c r="A590" s="60"/>
      <c r="B590" s="48"/>
      <c r="C590" s="102" t="s">
        <v>60</v>
      </c>
      <c r="D590" s="103" t="s">
        <v>62</v>
      </c>
      <c r="E590" s="104">
        <v>1</v>
      </c>
      <c r="F590" s="105" t="s">
        <v>65</v>
      </c>
      <c r="G590" s="113">
        <v>1151.896</v>
      </c>
      <c r="H590" s="106">
        <f t="shared" ref="H590:H593" si="43">IF(C590="","",E590*G590)</f>
        <v>1151.896</v>
      </c>
      <c r="I590" s="77"/>
      <c r="J590" s="8"/>
      <c r="K590" s="8"/>
      <c r="L590" s="8"/>
      <c r="M590" s="8"/>
      <c r="N590" s="8"/>
      <c r="O590" s="8"/>
      <c r="P590" s="8"/>
      <c r="Q590" s="8"/>
      <c r="R590" s="8"/>
      <c r="S590" s="8"/>
      <c r="T590" s="8"/>
      <c r="U590" s="8"/>
      <c r="V590" s="8"/>
      <c r="W590" s="8"/>
      <c r="X590" s="8"/>
      <c r="Y590" s="8"/>
      <c r="Z590" s="8"/>
    </row>
    <row r="591" spans="1:26" ht="13.5" customHeight="1" x14ac:dyDescent="0.15">
      <c r="A591" s="60"/>
      <c r="B591" s="48"/>
      <c r="C591" s="128" t="s">
        <v>241</v>
      </c>
      <c r="D591" s="8" t="s">
        <v>242</v>
      </c>
      <c r="E591" s="110">
        <v>7.0000000000000007E-2</v>
      </c>
      <c r="F591" s="111" t="s">
        <v>76</v>
      </c>
      <c r="G591" s="113">
        <v>777924.97599999991</v>
      </c>
      <c r="H591" s="106">
        <f t="shared" si="43"/>
        <v>54454.748319999999</v>
      </c>
      <c r="I591" s="77"/>
      <c r="J591" s="8"/>
      <c r="K591" s="8"/>
      <c r="L591" s="8"/>
      <c r="M591" s="8"/>
      <c r="N591" s="8"/>
      <c r="O591" s="8"/>
      <c r="P591" s="8"/>
      <c r="Q591" s="8"/>
      <c r="R591" s="8"/>
      <c r="S591" s="8"/>
      <c r="T591" s="8"/>
      <c r="U591" s="8"/>
      <c r="V591" s="8"/>
      <c r="W591" s="8"/>
      <c r="X591" s="8"/>
      <c r="Y591" s="8"/>
      <c r="Z591" s="8"/>
    </row>
    <row r="592" spans="1:26" ht="13.5" customHeight="1" x14ac:dyDescent="0.15">
      <c r="A592" s="60"/>
      <c r="B592" s="48"/>
      <c r="C592" s="256" t="s">
        <v>128</v>
      </c>
      <c r="D592" s="257" t="s">
        <v>129</v>
      </c>
      <c r="E592" s="110">
        <v>0.14000000000000001</v>
      </c>
      <c r="F592" s="111" t="s">
        <v>76</v>
      </c>
      <c r="G592" s="113">
        <v>97883.833999999988</v>
      </c>
      <c r="H592" s="106">
        <f t="shared" si="43"/>
        <v>13703.73676</v>
      </c>
      <c r="I592" s="77"/>
      <c r="J592" s="8"/>
      <c r="K592" s="8"/>
      <c r="L592" s="8"/>
      <c r="M592" s="8"/>
      <c r="N592" s="8"/>
      <c r="O592" s="8"/>
      <c r="P592" s="8"/>
      <c r="Q592" s="8"/>
      <c r="R592" s="8"/>
      <c r="S592" s="8"/>
      <c r="T592" s="8"/>
      <c r="U592" s="8"/>
      <c r="V592" s="8"/>
      <c r="W592" s="8"/>
      <c r="X592" s="8"/>
      <c r="Y592" s="8"/>
      <c r="Z592" s="8"/>
    </row>
    <row r="593" spans="1:26" ht="13.5" customHeight="1" x14ac:dyDescent="0.15">
      <c r="A593" s="60"/>
      <c r="B593" s="48"/>
      <c r="C593" s="114"/>
      <c r="D593" s="115" t="s">
        <v>89</v>
      </c>
      <c r="E593" s="110"/>
      <c r="F593" s="111" t="s">
        <v>89</v>
      </c>
      <c r="G593" s="116" t="s">
        <v>89</v>
      </c>
      <c r="H593" s="106" t="str">
        <f t="shared" si="43"/>
        <v/>
      </c>
      <c r="I593" s="77"/>
      <c r="J593" s="8"/>
      <c r="K593" s="8"/>
      <c r="L593" s="8"/>
      <c r="M593" s="8"/>
      <c r="N593" s="8"/>
      <c r="O593" s="8"/>
      <c r="P593" s="8"/>
      <c r="Q593" s="8"/>
      <c r="R593" s="8"/>
      <c r="S593" s="8"/>
      <c r="T593" s="8"/>
      <c r="U593" s="8"/>
      <c r="V593" s="8"/>
      <c r="W593" s="8"/>
      <c r="X593" s="8"/>
      <c r="Y593" s="8"/>
      <c r="Z593" s="8"/>
    </row>
    <row r="594" spans="1:26" ht="13.5" customHeight="1" x14ac:dyDescent="0.15">
      <c r="A594" s="60"/>
      <c r="B594" s="48"/>
      <c r="C594" s="61"/>
      <c r="D594" s="62"/>
      <c r="E594" s="117" t="s">
        <v>5</v>
      </c>
      <c r="F594" s="118"/>
      <c r="G594" s="119"/>
      <c r="H594" s="120">
        <f>SUM(H590:H593)</f>
        <v>69310.381079999992</v>
      </c>
      <c r="I594" s="77"/>
      <c r="J594" s="8"/>
      <c r="K594" s="8"/>
      <c r="L594" s="8"/>
      <c r="M594" s="8"/>
      <c r="N594" s="8"/>
      <c r="O594" s="8"/>
      <c r="P594" s="8"/>
      <c r="Q594" s="8"/>
      <c r="R594" s="8"/>
      <c r="S594" s="8"/>
      <c r="T594" s="8"/>
      <c r="U594" s="8"/>
      <c r="V594" s="8"/>
      <c r="W594" s="8"/>
      <c r="X594" s="8"/>
      <c r="Y594" s="8"/>
      <c r="Z594" s="8"/>
    </row>
    <row r="595" spans="1:26" ht="13.5" customHeight="1" x14ac:dyDescent="0.15">
      <c r="A595" s="60"/>
      <c r="B595" s="60"/>
      <c r="C595" s="87" t="s">
        <v>84</v>
      </c>
      <c r="D595" s="62"/>
      <c r="E595" s="63"/>
      <c r="F595" s="63"/>
      <c r="G595" s="64"/>
      <c r="H595" s="79"/>
      <c r="I595" s="77"/>
      <c r="J595" s="8"/>
      <c r="K595" s="8"/>
      <c r="L595" s="8"/>
      <c r="M595" s="8"/>
      <c r="N595" s="8"/>
      <c r="O595" s="8"/>
      <c r="P595" s="8"/>
      <c r="Q595" s="8"/>
      <c r="R595" s="8"/>
      <c r="S595" s="8"/>
      <c r="T595" s="8"/>
      <c r="U595" s="8"/>
      <c r="V595" s="8"/>
      <c r="W595" s="8"/>
      <c r="X595" s="8"/>
      <c r="Y595" s="8"/>
      <c r="Z595" s="8"/>
    </row>
    <row r="596" spans="1:26" ht="13.5" customHeight="1" x14ac:dyDescent="0.15">
      <c r="A596" s="60"/>
      <c r="B596" s="48"/>
      <c r="C596" s="91" t="s">
        <v>53</v>
      </c>
      <c r="D596" s="92" t="s">
        <v>9</v>
      </c>
      <c r="E596" s="95" t="s">
        <v>55</v>
      </c>
      <c r="F596" s="97" t="s">
        <v>46</v>
      </c>
      <c r="G596" s="97" t="s">
        <v>17</v>
      </c>
      <c r="H596" s="98" t="s">
        <v>57</v>
      </c>
      <c r="I596" s="77"/>
      <c r="J596" s="8"/>
      <c r="K596" s="8"/>
      <c r="L596" s="8"/>
      <c r="M596" s="8"/>
      <c r="N596" s="8"/>
      <c r="O596" s="8"/>
      <c r="P596" s="8"/>
      <c r="Q596" s="8"/>
      <c r="R596" s="8"/>
      <c r="S596" s="8"/>
      <c r="T596" s="8"/>
      <c r="U596" s="8"/>
      <c r="V596" s="8"/>
      <c r="W596" s="8"/>
      <c r="X596" s="8"/>
      <c r="Y596" s="8"/>
      <c r="Z596" s="8"/>
    </row>
    <row r="597" spans="1:26" ht="13.5" customHeight="1" x14ac:dyDescent="0.15">
      <c r="A597" s="60"/>
      <c r="B597" s="48"/>
      <c r="C597" s="122"/>
      <c r="D597" s="103" t="s">
        <v>89</v>
      </c>
      <c r="E597" s="104"/>
      <c r="F597" s="105" t="s">
        <v>89</v>
      </c>
      <c r="G597" s="222" t="s">
        <v>89</v>
      </c>
      <c r="H597" s="106" t="str">
        <f t="shared" ref="H597:H600" si="44">IF(C597="","",E597*G597)</f>
        <v/>
      </c>
      <c r="I597" s="77"/>
      <c r="J597" s="8"/>
      <c r="K597" s="8"/>
      <c r="L597" s="8"/>
      <c r="M597" s="8"/>
      <c r="N597" s="8"/>
      <c r="O597" s="8"/>
      <c r="P597" s="8"/>
      <c r="Q597" s="8"/>
      <c r="R597" s="8"/>
      <c r="S597" s="8"/>
      <c r="T597" s="8"/>
      <c r="U597" s="8"/>
      <c r="V597" s="8"/>
      <c r="W597" s="8"/>
      <c r="X597" s="8"/>
      <c r="Y597" s="8"/>
      <c r="Z597" s="8"/>
    </row>
    <row r="598" spans="1:26" ht="13.5" customHeight="1" x14ac:dyDescent="0.15">
      <c r="A598" s="60"/>
      <c r="B598" s="48"/>
      <c r="C598" s="128"/>
      <c r="D598" s="109" t="s">
        <v>89</v>
      </c>
      <c r="E598" s="110"/>
      <c r="F598" s="111" t="s">
        <v>89</v>
      </c>
      <c r="G598" s="209" t="s">
        <v>89</v>
      </c>
      <c r="H598" s="106" t="str">
        <f t="shared" si="44"/>
        <v/>
      </c>
      <c r="I598" s="77"/>
      <c r="J598" s="8"/>
      <c r="K598" s="8"/>
      <c r="L598" s="8"/>
      <c r="M598" s="8"/>
      <c r="N598" s="8"/>
      <c r="O598" s="8"/>
      <c r="P598" s="8"/>
      <c r="Q598" s="8"/>
      <c r="R598" s="8"/>
      <c r="S598" s="8"/>
      <c r="T598" s="8"/>
      <c r="U598" s="8"/>
      <c r="V598" s="8"/>
      <c r="W598" s="8"/>
      <c r="X598" s="8"/>
      <c r="Y598" s="8"/>
      <c r="Z598" s="8"/>
    </row>
    <row r="599" spans="1:26" ht="13.5" customHeight="1" x14ac:dyDescent="0.15">
      <c r="A599" s="60"/>
      <c r="B599" s="48"/>
      <c r="C599" s="128"/>
      <c r="D599" s="109" t="s">
        <v>89</v>
      </c>
      <c r="E599" s="110"/>
      <c r="F599" s="111" t="s">
        <v>89</v>
      </c>
      <c r="G599" s="147" t="s">
        <v>89</v>
      </c>
      <c r="H599" s="106" t="str">
        <f t="shared" si="44"/>
        <v/>
      </c>
      <c r="I599" s="77"/>
      <c r="J599" s="8"/>
      <c r="K599" s="8"/>
      <c r="L599" s="8"/>
      <c r="M599" s="8"/>
      <c r="N599" s="8"/>
      <c r="O599" s="8"/>
      <c r="P599" s="8"/>
      <c r="Q599" s="8"/>
      <c r="R599" s="8"/>
      <c r="S599" s="8"/>
      <c r="T599" s="8"/>
      <c r="U599" s="8"/>
      <c r="V599" s="8"/>
      <c r="W599" s="8"/>
      <c r="X599" s="8"/>
      <c r="Y599" s="8"/>
      <c r="Z599" s="8"/>
    </row>
    <row r="600" spans="1:26" ht="13.5" customHeight="1" x14ac:dyDescent="0.15">
      <c r="A600" s="60"/>
      <c r="B600" s="48"/>
      <c r="C600" s="114"/>
      <c r="D600" s="115" t="s">
        <v>89</v>
      </c>
      <c r="E600" s="110"/>
      <c r="F600" s="111" t="s">
        <v>89</v>
      </c>
      <c r="G600" s="134" t="s">
        <v>89</v>
      </c>
      <c r="H600" s="125" t="str">
        <f t="shared" si="44"/>
        <v/>
      </c>
      <c r="I600" s="77"/>
      <c r="J600" s="8"/>
      <c r="K600" s="8"/>
      <c r="L600" s="8"/>
      <c r="M600" s="8"/>
      <c r="N600" s="8"/>
      <c r="O600" s="8"/>
      <c r="P600" s="8"/>
      <c r="Q600" s="8"/>
      <c r="R600" s="8"/>
      <c r="S600" s="8"/>
      <c r="T600" s="8"/>
      <c r="U600" s="8"/>
      <c r="V600" s="8"/>
      <c r="W600" s="8"/>
      <c r="X600" s="8"/>
      <c r="Y600" s="8"/>
      <c r="Z600" s="8"/>
    </row>
    <row r="601" spans="1:26" ht="13.5" customHeight="1" x14ac:dyDescent="0.15">
      <c r="A601" s="60"/>
      <c r="B601" s="48"/>
      <c r="C601" s="61"/>
      <c r="D601" s="62"/>
      <c r="E601" s="117" t="s">
        <v>5</v>
      </c>
      <c r="F601" s="118"/>
      <c r="G601" s="119"/>
      <c r="H601" s="120">
        <f>SUM(H597:H600)</f>
        <v>0</v>
      </c>
      <c r="I601" s="77"/>
      <c r="J601" s="8"/>
      <c r="K601" s="8"/>
      <c r="L601" s="8"/>
      <c r="M601" s="8"/>
      <c r="N601" s="8"/>
      <c r="O601" s="8"/>
      <c r="P601" s="8"/>
      <c r="Q601" s="8"/>
      <c r="R601" s="8"/>
      <c r="S601" s="8"/>
      <c r="T601" s="8"/>
      <c r="U601" s="8"/>
      <c r="V601" s="8"/>
      <c r="W601" s="8"/>
      <c r="X601" s="8"/>
      <c r="Y601" s="8"/>
      <c r="Z601" s="8"/>
    </row>
    <row r="602" spans="1:26" ht="13.5" customHeight="1" x14ac:dyDescent="0.15">
      <c r="A602" s="60"/>
      <c r="B602" s="60"/>
      <c r="C602" s="87" t="s">
        <v>101</v>
      </c>
      <c r="D602" s="62"/>
      <c r="E602" s="63"/>
      <c r="F602" s="63"/>
      <c r="G602" s="64"/>
      <c r="H602" s="79"/>
      <c r="I602" s="77"/>
      <c r="J602" s="8"/>
      <c r="K602" s="8"/>
      <c r="L602" s="8"/>
      <c r="M602" s="8"/>
      <c r="N602" s="8"/>
      <c r="O602" s="8"/>
      <c r="P602" s="8"/>
      <c r="Q602" s="8"/>
      <c r="R602" s="8"/>
      <c r="S602" s="8"/>
      <c r="T602" s="8"/>
      <c r="U602" s="8"/>
      <c r="V602" s="8"/>
      <c r="W602" s="8"/>
      <c r="X602" s="8"/>
      <c r="Y602" s="8"/>
      <c r="Z602" s="8"/>
    </row>
    <row r="603" spans="1:26" ht="13.5" customHeight="1" x14ac:dyDescent="0.15">
      <c r="A603" s="60"/>
      <c r="B603" s="48"/>
      <c r="C603" s="91" t="s">
        <v>53</v>
      </c>
      <c r="D603" s="92" t="s">
        <v>9</v>
      </c>
      <c r="E603" s="95" t="s">
        <v>55</v>
      </c>
      <c r="F603" s="97" t="s">
        <v>46</v>
      </c>
      <c r="G603" s="97" t="s">
        <v>17</v>
      </c>
      <c r="H603" s="98" t="s">
        <v>57</v>
      </c>
      <c r="I603" s="77"/>
      <c r="J603" s="8"/>
      <c r="K603" s="8"/>
      <c r="L603" s="8"/>
      <c r="M603" s="8"/>
      <c r="N603" s="8"/>
      <c r="O603" s="8"/>
      <c r="P603" s="8"/>
      <c r="Q603" s="8"/>
      <c r="R603" s="8"/>
      <c r="S603" s="8"/>
      <c r="T603" s="8"/>
      <c r="U603" s="8"/>
      <c r="V603" s="8"/>
      <c r="W603" s="8"/>
      <c r="X603" s="8"/>
      <c r="Y603" s="8"/>
      <c r="Z603" s="8"/>
    </row>
    <row r="604" spans="1:26" ht="13.5" customHeight="1" x14ac:dyDescent="0.15">
      <c r="A604" s="60"/>
      <c r="B604" s="48"/>
      <c r="C604" s="102" t="s">
        <v>110</v>
      </c>
      <c r="D604" s="103" t="s">
        <v>111</v>
      </c>
      <c r="E604" s="104">
        <v>0.08</v>
      </c>
      <c r="F604" s="105" t="s">
        <v>76</v>
      </c>
      <c r="G604" s="113">
        <v>121787</v>
      </c>
      <c r="H604" s="106">
        <f t="shared" ref="H604:H607" si="45">IF(C604="","",E604*G604)</f>
        <v>9742.9600000000009</v>
      </c>
      <c r="I604" s="77"/>
      <c r="J604" s="8"/>
      <c r="K604" s="8"/>
      <c r="L604" s="8"/>
      <c r="M604" s="8"/>
      <c r="N604" s="8"/>
      <c r="O604" s="8"/>
      <c r="P604" s="8"/>
      <c r="Q604" s="8"/>
      <c r="R604" s="8"/>
      <c r="S604" s="8"/>
      <c r="T604" s="8"/>
      <c r="U604" s="8"/>
      <c r="V604" s="8"/>
      <c r="W604" s="8"/>
      <c r="X604" s="8"/>
      <c r="Y604" s="8"/>
      <c r="Z604" s="8"/>
    </row>
    <row r="605" spans="1:26" ht="13.5" customHeight="1" x14ac:dyDescent="0.15">
      <c r="A605" s="60"/>
      <c r="B605" s="48"/>
      <c r="C605" s="108"/>
      <c r="D605" s="109" t="s">
        <v>89</v>
      </c>
      <c r="E605" s="110"/>
      <c r="F605" s="111" t="s">
        <v>89</v>
      </c>
      <c r="G605" s="209" t="s">
        <v>89</v>
      </c>
      <c r="H605" s="106" t="str">
        <f t="shared" si="45"/>
        <v/>
      </c>
      <c r="I605" s="77"/>
      <c r="J605" s="8"/>
      <c r="K605" s="8"/>
      <c r="L605" s="8"/>
      <c r="M605" s="8"/>
      <c r="N605" s="8"/>
      <c r="O605" s="8"/>
      <c r="P605" s="8"/>
      <c r="Q605" s="8"/>
      <c r="R605" s="8"/>
      <c r="S605" s="8"/>
      <c r="T605" s="8"/>
      <c r="U605" s="8"/>
      <c r="V605" s="8"/>
      <c r="W605" s="8"/>
      <c r="X605" s="8"/>
      <c r="Y605" s="8"/>
      <c r="Z605" s="8"/>
    </row>
    <row r="606" spans="1:26" ht="13.5" customHeight="1" x14ac:dyDescent="0.15">
      <c r="A606" s="60"/>
      <c r="B606" s="48"/>
      <c r="C606" s="128"/>
      <c r="D606" s="109" t="s">
        <v>89</v>
      </c>
      <c r="E606" s="110"/>
      <c r="F606" s="111" t="s">
        <v>89</v>
      </c>
      <c r="G606" s="147" t="s">
        <v>89</v>
      </c>
      <c r="H606" s="106" t="str">
        <f t="shared" si="45"/>
        <v/>
      </c>
      <c r="I606" s="77"/>
      <c r="J606" s="8"/>
      <c r="K606" s="8"/>
      <c r="L606" s="8"/>
      <c r="M606" s="8"/>
      <c r="N606" s="8"/>
      <c r="O606" s="8"/>
      <c r="P606" s="8"/>
      <c r="Q606" s="8"/>
      <c r="R606" s="8"/>
      <c r="S606" s="8"/>
      <c r="T606" s="8"/>
      <c r="U606" s="8"/>
      <c r="V606" s="8"/>
      <c r="W606" s="8"/>
      <c r="X606" s="8"/>
      <c r="Y606" s="8"/>
      <c r="Z606" s="8"/>
    </row>
    <row r="607" spans="1:26" ht="13.5" customHeight="1" x14ac:dyDescent="0.15">
      <c r="A607" s="60"/>
      <c r="B607" s="48"/>
      <c r="C607" s="114"/>
      <c r="D607" s="115" t="s">
        <v>89</v>
      </c>
      <c r="E607" s="110"/>
      <c r="F607" s="111" t="s">
        <v>89</v>
      </c>
      <c r="G607" s="116" t="s">
        <v>89</v>
      </c>
      <c r="H607" s="106" t="str">
        <f t="shared" si="45"/>
        <v/>
      </c>
      <c r="I607" s="77"/>
      <c r="J607" s="8"/>
      <c r="K607" s="8"/>
      <c r="L607" s="8"/>
      <c r="M607" s="8"/>
      <c r="N607" s="8"/>
      <c r="O607" s="8"/>
      <c r="P607" s="8"/>
      <c r="Q607" s="8"/>
      <c r="R607" s="8"/>
      <c r="S607" s="8"/>
      <c r="T607" s="8"/>
      <c r="U607" s="8"/>
      <c r="V607" s="8"/>
      <c r="W607" s="8"/>
      <c r="X607" s="8"/>
      <c r="Y607" s="8"/>
      <c r="Z607" s="8"/>
    </row>
    <row r="608" spans="1:26" ht="13.5" customHeight="1" x14ac:dyDescent="0.15">
      <c r="A608" s="60"/>
      <c r="B608" s="48"/>
      <c r="C608" s="61"/>
      <c r="D608" s="62"/>
      <c r="E608" s="117" t="s">
        <v>5</v>
      </c>
      <c r="F608" s="118"/>
      <c r="G608" s="119"/>
      <c r="H608" s="120">
        <f>SUM(H604:H607)</f>
        <v>9742.9600000000009</v>
      </c>
      <c r="I608" s="77"/>
      <c r="J608" s="8"/>
      <c r="K608" s="8"/>
      <c r="L608" s="8"/>
      <c r="M608" s="8"/>
      <c r="N608" s="8"/>
      <c r="O608" s="8"/>
      <c r="P608" s="8"/>
      <c r="Q608" s="8"/>
      <c r="R608" s="8"/>
      <c r="S608" s="8"/>
      <c r="T608" s="8"/>
      <c r="U608" s="8"/>
      <c r="V608" s="8"/>
      <c r="W608" s="8"/>
      <c r="X608" s="8"/>
      <c r="Y608" s="8"/>
      <c r="Z608" s="8"/>
    </row>
    <row r="609" spans="1:26" ht="13.5" customHeight="1" x14ac:dyDescent="0.15">
      <c r="A609" s="60"/>
      <c r="B609" s="60"/>
      <c r="C609" s="87" t="s">
        <v>122</v>
      </c>
      <c r="D609" s="62"/>
      <c r="E609" s="63"/>
      <c r="F609" s="63"/>
      <c r="G609" s="64"/>
      <c r="H609" s="79"/>
      <c r="I609" s="77"/>
      <c r="J609" s="8"/>
      <c r="K609" s="8"/>
      <c r="L609" s="8"/>
      <c r="M609" s="8"/>
      <c r="N609" s="8"/>
      <c r="O609" s="8"/>
      <c r="P609" s="8"/>
      <c r="Q609" s="8"/>
      <c r="R609" s="8"/>
      <c r="S609" s="8"/>
      <c r="T609" s="8"/>
      <c r="U609" s="8"/>
      <c r="V609" s="8"/>
      <c r="W609" s="8"/>
      <c r="X609" s="8"/>
      <c r="Y609" s="8"/>
      <c r="Z609" s="8"/>
    </row>
    <row r="610" spans="1:26" ht="13.5" customHeight="1" x14ac:dyDescent="0.15">
      <c r="A610" s="60"/>
      <c r="B610" s="48"/>
      <c r="C610" s="91" t="s">
        <v>53</v>
      </c>
      <c r="D610" s="92" t="s">
        <v>9</v>
      </c>
      <c r="E610" s="95" t="s">
        <v>55</v>
      </c>
      <c r="F610" s="97" t="s">
        <v>46</v>
      </c>
      <c r="G610" s="97" t="s">
        <v>17</v>
      </c>
      <c r="H610" s="98" t="s">
        <v>57</v>
      </c>
      <c r="I610" s="77"/>
      <c r="J610" s="8"/>
      <c r="K610" s="8"/>
      <c r="L610" s="8"/>
      <c r="M610" s="8"/>
      <c r="N610" s="8"/>
      <c r="O610" s="8"/>
      <c r="P610" s="8"/>
      <c r="Q610" s="8"/>
      <c r="R610" s="8"/>
      <c r="S610" s="8"/>
      <c r="T610" s="8"/>
      <c r="U610" s="8"/>
      <c r="V610" s="8"/>
      <c r="W610" s="8"/>
      <c r="X610" s="8"/>
      <c r="Y610" s="8"/>
      <c r="Z610" s="8"/>
    </row>
    <row r="611" spans="1:26" ht="13.5" customHeight="1" x14ac:dyDescent="0.15">
      <c r="A611" s="60"/>
      <c r="B611" s="48"/>
      <c r="C611" s="102"/>
      <c r="D611" s="103" t="s">
        <v>89</v>
      </c>
      <c r="E611" s="104"/>
      <c r="F611" s="105" t="s">
        <v>89</v>
      </c>
      <c r="G611" s="222" t="s">
        <v>89</v>
      </c>
      <c r="H611" s="106" t="str">
        <f t="shared" ref="H611:H612" si="46">IF(C611="","",E611*G611)</f>
        <v/>
      </c>
      <c r="I611" s="77"/>
      <c r="J611" s="8"/>
      <c r="K611" s="8"/>
      <c r="L611" s="8"/>
      <c r="M611" s="8"/>
      <c r="N611" s="8"/>
      <c r="O611" s="8"/>
      <c r="P611" s="8"/>
      <c r="Q611" s="8"/>
      <c r="R611" s="8"/>
      <c r="S611" s="8"/>
      <c r="T611" s="8"/>
      <c r="U611" s="8"/>
      <c r="V611" s="8"/>
      <c r="W611" s="8"/>
      <c r="X611" s="8"/>
      <c r="Y611" s="8"/>
      <c r="Z611" s="8"/>
    </row>
    <row r="612" spans="1:26" ht="13.5" customHeight="1" x14ac:dyDescent="0.15">
      <c r="A612" s="60"/>
      <c r="B612" s="48"/>
      <c r="C612" s="108"/>
      <c r="D612" s="109" t="s">
        <v>89</v>
      </c>
      <c r="E612" s="110"/>
      <c r="F612" s="111" t="s">
        <v>89</v>
      </c>
      <c r="G612" s="209" t="s">
        <v>89</v>
      </c>
      <c r="H612" s="106" t="str">
        <f t="shared" si="46"/>
        <v/>
      </c>
      <c r="I612" s="77"/>
      <c r="J612" s="8"/>
      <c r="K612" s="8"/>
      <c r="L612" s="8"/>
      <c r="M612" s="8"/>
      <c r="N612" s="8"/>
      <c r="O612" s="8"/>
      <c r="P612" s="8"/>
      <c r="Q612" s="8"/>
      <c r="R612" s="8"/>
      <c r="S612" s="8"/>
      <c r="T612" s="8"/>
      <c r="U612" s="8"/>
      <c r="V612" s="8"/>
      <c r="W612" s="8"/>
      <c r="X612" s="8"/>
      <c r="Y612" s="8"/>
      <c r="Z612" s="8"/>
    </row>
    <row r="613" spans="1:26" ht="13.5" customHeight="1" x14ac:dyDescent="0.15">
      <c r="A613" s="60"/>
      <c r="B613" s="48"/>
      <c r="C613" s="128"/>
      <c r="D613" s="109"/>
      <c r="E613" s="110"/>
      <c r="F613" s="111"/>
      <c r="G613" s="147"/>
      <c r="H613" s="106"/>
      <c r="I613" s="77"/>
      <c r="J613" s="8"/>
      <c r="K613" s="8"/>
      <c r="L613" s="8"/>
      <c r="M613" s="8"/>
      <c r="N613" s="8"/>
      <c r="O613" s="8"/>
      <c r="P613" s="8"/>
      <c r="Q613" s="8"/>
      <c r="R613" s="8"/>
      <c r="S613" s="8"/>
      <c r="T613" s="8"/>
      <c r="U613" s="8"/>
      <c r="V613" s="8"/>
      <c r="W613" s="8"/>
      <c r="X613" s="8"/>
      <c r="Y613" s="8"/>
      <c r="Z613" s="8"/>
    </row>
    <row r="614" spans="1:26" ht="13.5" customHeight="1" x14ac:dyDescent="0.15">
      <c r="A614" s="60"/>
      <c r="B614" s="48"/>
      <c r="C614" s="114"/>
      <c r="D614" s="115" t="s">
        <v>89</v>
      </c>
      <c r="E614" s="110"/>
      <c r="F614" s="111" t="s">
        <v>89</v>
      </c>
      <c r="G614" s="116" t="s">
        <v>89</v>
      </c>
      <c r="H614" s="106" t="str">
        <f>IF(C614="","",E614*G614)</f>
        <v/>
      </c>
      <c r="I614" s="77"/>
      <c r="J614" s="8"/>
      <c r="K614" s="8"/>
      <c r="L614" s="8"/>
      <c r="M614" s="8"/>
      <c r="N614" s="8"/>
      <c r="O614" s="8"/>
      <c r="P614" s="8"/>
      <c r="Q614" s="8"/>
      <c r="R614" s="8"/>
      <c r="S614" s="8"/>
      <c r="T614" s="8"/>
      <c r="U614" s="8"/>
      <c r="V614" s="8"/>
      <c r="W614" s="8"/>
      <c r="X614" s="8"/>
      <c r="Y614" s="8"/>
      <c r="Z614" s="8"/>
    </row>
    <row r="615" spans="1:26" ht="13.5" customHeight="1" x14ac:dyDescent="0.15">
      <c r="A615" s="60"/>
      <c r="B615" s="48"/>
      <c r="C615" s="61"/>
      <c r="D615" s="62"/>
      <c r="E615" s="117" t="s">
        <v>5</v>
      </c>
      <c r="F615" s="118"/>
      <c r="G615" s="119"/>
      <c r="H615" s="120">
        <f>SUM(H611:H614)</f>
        <v>0</v>
      </c>
      <c r="I615" s="77"/>
      <c r="J615" s="8"/>
      <c r="K615" s="8"/>
      <c r="L615" s="8"/>
      <c r="M615" s="8"/>
      <c r="N615" s="8"/>
      <c r="O615" s="8"/>
      <c r="P615" s="8"/>
      <c r="Q615" s="8"/>
      <c r="R615" s="8"/>
      <c r="S615" s="8"/>
      <c r="T615" s="8"/>
      <c r="U615" s="8"/>
      <c r="V615" s="8"/>
      <c r="W615" s="8"/>
      <c r="X615" s="8"/>
      <c r="Y615" s="8"/>
      <c r="Z615" s="8"/>
    </row>
    <row r="616" spans="1:26" ht="13.5" customHeight="1" x14ac:dyDescent="0.15">
      <c r="A616" s="60"/>
      <c r="B616" s="48"/>
      <c r="C616" s="61"/>
      <c r="D616" s="62"/>
      <c r="E616" s="62"/>
      <c r="F616" s="63"/>
      <c r="G616" s="64"/>
      <c r="H616" s="79"/>
      <c r="I616" s="185"/>
      <c r="J616" s="8"/>
      <c r="K616" s="8"/>
      <c r="L616" s="8"/>
      <c r="M616" s="8"/>
      <c r="N616" s="8"/>
      <c r="O616" s="8"/>
      <c r="P616" s="8"/>
      <c r="Q616" s="8"/>
      <c r="R616" s="8"/>
      <c r="S616" s="8"/>
      <c r="T616" s="8"/>
      <c r="U616" s="8"/>
      <c r="V616" s="8"/>
      <c r="W616" s="8"/>
      <c r="X616" s="8"/>
      <c r="Y616" s="8"/>
      <c r="Z616" s="8"/>
    </row>
    <row r="617" spans="1:26" ht="13.5" customHeight="1" x14ac:dyDescent="0.15">
      <c r="A617" s="60"/>
      <c r="B617" s="48"/>
      <c r="C617" s="61"/>
      <c r="D617" s="188"/>
      <c r="E617" s="191" t="s">
        <v>145</v>
      </c>
      <c r="F617" s="192"/>
      <c r="G617" s="64"/>
      <c r="H617" s="194">
        <f>+ROUND(H594+H601+H608+H615,0)</f>
        <v>79053</v>
      </c>
      <c r="I617" s="185"/>
      <c r="J617" s="8"/>
      <c r="K617" s="8"/>
      <c r="L617" s="8"/>
      <c r="M617" s="8"/>
      <c r="N617" s="8"/>
      <c r="O617" s="8"/>
      <c r="P617" s="8"/>
      <c r="Q617" s="8"/>
      <c r="R617" s="8"/>
      <c r="S617" s="8"/>
      <c r="T617" s="8"/>
      <c r="U617" s="8"/>
      <c r="V617" s="8"/>
      <c r="W617" s="8"/>
      <c r="X617" s="8"/>
      <c r="Y617" s="8"/>
      <c r="Z617" s="8"/>
    </row>
    <row r="618" spans="1:26" ht="13.5" customHeight="1" x14ac:dyDescent="0.15">
      <c r="A618" s="60"/>
      <c r="B618" s="48"/>
      <c r="C618" s="61"/>
      <c r="D618" s="188"/>
      <c r="E618" s="191" t="s">
        <v>149</v>
      </c>
      <c r="F618" s="192"/>
      <c r="G618" s="197">
        <f>+G580</f>
        <v>0.47000000000000003</v>
      </c>
      <c r="H618" s="194">
        <f>+H617*G618</f>
        <v>37154.910000000003</v>
      </c>
      <c r="I618" s="185"/>
      <c r="J618" s="8"/>
      <c r="K618" s="8"/>
      <c r="L618" s="8"/>
      <c r="M618" s="8"/>
      <c r="N618" s="8"/>
      <c r="O618" s="8"/>
      <c r="P618" s="8"/>
      <c r="Q618" s="8"/>
      <c r="R618" s="8"/>
      <c r="S618" s="8"/>
      <c r="T618" s="8"/>
      <c r="U618" s="8"/>
      <c r="V618" s="8"/>
      <c r="W618" s="8"/>
      <c r="X618" s="8"/>
      <c r="Y618" s="8"/>
      <c r="Z618" s="8"/>
    </row>
    <row r="619" spans="1:26" ht="13.5" customHeight="1" x14ac:dyDescent="0.15">
      <c r="A619" s="60"/>
      <c r="B619" s="48"/>
      <c r="C619" s="61"/>
      <c r="D619" s="62"/>
      <c r="E619" s="191" t="s">
        <v>38</v>
      </c>
      <c r="F619" s="63"/>
      <c r="G619" s="64"/>
      <c r="H619" s="194">
        <f>ROUND(H617+H618,0)</f>
        <v>116208</v>
      </c>
      <c r="I619" s="185"/>
      <c r="J619" s="8"/>
      <c r="K619" s="8"/>
      <c r="L619" s="8"/>
      <c r="M619" s="8"/>
      <c r="N619" s="8"/>
      <c r="O619" s="8"/>
      <c r="P619" s="8"/>
      <c r="Q619" s="8"/>
      <c r="R619" s="8"/>
      <c r="S619" s="8"/>
      <c r="T619" s="8"/>
      <c r="U619" s="8"/>
      <c r="V619" s="8"/>
      <c r="W619" s="8"/>
      <c r="X619" s="8"/>
      <c r="Y619" s="8"/>
      <c r="Z619" s="8"/>
    </row>
    <row r="620" spans="1:26" ht="13.5" customHeight="1" x14ac:dyDescent="0.15">
      <c r="A620" s="60"/>
      <c r="B620" s="48"/>
      <c r="C620" s="201"/>
      <c r="D620" s="202"/>
      <c r="E620" s="202"/>
      <c r="F620" s="203"/>
      <c r="G620" s="204"/>
      <c r="H620" s="204"/>
      <c r="I620" s="205"/>
      <c r="J620" s="8"/>
      <c r="K620" s="8"/>
      <c r="L620" s="8"/>
      <c r="M620" s="8"/>
      <c r="N620" s="8"/>
      <c r="O620" s="8"/>
      <c r="P620" s="8"/>
      <c r="Q620" s="8"/>
      <c r="R620" s="8"/>
      <c r="S620" s="8"/>
      <c r="T620" s="8"/>
      <c r="U620" s="8"/>
      <c r="V620" s="8"/>
      <c r="W620" s="8"/>
      <c r="X620" s="8"/>
      <c r="Y620" s="8"/>
      <c r="Z620" s="8"/>
    </row>
    <row r="621" spans="1:26" ht="12.75" customHeight="1" x14ac:dyDescent="0.2">
      <c r="A621" s="60"/>
      <c r="B621" s="48"/>
      <c r="C621" s="49" t="s">
        <v>30</v>
      </c>
      <c r="D621" s="50"/>
      <c r="E621" s="52"/>
      <c r="F621" s="52"/>
      <c r="G621" s="54"/>
      <c r="H621" s="54"/>
      <c r="I621" s="57"/>
      <c r="J621" s="8"/>
      <c r="K621" s="8"/>
      <c r="L621" s="8"/>
      <c r="M621" s="8"/>
      <c r="N621" s="8"/>
      <c r="O621" s="8"/>
      <c r="P621" s="8"/>
      <c r="Q621" s="8"/>
      <c r="R621" s="8"/>
      <c r="S621" s="8"/>
      <c r="T621" s="8"/>
      <c r="U621" s="8"/>
      <c r="V621" s="8"/>
      <c r="W621" s="8"/>
      <c r="X621" s="8"/>
      <c r="Y621" s="8"/>
      <c r="Z621" s="8"/>
    </row>
    <row r="622" spans="1:26" ht="8.5" customHeight="1" thickBot="1" x14ac:dyDescent="0.2">
      <c r="A622" s="60"/>
      <c r="B622" s="48"/>
      <c r="C622" s="61"/>
      <c r="D622" s="62"/>
      <c r="E622" s="63"/>
      <c r="F622" s="63"/>
      <c r="G622" s="64"/>
      <c r="H622" s="64"/>
      <c r="I622" s="65"/>
      <c r="J622" s="8"/>
      <c r="K622" s="8"/>
      <c r="L622" s="8"/>
      <c r="M622" s="8"/>
      <c r="N622" s="8"/>
      <c r="O622" s="8"/>
      <c r="P622" s="8"/>
      <c r="Q622" s="8"/>
      <c r="R622" s="8"/>
      <c r="S622" s="8"/>
      <c r="T622" s="8"/>
      <c r="U622" s="8"/>
      <c r="V622" s="8"/>
      <c r="W622" s="8"/>
      <c r="X622" s="8"/>
      <c r="Y622" s="8"/>
      <c r="Z622" s="8"/>
    </row>
    <row r="623" spans="1:26" ht="25.25" customHeight="1" thickBot="1" x14ac:dyDescent="0.2">
      <c r="A623" s="60" t="e">
        <f>+A585+1</f>
        <v>#REF!</v>
      </c>
      <c r="B623" s="48"/>
      <c r="C623" s="71" t="s">
        <v>37</v>
      </c>
      <c r="D623" s="476" t="s">
        <v>163</v>
      </c>
      <c r="E623" s="476"/>
      <c r="F623" s="63"/>
      <c r="G623" s="63" t="s">
        <v>38</v>
      </c>
      <c r="H623" s="76">
        <f>+H657</f>
        <v>73304</v>
      </c>
      <c r="I623" s="259"/>
      <c r="J623" s="8"/>
      <c r="K623" s="8"/>
      <c r="L623" s="8"/>
      <c r="M623" s="8"/>
      <c r="N623" s="8"/>
      <c r="O623" s="8"/>
      <c r="P623" s="8"/>
      <c r="Q623" s="8"/>
      <c r="R623" s="8"/>
      <c r="S623" s="8"/>
      <c r="T623" s="8"/>
      <c r="U623" s="8"/>
      <c r="V623" s="8"/>
      <c r="W623" s="8"/>
      <c r="X623" s="8"/>
      <c r="Y623" s="8"/>
      <c r="Z623" s="8"/>
    </row>
    <row r="624" spans="1:26" ht="12.75" customHeight="1" x14ac:dyDescent="0.15">
      <c r="A624" s="60"/>
      <c r="B624" s="48"/>
      <c r="C624" s="78"/>
      <c r="D624" s="476"/>
      <c r="E624" s="476"/>
      <c r="F624" s="63"/>
      <c r="G624" s="74"/>
      <c r="H624" s="79"/>
      <c r="I624" s="77"/>
      <c r="J624" s="8"/>
      <c r="K624" s="8"/>
      <c r="L624" s="8"/>
      <c r="M624" s="8"/>
      <c r="N624" s="8"/>
      <c r="O624" s="8"/>
      <c r="P624" s="8"/>
      <c r="Q624" s="8"/>
      <c r="R624" s="8"/>
      <c r="S624" s="8"/>
      <c r="T624" s="8"/>
      <c r="U624" s="8"/>
      <c r="V624" s="8"/>
      <c r="W624" s="8"/>
      <c r="X624" s="8"/>
      <c r="Y624" s="8"/>
      <c r="Z624" s="8"/>
    </row>
    <row r="625" spans="1:26" ht="12.75" customHeight="1" thickBot="1" x14ac:dyDescent="0.2">
      <c r="A625" s="60"/>
      <c r="B625" s="48"/>
      <c r="C625" s="322">
        <v>6.04</v>
      </c>
      <c r="D625" s="62"/>
      <c r="E625" s="63"/>
      <c r="F625" s="63"/>
      <c r="G625" s="74" t="s">
        <v>162</v>
      </c>
      <c r="H625" s="81" t="s">
        <v>217</v>
      </c>
      <c r="I625" s="82"/>
      <c r="J625" s="8"/>
      <c r="K625" s="8"/>
      <c r="L625" s="8"/>
      <c r="M625" s="8"/>
      <c r="N625" s="8"/>
      <c r="O625" s="8"/>
      <c r="P625" s="8"/>
      <c r="Q625" s="8"/>
      <c r="R625" s="8"/>
      <c r="S625" s="8"/>
      <c r="T625" s="8"/>
      <c r="U625" s="8"/>
      <c r="V625" s="8"/>
      <c r="W625" s="8"/>
      <c r="X625" s="8"/>
      <c r="Y625" s="8"/>
      <c r="Z625" s="8"/>
    </row>
    <row r="626" spans="1:26" ht="12.75" customHeight="1" x14ac:dyDescent="0.15">
      <c r="A626" s="60"/>
      <c r="B626" s="60"/>
      <c r="C626" s="87" t="s">
        <v>48</v>
      </c>
      <c r="D626" s="73"/>
      <c r="E626" s="88"/>
      <c r="F626" s="88"/>
      <c r="G626" s="89"/>
      <c r="H626" s="90"/>
      <c r="I626" s="77"/>
      <c r="J626" s="8"/>
      <c r="K626" s="8"/>
      <c r="L626" s="8"/>
      <c r="M626" s="8"/>
      <c r="N626" s="8"/>
      <c r="O626" s="8"/>
      <c r="P626" s="8"/>
      <c r="Q626" s="8"/>
      <c r="R626" s="8"/>
      <c r="S626" s="8"/>
      <c r="T626" s="8"/>
      <c r="U626" s="8"/>
      <c r="V626" s="8"/>
      <c r="W626" s="8"/>
      <c r="X626" s="8"/>
      <c r="Y626" s="8"/>
      <c r="Z626" s="8"/>
    </row>
    <row r="627" spans="1:26" ht="12.75" customHeight="1" x14ac:dyDescent="0.15">
      <c r="A627" s="60"/>
      <c r="B627" s="48"/>
      <c r="C627" s="91" t="s">
        <v>53</v>
      </c>
      <c r="D627" s="92" t="s">
        <v>9</v>
      </c>
      <c r="E627" s="95" t="s">
        <v>55</v>
      </c>
      <c r="F627" s="97" t="s">
        <v>46</v>
      </c>
      <c r="G627" s="97" t="s">
        <v>17</v>
      </c>
      <c r="H627" s="98" t="s">
        <v>57</v>
      </c>
      <c r="I627" s="77"/>
      <c r="J627" s="8"/>
      <c r="K627" s="8"/>
      <c r="L627" s="8"/>
      <c r="M627" s="8"/>
      <c r="N627" s="8"/>
      <c r="O627" s="8"/>
      <c r="P627" s="8"/>
      <c r="Q627" s="8"/>
      <c r="R627" s="8"/>
      <c r="S627" s="8"/>
      <c r="T627" s="8"/>
      <c r="U627" s="8"/>
      <c r="V627" s="8"/>
      <c r="W627" s="8"/>
      <c r="X627" s="8"/>
      <c r="Y627" s="8"/>
      <c r="Z627" s="8"/>
    </row>
    <row r="628" spans="1:26" ht="12.75" customHeight="1" x14ac:dyDescent="0.15">
      <c r="A628" s="60"/>
      <c r="B628" s="48"/>
      <c r="C628" s="102" t="s">
        <v>60</v>
      </c>
      <c r="D628" s="103" t="s">
        <v>62</v>
      </c>
      <c r="E628" s="104">
        <v>1</v>
      </c>
      <c r="F628" s="105" t="s">
        <v>65</v>
      </c>
      <c r="G628" s="113">
        <v>1151.896</v>
      </c>
      <c r="H628" s="106">
        <f t="shared" ref="H628:H631" si="47">IF(C628="","",E628*G628)</f>
        <v>1151.896</v>
      </c>
      <c r="I628" s="77"/>
      <c r="J628" s="8"/>
      <c r="K628" s="8"/>
      <c r="L628" s="8"/>
      <c r="M628" s="8"/>
      <c r="N628" s="8"/>
      <c r="O628" s="8"/>
      <c r="P628" s="8"/>
      <c r="Q628" s="8"/>
      <c r="R628" s="8"/>
      <c r="S628" s="8"/>
      <c r="T628" s="8"/>
      <c r="U628" s="8"/>
      <c r="V628" s="8"/>
      <c r="W628" s="8"/>
      <c r="X628" s="8"/>
      <c r="Y628" s="8"/>
      <c r="Z628" s="8"/>
    </row>
    <row r="629" spans="1:26" ht="12.75" customHeight="1" x14ac:dyDescent="0.15">
      <c r="A629" s="60"/>
      <c r="B629" s="48"/>
      <c r="C629" s="108"/>
      <c r="D629" s="109" t="s">
        <v>89</v>
      </c>
      <c r="E629" s="110"/>
      <c r="F629" s="111" t="s">
        <v>89</v>
      </c>
      <c r="G629" s="209"/>
      <c r="H629" s="106" t="str">
        <f t="shared" si="47"/>
        <v/>
      </c>
      <c r="I629" s="77"/>
      <c r="J629" s="8"/>
      <c r="K629" s="8"/>
      <c r="L629" s="8"/>
      <c r="M629" s="8"/>
      <c r="N629" s="8"/>
      <c r="O629" s="8"/>
      <c r="P629" s="8"/>
      <c r="Q629" s="8"/>
      <c r="R629" s="8"/>
      <c r="S629" s="8"/>
      <c r="T629" s="8"/>
      <c r="U629" s="8"/>
      <c r="V629" s="8"/>
      <c r="W629" s="8"/>
      <c r="X629" s="8"/>
      <c r="Y629" s="8"/>
      <c r="Z629" s="8"/>
    </row>
    <row r="630" spans="1:26" ht="12.75" customHeight="1" x14ac:dyDescent="0.15">
      <c r="A630" s="60"/>
      <c r="B630" s="48"/>
      <c r="C630" s="108"/>
      <c r="D630" s="109" t="s">
        <v>89</v>
      </c>
      <c r="E630" s="110"/>
      <c r="F630" s="111" t="s">
        <v>89</v>
      </c>
      <c r="G630" s="147" t="s">
        <v>89</v>
      </c>
      <c r="H630" s="106" t="str">
        <f t="shared" si="47"/>
        <v/>
      </c>
      <c r="I630" s="77"/>
      <c r="J630" s="8"/>
      <c r="K630" s="8"/>
      <c r="L630" s="8"/>
      <c r="M630" s="8"/>
      <c r="N630" s="8"/>
      <c r="O630" s="8"/>
      <c r="P630" s="8"/>
      <c r="Q630" s="8"/>
      <c r="R630" s="8"/>
      <c r="S630" s="8"/>
      <c r="T630" s="8"/>
      <c r="U630" s="8"/>
      <c r="V630" s="8"/>
      <c r="W630" s="8"/>
      <c r="X630" s="8"/>
      <c r="Y630" s="8"/>
      <c r="Z630" s="8"/>
    </row>
    <row r="631" spans="1:26" ht="12.75" customHeight="1" x14ac:dyDescent="0.15">
      <c r="A631" s="60"/>
      <c r="B631" s="48"/>
      <c r="C631" s="114"/>
      <c r="D631" s="115" t="s">
        <v>89</v>
      </c>
      <c r="E631" s="110"/>
      <c r="F631" s="111" t="s">
        <v>89</v>
      </c>
      <c r="G631" s="116" t="s">
        <v>89</v>
      </c>
      <c r="H631" s="106" t="str">
        <f t="shared" si="47"/>
        <v/>
      </c>
      <c r="I631" s="77"/>
      <c r="J631" s="8"/>
      <c r="K631" s="8"/>
      <c r="L631" s="8"/>
      <c r="M631" s="8"/>
      <c r="N631" s="8"/>
      <c r="O631" s="8"/>
      <c r="P631" s="8"/>
      <c r="Q631" s="8"/>
      <c r="R631" s="8"/>
      <c r="S631" s="8"/>
      <c r="T631" s="8"/>
      <c r="U631" s="8"/>
      <c r="V631" s="8"/>
      <c r="W631" s="8"/>
      <c r="X631" s="8"/>
      <c r="Y631" s="8"/>
      <c r="Z631" s="8"/>
    </row>
    <row r="632" spans="1:26" ht="12.75" customHeight="1" x14ac:dyDescent="0.15">
      <c r="A632" s="60"/>
      <c r="B632" s="48"/>
      <c r="C632" s="61"/>
      <c r="D632" s="62"/>
      <c r="E632" s="117" t="s">
        <v>5</v>
      </c>
      <c r="F632" s="118"/>
      <c r="G632" s="119"/>
      <c r="H632" s="120">
        <f>SUM(H628:H631)</f>
        <v>1151.896</v>
      </c>
      <c r="I632" s="77"/>
      <c r="J632" s="8"/>
      <c r="K632" s="8"/>
      <c r="L632" s="8"/>
      <c r="M632" s="8"/>
      <c r="N632" s="8"/>
      <c r="O632" s="8"/>
      <c r="P632" s="8"/>
      <c r="Q632" s="8"/>
      <c r="R632" s="8"/>
      <c r="S632" s="8"/>
      <c r="T632" s="8"/>
      <c r="U632" s="8"/>
      <c r="V632" s="8"/>
      <c r="W632" s="8"/>
      <c r="X632" s="8"/>
      <c r="Y632" s="8"/>
      <c r="Z632" s="8"/>
    </row>
    <row r="633" spans="1:26" ht="12.75" customHeight="1" x14ac:dyDescent="0.15">
      <c r="A633" s="60"/>
      <c r="B633" s="60"/>
      <c r="C633" s="87" t="s">
        <v>84</v>
      </c>
      <c r="D633" s="62"/>
      <c r="E633" s="63"/>
      <c r="F633" s="63"/>
      <c r="G633" s="64"/>
      <c r="H633" s="79"/>
      <c r="I633" s="77"/>
      <c r="J633" s="8"/>
      <c r="K633" s="8"/>
      <c r="L633" s="8"/>
      <c r="M633" s="8"/>
      <c r="N633" s="8"/>
      <c r="O633" s="8"/>
      <c r="P633" s="8"/>
      <c r="Q633" s="8"/>
      <c r="R633" s="8"/>
      <c r="S633" s="8"/>
      <c r="T633" s="8"/>
      <c r="U633" s="8"/>
      <c r="V633" s="8"/>
      <c r="W633" s="8"/>
      <c r="X633" s="8"/>
      <c r="Y633" s="8"/>
      <c r="Z633" s="8"/>
    </row>
    <row r="634" spans="1:26" ht="12.75" customHeight="1" x14ac:dyDescent="0.15">
      <c r="A634" s="60"/>
      <c r="B634" s="48"/>
      <c r="C634" s="91" t="s">
        <v>53</v>
      </c>
      <c r="D634" s="92" t="s">
        <v>9</v>
      </c>
      <c r="E634" s="95" t="s">
        <v>55</v>
      </c>
      <c r="F634" s="97" t="s">
        <v>46</v>
      </c>
      <c r="G634" s="97" t="s">
        <v>17</v>
      </c>
      <c r="H634" s="98" t="s">
        <v>57</v>
      </c>
      <c r="I634" s="77"/>
      <c r="J634" s="8"/>
      <c r="K634" s="8"/>
      <c r="L634" s="8"/>
      <c r="M634" s="8"/>
      <c r="N634" s="8"/>
      <c r="O634" s="8"/>
      <c r="P634" s="8"/>
      <c r="Q634" s="8"/>
      <c r="R634" s="8"/>
      <c r="S634" s="8"/>
      <c r="T634" s="8"/>
      <c r="U634" s="8"/>
      <c r="V634" s="8"/>
      <c r="W634" s="8"/>
      <c r="X634" s="8"/>
      <c r="Y634" s="8"/>
      <c r="Z634" s="8"/>
    </row>
    <row r="635" spans="1:26" ht="12.75" customHeight="1" x14ac:dyDescent="0.15">
      <c r="A635" s="60"/>
      <c r="B635" s="48"/>
      <c r="C635" s="122"/>
      <c r="D635" s="103" t="s">
        <v>89</v>
      </c>
      <c r="E635" s="104"/>
      <c r="F635" s="105" t="s">
        <v>89</v>
      </c>
      <c r="G635" s="222" t="s">
        <v>89</v>
      </c>
      <c r="H635" s="106" t="str">
        <f t="shared" ref="H635:H638" si="48">IF(C635="","",E635*G635)</f>
        <v/>
      </c>
      <c r="I635" s="77"/>
      <c r="J635" s="8"/>
      <c r="K635" s="8"/>
      <c r="L635" s="8"/>
      <c r="M635" s="8"/>
      <c r="N635" s="8"/>
      <c r="O635" s="8"/>
      <c r="P635" s="8"/>
      <c r="Q635" s="8"/>
      <c r="R635" s="8"/>
      <c r="S635" s="8"/>
      <c r="T635" s="8"/>
      <c r="U635" s="8"/>
      <c r="V635" s="8"/>
      <c r="W635" s="8"/>
      <c r="X635" s="8"/>
      <c r="Y635" s="8"/>
      <c r="Z635" s="8"/>
    </row>
    <row r="636" spans="1:26" ht="12.75" customHeight="1" x14ac:dyDescent="0.15">
      <c r="A636" s="60"/>
      <c r="B636" s="48"/>
      <c r="C636" s="128"/>
      <c r="D636" s="109" t="s">
        <v>89</v>
      </c>
      <c r="E636" s="110"/>
      <c r="F636" s="111" t="s">
        <v>89</v>
      </c>
      <c r="G636" s="209" t="s">
        <v>89</v>
      </c>
      <c r="H636" s="106" t="str">
        <f t="shared" si="48"/>
        <v/>
      </c>
      <c r="I636" s="77"/>
      <c r="J636" s="8"/>
      <c r="K636" s="8"/>
      <c r="L636" s="8"/>
      <c r="M636" s="8"/>
      <c r="N636" s="8"/>
      <c r="O636" s="8"/>
      <c r="P636" s="8"/>
      <c r="Q636" s="8"/>
      <c r="R636" s="8"/>
      <c r="S636" s="8"/>
      <c r="T636" s="8"/>
      <c r="U636" s="8"/>
      <c r="V636" s="8"/>
      <c r="W636" s="8"/>
      <c r="X636" s="8"/>
      <c r="Y636" s="8"/>
      <c r="Z636" s="8"/>
    </row>
    <row r="637" spans="1:26" ht="12.75" customHeight="1" x14ac:dyDescent="0.15">
      <c r="A637" s="60"/>
      <c r="B637" s="48"/>
      <c r="C637" s="128"/>
      <c r="D637" s="109" t="s">
        <v>89</v>
      </c>
      <c r="E637" s="110"/>
      <c r="F637" s="111" t="s">
        <v>89</v>
      </c>
      <c r="G637" s="147" t="s">
        <v>89</v>
      </c>
      <c r="H637" s="106" t="str">
        <f t="shared" si="48"/>
        <v/>
      </c>
      <c r="I637" s="77"/>
      <c r="J637" s="8"/>
      <c r="K637" s="8"/>
      <c r="L637" s="8"/>
      <c r="M637" s="8"/>
      <c r="N637" s="8"/>
      <c r="O637" s="8"/>
      <c r="P637" s="8"/>
      <c r="Q637" s="8"/>
      <c r="R637" s="8"/>
      <c r="S637" s="8"/>
      <c r="T637" s="8"/>
      <c r="U637" s="8"/>
      <c r="V637" s="8"/>
      <c r="W637" s="8"/>
      <c r="X637" s="8"/>
      <c r="Y637" s="8"/>
      <c r="Z637" s="8"/>
    </row>
    <row r="638" spans="1:26" ht="12.75" customHeight="1" x14ac:dyDescent="0.15">
      <c r="A638" s="60"/>
      <c r="B638" s="48"/>
      <c r="C638" s="114"/>
      <c r="D638" s="115" t="s">
        <v>89</v>
      </c>
      <c r="E638" s="110"/>
      <c r="F638" s="111" t="s">
        <v>89</v>
      </c>
      <c r="G638" s="134" t="s">
        <v>89</v>
      </c>
      <c r="H638" s="125" t="str">
        <f t="shared" si="48"/>
        <v/>
      </c>
      <c r="I638" s="77"/>
      <c r="J638" s="8"/>
      <c r="K638" s="8"/>
      <c r="L638" s="8"/>
      <c r="M638" s="8"/>
      <c r="N638" s="8"/>
      <c r="O638" s="8"/>
      <c r="P638" s="8"/>
      <c r="Q638" s="8"/>
      <c r="R638" s="8"/>
      <c r="S638" s="8"/>
      <c r="T638" s="8"/>
      <c r="U638" s="8"/>
      <c r="V638" s="8"/>
      <c r="W638" s="8"/>
      <c r="X638" s="8"/>
      <c r="Y638" s="8"/>
      <c r="Z638" s="8"/>
    </row>
    <row r="639" spans="1:26" ht="12.75" customHeight="1" x14ac:dyDescent="0.15">
      <c r="A639" s="60"/>
      <c r="B639" s="48"/>
      <c r="C639" s="61"/>
      <c r="D639" s="62"/>
      <c r="E639" s="117" t="s">
        <v>5</v>
      </c>
      <c r="F639" s="118"/>
      <c r="G639" s="119"/>
      <c r="H639" s="120">
        <f>SUM(H635:H638)</f>
        <v>0</v>
      </c>
      <c r="I639" s="77"/>
      <c r="J639" s="8"/>
      <c r="K639" s="8"/>
      <c r="L639" s="8"/>
      <c r="M639" s="8"/>
      <c r="N639" s="8"/>
      <c r="O639" s="8"/>
      <c r="P639" s="8"/>
      <c r="Q639" s="8"/>
      <c r="R639" s="8"/>
      <c r="S639" s="8"/>
      <c r="T639" s="8"/>
      <c r="U639" s="8"/>
      <c r="V639" s="8"/>
      <c r="W639" s="8"/>
      <c r="X639" s="8"/>
      <c r="Y639" s="8"/>
      <c r="Z639" s="8"/>
    </row>
    <row r="640" spans="1:26" ht="12.75" customHeight="1" x14ac:dyDescent="0.15">
      <c r="A640" s="60"/>
      <c r="B640" s="60"/>
      <c r="C640" s="87" t="s">
        <v>101</v>
      </c>
      <c r="D640" s="62"/>
      <c r="E640" s="63"/>
      <c r="F640" s="63"/>
      <c r="G640" s="64"/>
      <c r="H640" s="79"/>
      <c r="I640" s="77"/>
      <c r="J640" s="8"/>
      <c r="K640" s="8"/>
      <c r="L640" s="8"/>
      <c r="M640" s="8"/>
      <c r="N640" s="8"/>
      <c r="O640" s="8"/>
      <c r="P640" s="8"/>
      <c r="Q640" s="8"/>
      <c r="R640" s="8"/>
      <c r="S640" s="8"/>
      <c r="T640" s="8"/>
      <c r="U640" s="8"/>
      <c r="V640" s="8"/>
      <c r="W640" s="8"/>
      <c r="X640" s="8"/>
      <c r="Y640" s="8"/>
      <c r="Z640" s="8"/>
    </row>
    <row r="641" spans="1:26" ht="12.75" customHeight="1" x14ac:dyDescent="0.15">
      <c r="A641" s="60"/>
      <c r="B641" s="48"/>
      <c r="C641" s="91" t="s">
        <v>53</v>
      </c>
      <c r="D641" s="92" t="s">
        <v>9</v>
      </c>
      <c r="E641" s="95" t="s">
        <v>55</v>
      </c>
      <c r="F641" s="97" t="s">
        <v>46</v>
      </c>
      <c r="G641" s="97" t="s">
        <v>17</v>
      </c>
      <c r="H641" s="98" t="s">
        <v>57</v>
      </c>
      <c r="I641" s="77"/>
      <c r="J641" s="8"/>
      <c r="K641" s="8"/>
      <c r="L641" s="8"/>
      <c r="M641" s="8"/>
      <c r="N641" s="8"/>
      <c r="O641" s="8"/>
      <c r="P641" s="8"/>
      <c r="Q641" s="8"/>
      <c r="R641" s="8"/>
      <c r="S641" s="8"/>
      <c r="T641" s="8"/>
      <c r="U641" s="8"/>
      <c r="V641" s="8"/>
      <c r="W641" s="8"/>
      <c r="X641" s="8"/>
      <c r="Y641" s="8"/>
      <c r="Z641" s="8"/>
    </row>
    <row r="642" spans="1:26" ht="12.75" customHeight="1" x14ac:dyDescent="0.15">
      <c r="A642" s="60"/>
      <c r="B642" s="48"/>
      <c r="C642" s="102" t="s">
        <v>110</v>
      </c>
      <c r="D642" s="103" t="s">
        <v>111</v>
      </c>
      <c r="E642" s="104">
        <v>0.4</v>
      </c>
      <c r="F642" s="105" t="s">
        <v>76</v>
      </c>
      <c r="G642" s="113">
        <v>121787</v>
      </c>
      <c r="H642" s="106">
        <f t="shared" ref="H642:H645" si="49">IF(C642="","",E642*G642)</f>
        <v>48714.8</v>
      </c>
      <c r="I642" s="77"/>
      <c r="J642" s="8"/>
      <c r="K642" s="8"/>
      <c r="L642" s="8"/>
      <c r="M642" s="8"/>
      <c r="N642" s="8"/>
      <c r="O642" s="8"/>
      <c r="P642" s="8"/>
      <c r="Q642" s="8"/>
      <c r="R642" s="8"/>
      <c r="S642" s="8"/>
      <c r="T642" s="8"/>
      <c r="U642" s="8"/>
      <c r="V642" s="8"/>
      <c r="W642" s="8"/>
      <c r="X642" s="8"/>
      <c r="Y642" s="8"/>
      <c r="Z642" s="8"/>
    </row>
    <row r="643" spans="1:26" ht="12.75" customHeight="1" x14ac:dyDescent="0.15">
      <c r="A643" s="60"/>
      <c r="B643" s="48"/>
      <c r="C643" s="108"/>
      <c r="D643" s="109" t="s">
        <v>89</v>
      </c>
      <c r="E643" s="110"/>
      <c r="F643" s="111" t="s">
        <v>89</v>
      </c>
      <c r="G643" s="209" t="s">
        <v>89</v>
      </c>
      <c r="H643" s="106" t="str">
        <f t="shared" si="49"/>
        <v/>
      </c>
      <c r="I643" s="77"/>
      <c r="J643" s="8"/>
      <c r="K643" s="8"/>
      <c r="L643" s="8"/>
      <c r="M643" s="8"/>
      <c r="N643" s="8"/>
      <c r="O643" s="8"/>
      <c r="P643" s="8"/>
      <c r="Q643" s="8"/>
      <c r="R643" s="8"/>
      <c r="S643" s="8"/>
      <c r="T643" s="8"/>
      <c r="U643" s="8"/>
      <c r="V643" s="8"/>
      <c r="W643" s="8"/>
      <c r="X643" s="8"/>
      <c r="Y643" s="8"/>
      <c r="Z643" s="8"/>
    </row>
    <row r="644" spans="1:26" ht="12.75" customHeight="1" x14ac:dyDescent="0.15">
      <c r="A644" s="60"/>
      <c r="B644" s="48"/>
      <c r="C644" s="128"/>
      <c r="D644" s="109" t="s">
        <v>89</v>
      </c>
      <c r="E644" s="110"/>
      <c r="F644" s="111" t="s">
        <v>89</v>
      </c>
      <c r="G644" s="147" t="s">
        <v>89</v>
      </c>
      <c r="H644" s="106" t="str">
        <f t="shared" si="49"/>
        <v/>
      </c>
      <c r="I644" s="77"/>
      <c r="J644" s="8"/>
      <c r="K644" s="8"/>
      <c r="L644" s="8"/>
      <c r="M644" s="8"/>
      <c r="N644" s="8"/>
      <c r="O644" s="8"/>
      <c r="P644" s="8"/>
      <c r="Q644" s="8"/>
      <c r="R644" s="8"/>
      <c r="S644" s="8"/>
      <c r="T644" s="8"/>
      <c r="U644" s="8"/>
      <c r="V644" s="8"/>
      <c r="W644" s="8"/>
      <c r="X644" s="8"/>
      <c r="Y644" s="8"/>
      <c r="Z644" s="8"/>
    </row>
    <row r="645" spans="1:26" ht="12.75" customHeight="1" x14ac:dyDescent="0.15">
      <c r="A645" s="60"/>
      <c r="B645" s="48"/>
      <c r="C645" s="114"/>
      <c r="D645" s="115" t="s">
        <v>89</v>
      </c>
      <c r="E645" s="110"/>
      <c r="F645" s="111" t="s">
        <v>89</v>
      </c>
      <c r="G645" s="116" t="s">
        <v>89</v>
      </c>
      <c r="H645" s="106" t="str">
        <f t="shared" si="49"/>
        <v/>
      </c>
      <c r="I645" s="77"/>
      <c r="J645" s="8"/>
      <c r="K645" s="8"/>
      <c r="L645" s="8"/>
      <c r="M645" s="8"/>
      <c r="N645" s="8"/>
      <c r="O645" s="8"/>
      <c r="P645" s="8"/>
      <c r="Q645" s="8"/>
      <c r="R645" s="8"/>
      <c r="S645" s="8"/>
      <c r="T645" s="8"/>
      <c r="U645" s="8"/>
      <c r="V645" s="8"/>
      <c r="W645" s="8"/>
      <c r="X645" s="8"/>
      <c r="Y645" s="8"/>
      <c r="Z645" s="8"/>
    </row>
    <row r="646" spans="1:26" ht="12.75" customHeight="1" x14ac:dyDescent="0.15">
      <c r="A646" s="60"/>
      <c r="B646" s="48"/>
      <c r="C646" s="61"/>
      <c r="D646" s="62"/>
      <c r="E646" s="117" t="s">
        <v>5</v>
      </c>
      <c r="F646" s="118"/>
      <c r="G646" s="119"/>
      <c r="H646" s="120">
        <f>SUM(H642:H645)</f>
        <v>48714.8</v>
      </c>
      <c r="I646" s="77"/>
      <c r="J646" s="8"/>
      <c r="K646" s="8"/>
      <c r="L646" s="8"/>
      <c r="M646" s="8"/>
      <c r="N646" s="8"/>
      <c r="O646" s="8"/>
      <c r="P646" s="8"/>
      <c r="Q646" s="8"/>
      <c r="R646" s="8"/>
      <c r="S646" s="8"/>
      <c r="T646" s="8"/>
      <c r="U646" s="8"/>
      <c r="V646" s="8"/>
      <c r="W646" s="8"/>
      <c r="X646" s="8"/>
      <c r="Y646" s="8"/>
      <c r="Z646" s="8"/>
    </row>
    <row r="647" spans="1:26" ht="12.75" customHeight="1" x14ac:dyDescent="0.15">
      <c r="A647" s="60"/>
      <c r="B647" s="60"/>
      <c r="C647" s="87" t="s">
        <v>122</v>
      </c>
      <c r="D647" s="62"/>
      <c r="E647" s="63"/>
      <c r="F647" s="63"/>
      <c r="G647" s="64"/>
      <c r="H647" s="79"/>
      <c r="I647" s="77"/>
      <c r="J647" s="8"/>
      <c r="K647" s="8"/>
      <c r="L647" s="8"/>
      <c r="M647" s="8"/>
      <c r="N647" s="8"/>
      <c r="O647" s="8"/>
      <c r="P647" s="8"/>
      <c r="Q647" s="8"/>
      <c r="R647" s="8"/>
      <c r="S647" s="8"/>
      <c r="T647" s="8"/>
      <c r="U647" s="8"/>
      <c r="V647" s="8"/>
      <c r="W647" s="8"/>
      <c r="X647" s="8"/>
      <c r="Y647" s="8"/>
      <c r="Z647" s="8"/>
    </row>
    <row r="648" spans="1:26" ht="12.75" customHeight="1" x14ac:dyDescent="0.15">
      <c r="A648" s="60"/>
      <c r="B648" s="48"/>
      <c r="C648" s="91" t="s">
        <v>53</v>
      </c>
      <c r="D648" s="92" t="s">
        <v>9</v>
      </c>
      <c r="E648" s="95" t="s">
        <v>55</v>
      </c>
      <c r="F648" s="97" t="s">
        <v>46</v>
      </c>
      <c r="G648" s="97" t="s">
        <v>17</v>
      </c>
      <c r="H648" s="98" t="s">
        <v>57</v>
      </c>
      <c r="I648" s="77"/>
      <c r="J648" s="8"/>
      <c r="K648" s="8"/>
      <c r="L648" s="8"/>
      <c r="M648" s="8"/>
      <c r="N648" s="8"/>
      <c r="O648" s="8"/>
      <c r="P648" s="8"/>
      <c r="Q648" s="8"/>
      <c r="R648" s="8"/>
      <c r="S648" s="8"/>
      <c r="T648" s="8"/>
      <c r="U648" s="8"/>
      <c r="V648" s="8"/>
      <c r="W648" s="8"/>
      <c r="X648" s="8"/>
      <c r="Y648" s="8"/>
      <c r="Z648" s="8"/>
    </row>
    <row r="649" spans="1:26" ht="12.75" customHeight="1" x14ac:dyDescent="0.15">
      <c r="A649" s="60"/>
      <c r="B649" s="48"/>
      <c r="C649" s="102"/>
      <c r="D649" s="103" t="s">
        <v>89</v>
      </c>
      <c r="E649" s="104"/>
      <c r="F649" s="105" t="s">
        <v>89</v>
      </c>
      <c r="G649" s="222" t="s">
        <v>89</v>
      </c>
      <c r="H649" s="106" t="str">
        <f>IF(C649="","",E649*G649)</f>
        <v/>
      </c>
      <c r="I649" s="77"/>
      <c r="J649" s="8"/>
      <c r="K649" s="8"/>
      <c r="L649" s="8"/>
      <c r="M649" s="8"/>
      <c r="N649" s="8"/>
      <c r="O649" s="8"/>
      <c r="P649" s="8"/>
      <c r="Q649" s="8"/>
      <c r="R649" s="8"/>
      <c r="S649" s="8"/>
      <c r="T649" s="8"/>
      <c r="U649" s="8"/>
      <c r="V649" s="8"/>
      <c r="W649" s="8"/>
      <c r="X649" s="8"/>
      <c r="Y649" s="8"/>
      <c r="Z649" s="8"/>
    </row>
    <row r="650" spans="1:26" ht="12.75" customHeight="1" x14ac:dyDescent="0.15">
      <c r="A650" s="60"/>
      <c r="B650" s="48"/>
      <c r="C650" s="108"/>
      <c r="D650" s="109"/>
      <c r="E650" s="110"/>
      <c r="F650" s="111"/>
      <c r="G650" s="209"/>
      <c r="H650" s="106"/>
      <c r="I650" s="77"/>
      <c r="J650" s="8"/>
      <c r="K650" s="8"/>
      <c r="L650" s="8"/>
      <c r="M650" s="8"/>
      <c r="N650" s="8"/>
      <c r="O650" s="8"/>
      <c r="P650" s="8"/>
      <c r="Q650" s="8"/>
      <c r="R650" s="8"/>
      <c r="S650" s="8"/>
      <c r="T650" s="8"/>
      <c r="U650" s="8"/>
      <c r="V650" s="8"/>
      <c r="W650" s="8"/>
      <c r="X650" s="8"/>
      <c r="Y650" s="8"/>
      <c r="Z650" s="8"/>
    </row>
    <row r="651" spans="1:26" ht="12.75" customHeight="1" x14ac:dyDescent="0.15">
      <c r="A651" s="60"/>
      <c r="B651" s="48"/>
      <c r="C651" s="128"/>
      <c r="D651" s="109" t="s">
        <v>89</v>
      </c>
      <c r="E651" s="110"/>
      <c r="F651" s="111" t="s">
        <v>89</v>
      </c>
      <c r="G651" s="147" t="s">
        <v>89</v>
      </c>
      <c r="H651" s="106" t="str">
        <f t="shared" ref="H651:H652" si="50">IF(C651="","",E651*G651)</f>
        <v/>
      </c>
      <c r="I651" s="77"/>
      <c r="J651" s="8"/>
      <c r="K651" s="8"/>
      <c r="L651" s="8"/>
      <c r="M651" s="8"/>
      <c r="N651" s="8"/>
      <c r="O651" s="8"/>
      <c r="P651" s="8"/>
      <c r="Q651" s="8"/>
      <c r="R651" s="8"/>
      <c r="S651" s="8"/>
      <c r="T651" s="8"/>
      <c r="U651" s="8"/>
      <c r="V651" s="8"/>
      <c r="W651" s="8"/>
      <c r="X651" s="8"/>
      <c r="Y651" s="8"/>
      <c r="Z651" s="8"/>
    </row>
    <row r="652" spans="1:26" ht="12.75" customHeight="1" x14ac:dyDescent="0.15">
      <c r="A652" s="60"/>
      <c r="B652" s="48"/>
      <c r="C652" s="114"/>
      <c r="D652" s="115" t="s">
        <v>89</v>
      </c>
      <c r="E652" s="110"/>
      <c r="F652" s="111" t="s">
        <v>89</v>
      </c>
      <c r="G652" s="116" t="s">
        <v>89</v>
      </c>
      <c r="H652" s="106" t="str">
        <f t="shared" si="50"/>
        <v/>
      </c>
      <c r="I652" s="77"/>
      <c r="J652" s="8"/>
      <c r="K652" s="8"/>
      <c r="L652" s="8"/>
      <c r="M652" s="8"/>
      <c r="N652" s="8"/>
      <c r="O652" s="8"/>
      <c r="P652" s="8"/>
      <c r="Q652" s="8"/>
      <c r="R652" s="8"/>
      <c r="S652" s="8"/>
      <c r="T652" s="8"/>
      <c r="U652" s="8"/>
      <c r="V652" s="8"/>
      <c r="W652" s="8"/>
      <c r="X652" s="8"/>
      <c r="Y652" s="8"/>
      <c r="Z652" s="8"/>
    </row>
    <row r="653" spans="1:26" ht="12.75" customHeight="1" x14ac:dyDescent="0.15">
      <c r="A653" s="60"/>
      <c r="B653" s="48"/>
      <c r="C653" s="61"/>
      <c r="D653" s="62"/>
      <c r="E653" s="117" t="s">
        <v>5</v>
      </c>
      <c r="F653" s="118"/>
      <c r="G653" s="119"/>
      <c r="H653" s="120">
        <f>SUM(H649:H652)</f>
        <v>0</v>
      </c>
      <c r="I653" s="77"/>
      <c r="J653" s="8"/>
      <c r="K653" s="8"/>
      <c r="L653" s="8"/>
      <c r="M653" s="8"/>
      <c r="N653" s="8"/>
      <c r="O653" s="8"/>
      <c r="P653" s="8"/>
      <c r="Q653" s="8"/>
      <c r="R653" s="8"/>
      <c r="S653" s="8"/>
      <c r="T653" s="8"/>
      <c r="U653" s="8"/>
      <c r="V653" s="8"/>
      <c r="W653" s="8"/>
      <c r="X653" s="8"/>
      <c r="Y653" s="8"/>
      <c r="Z653" s="8"/>
    </row>
    <row r="654" spans="1:26" ht="12.75" customHeight="1" x14ac:dyDescent="0.15">
      <c r="A654" s="60"/>
      <c r="B654" s="48"/>
      <c r="C654" s="61"/>
      <c r="D654" s="62"/>
      <c r="E654" s="62"/>
      <c r="F654" s="63"/>
      <c r="G654" s="64"/>
      <c r="H654" s="79"/>
      <c r="I654" s="185"/>
      <c r="J654" s="8"/>
      <c r="K654" s="8"/>
      <c r="L654" s="8"/>
      <c r="M654" s="8"/>
      <c r="N654" s="8"/>
      <c r="O654" s="8"/>
      <c r="P654" s="8"/>
      <c r="Q654" s="8"/>
      <c r="R654" s="8"/>
      <c r="S654" s="8"/>
      <c r="T654" s="8"/>
      <c r="U654" s="8"/>
      <c r="V654" s="8"/>
      <c r="W654" s="8"/>
      <c r="X654" s="8"/>
      <c r="Y654" s="8"/>
      <c r="Z654" s="8"/>
    </row>
    <row r="655" spans="1:26" ht="12.75" customHeight="1" x14ac:dyDescent="0.15">
      <c r="A655" s="60"/>
      <c r="B655" s="48"/>
      <c r="C655" s="61"/>
      <c r="D655" s="188"/>
      <c r="E655" s="191" t="s">
        <v>145</v>
      </c>
      <c r="F655" s="192"/>
      <c r="G655" s="64"/>
      <c r="H655" s="194">
        <f>+ROUND(H632+H639+H646+H653,0)</f>
        <v>49867</v>
      </c>
      <c r="I655" s="185"/>
      <c r="J655" s="8"/>
      <c r="K655" s="8"/>
      <c r="L655" s="8"/>
      <c r="M655" s="8"/>
      <c r="N655" s="8"/>
      <c r="O655" s="8"/>
      <c r="P655" s="8"/>
      <c r="Q655" s="8"/>
      <c r="R655" s="8"/>
      <c r="S655" s="8"/>
      <c r="T655" s="8"/>
      <c r="U655" s="8"/>
      <c r="V655" s="8"/>
      <c r="W655" s="8"/>
      <c r="X655" s="8"/>
      <c r="Y655" s="8"/>
      <c r="Z655" s="8"/>
    </row>
    <row r="656" spans="1:26" ht="12.75" customHeight="1" x14ac:dyDescent="0.15">
      <c r="A656" s="60"/>
      <c r="B656" s="48"/>
      <c r="C656" s="61"/>
      <c r="D656" s="188"/>
      <c r="E656" s="191" t="s">
        <v>149</v>
      </c>
      <c r="F656" s="192"/>
      <c r="G656" s="197">
        <f>G541</f>
        <v>0.47000000000000003</v>
      </c>
      <c r="H656" s="194">
        <f>+H655*G656</f>
        <v>23437.49</v>
      </c>
      <c r="I656" s="185"/>
      <c r="J656" s="8"/>
      <c r="K656" s="8"/>
      <c r="L656" s="8"/>
      <c r="M656" s="8"/>
      <c r="N656" s="8"/>
      <c r="O656" s="8"/>
      <c r="P656" s="8"/>
      <c r="Q656" s="8"/>
      <c r="R656" s="8"/>
      <c r="S656" s="8"/>
      <c r="T656" s="8"/>
      <c r="U656" s="8"/>
      <c r="V656" s="8"/>
      <c r="W656" s="8"/>
      <c r="X656" s="8"/>
      <c r="Y656" s="8"/>
      <c r="Z656" s="8"/>
    </row>
    <row r="657" spans="1:26" ht="12.75" customHeight="1" x14ac:dyDescent="0.15">
      <c r="A657" s="60"/>
      <c r="B657" s="48"/>
      <c r="C657" s="61"/>
      <c r="D657" s="62"/>
      <c r="E657" s="191" t="s">
        <v>38</v>
      </c>
      <c r="F657" s="63"/>
      <c r="G657" s="64"/>
      <c r="H657" s="194">
        <f>+ROUND(H655+H656,0)</f>
        <v>73304</v>
      </c>
      <c r="I657" s="185"/>
      <c r="J657" s="8"/>
      <c r="K657" s="8"/>
      <c r="L657" s="8"/>
      <c r="M657" s="8"/>
      <c r="N657" s="8"/>
      <c r="O657" s="8"/>
      <c r="P657" s="8"/>
      <c r="Q657" s="8"/>
      <c r="R657" s="8"/>
      <c r="S657" s="8"/>
      <c r="T657" s="8"/>
      <c r="U657" s="8"/>
      <c r="V657" s="8"/>
      <c r="W657" s="8"/>
      <c r="X657" s="8"/>
      <c r="Y657" s="8"/>
      <c r="Z657" s="8"/>
    </row>
    <row r="658" spans="1:26" ht="12.75" customHeight="1" x14ac:dyDescent="0.15">
      <c r="A658" s="60"/>
      <c r="B658" s="48"/>
      <c r="C658" s="201"/>
      <c r="D658" s="202"/>
      <c r="E658" s="202"/>
      <c r="F658" s="203"/>
      <c r="G658" s="204"/>
      <c r="H658" s="204"/>
      <c r="I658" s="205"/>
      <c r="J658" s="8"/>
      <c r="K658" s="8"/>
      <c r="L658" s="8"/>
      <c r="M658" s="8"/>
      <c r="N658" s="8"/>
      <c r="O658" s="8"/>
      <c r="P658" s="8"/>
      <c r="Q658" s="8"/>
      <c r="R658" s="8"/>
      <c r="S658" s="8"/>
      <c r="T658" s="8"/>
      <c r="U658" s="8"/>
      <c r="V658" s="8"/>
      <c r="W658" s="8"/>
      <c r="X658" s="8"/>
      <c r="Y658" s="8"/>
      <c r="Z658" s="8"/>
    </row>
    <row r="659" spans="1:26" ht="12.75" customHeight="1" x14ac:dyDescent="0.2">
      <c r="A659" s="60"/>
      <c r="B659" s="48"/>
      <c r="C659" s="49" t="s">
        <v>30</v>
      </c>
      <c r="D659" s="50"/>
      <c r="E659" s="52"/>
      <c r="F659" s="52"/>
      <c r="G659" s="54"/>
      <c r="H659" s="54"/>
      <c r="I659" s="57"/>
      <c r="J659" s="8"/>
      <c r="K659" s="8"/>
      <c r="L659" s="8"/>
      <c r="M659" s="8"/>
      <c r="N659" s="8"/>
      <c r="O659" s="8"/>
      <c r="P659" s="8"/>
      <c r="Q659" s="8"/>
      <c r="R659" s="8"/>
      <c r="S659" s="8"/>
      <c r="T659" s="8"/>
      <c r="U659" s="8"/>
      <c r="V659" s="8"/>
      <c r="W659" s="8"/>
      <c r="X659" s="8"/>
      <c r="Y659" s="8"/>
      <c r="Z659" s="8"/>
    </row>
    <row r="660" spans="1:26" ht="12.75" customHeight="1" x14ac:dyDescent="0.15">
      <c r="A660" s="60"/>
      <c r="B660" s="48"/>
      <c r="C660" s="61"/>
      <c r="D660" s="62"/>
      <c r="E660" s="63"/>
      <c r="F660" s="63"/>
      <c r="G660" s="64"/>
      <c r="H660" s="64"/>
      <c r="I660" s="65"/>
      <c r="J660" s="8"/>
      <c r="K660" s="8"/>
      <c r="L660" s="8"/>
      <c r="M660" s="8"/>
      <c r="N660" s="8"/>
      <c r="O660" s="8"/>
      <c r="P660" s="8"/>
      <c r="Q660" s="8"/>
      <c r="R660" s="8"/>
      <c r="S660" s="8"/>
      <c r="T660" s="8"/>
      <c r="U660" s="8"/>
      <c r="V660" s="8"/>
      <c r="W660" s="8"/>
      <c r="X660" s="8"/>
      <c r="Y660" s="8"/>
      <c r="Z660" s="8"/>
    </row>
    <row r="661" spans="1:26" ht="12.75" customHeight="1" x14ac:dyDescent="0.15">
      <c r="A661" s="60" t="e">
        <f>A623+1</f>
        <v>#REF!</v>
      </c>
      <c r="B661" s="48"/>
      <c r="C661" s="71" t="s">
        <v>37</v>
      </c>
      <c r="D661" s="73" t="s">
        <v>165</v>
      </c>
      <c r="E661" s="8"/>
      <c r="F661" s="63"/>
      <c r="G661" s="63" t="s">
        <v>38</v>
      </c>
      <c r="H661" s="76">
        <f>+H695</f>
        <v>170089</v>
      </c>
      <c r="I661" s="259"/>
      <c r="J661" s="8"/>
      <c r="K661" s="8"/>
      <c r="L661" s="8"/>
      <c r="M661" s="8"/>
      <c r="N661" s="8"/>
      <c r="O661" s="8"/>
      <c r="P661" s="8"/>
      <c r="Q661" s="8"/>
      <c r="R661" s="8"/>
      <c r="S661" s="8"/>
      <c r="T661" s="8"/>
      <c r="U661" s="8"/>
      <c r="V661" s="8"/>
      <c r="W661" s="8"/>
      <c r="X661" s="8"/>
      <c r="Y661" s="8"/>
      <c r="Z661" s="8"/>
    </row>
    <row r="662" spans="1:26" ht="12.75" customHeight="1" x14ac:dyDescent="0.15">
      <c r="A662" s="60"/>
      <c r="B662" s="48"/>
      <c r="C662" s="78"/>
      <c r="D662" s="62"/>
      <c r="E662" s="63"/>
      <c r="F662" s="63"/>
      <c r="G662" s="74"/>
      <c r="H662" s="79"/>
      <c r="I662" s="77"/>
      <c r="J662" s="8"/>
      <c r="K662" s="8"/>
      <c r="L662" s="8"/>
      <c r="M662" s="8"/>
      <c r="N662" s="8"/>
      <c r="O662" s="8"/>
      <c r="P662" s="8"/>
      <c r="Q662" s="8"/>
      <c r="R662" s="8"/>
      <c r="S662" s="8"/>
      <c r="T662" s="8"/>
      <c r="U662" s="8"/>
      <c r="V662" s="8"/>
      <c r="W662" s="8"/>
      <c r="X662" s="8"/>
      <c r="Y662" s="8"/>
      <c r="Z662" s="8"/>
    </row>
    <row r="663" spans="1:26" ht="12.75" customHeight="1" x14ac:dyDescent="0.15">
      <c r="A663" s="60"/>
      <c r="B663" s="48"/>
      <c r="C663" s="322">
        <v>6.05</v>
      </c>
      <c r="D663" s="62"/>
      <c r="E663" s="63"/>
      <c r="F663" s="63"/>
      <c r="G663" s="74" t="s">
        <v>162</v>
      </c>
      <c r="H663" s="81" t="s">
        <v>217</v>
      </c>
      <c r="I663" s="82"/>
      <c r="J663" s="8"/>
      <c r="K663" s="8"/>
      <c r="L663" s="8"/>
      <c r="M663" s="8"/>
      <c r="N663" s="8"/>
      <c r="O663" s="8"/>
      <c r="P663" s="8"/>
      <c r="Q663" s="8"/>
      <c r="R663" s="8"/>
      <c r="S663" s="8"/>
      <c r="T663" s="8"/>
      <c r="U663" s="8"/>
      <c r="V663" s="8"/>
      <c r="W663" s="8"/>
      <c r="X663" s="8"/>
      <c r="Y663" s="8"/>
      <c r="Z663" s="8"/>
    </row>
    <row r="664" spans="1:26" ht="12.75" customHeight="1" x14ac:dyDescent="0.15">
      <c r="A664" s="60"/>
      <c r="B664" s="60"/>
      <c r="C664" s="87" t="s">
        <v>48</v>
      </c>
      <c r="D664" s="73"/>
      <c r="E664" s="88"/>
      <c r="F664" s="88"/>
      <c r="G664" s="89"/>
      <c r="H664" s="90"/>
      <c r="I664" s="77"/>
      <c r="J664" s="8"/>
      <c r="K664" s="8"/>
      <c r="L664" s="8"/>
      <c r="M664" s="8"/>
      <c r="N664" s="8"/>
      <c r="O664" s="8"/>
      <c r="P664" s="8"/>
      <c r="Q664" s="8"/>
      <c r="R664" s="8"/>
      <c r="S664" s="8"/>
      <c r="T664" s="8"/>
      <c r="U664" s="8"/>
      <c r="V664" s="8"/>
      <c r="W664" s="8"/>
      <c r="X664" s="8"/>
      <c r="Y664" s="8"/>
      <c r="Z664" s="8"/>
    </row>
    <row r="665" spans="1:26" ht="12.75" customHeight="1" x14ac:dyDescent="0.15">
      <c r="A665" s="60"/>
      <c r="B665" s="48"/>
      <c r="C665" s="91" t="s">
        <v>53</v>
      </c>
      <c r="D665" s="92" t="s">
        <v>9</v>
      </c>
      <c r="E665" s="95" t="s">
        <v>55</v>
      </c>
      <c r="F665" s="97" t="s">
        <v>46</v>
      </c>
      <c r="G665" s="97" t="s">
        <v>17</v>
      </c>
      <c r="H665" s="98" t="s">
        <v>57</v>
      </c>
      <c r="I665" s="77"/>
      <c r="J665" s="8"/>
      <c r="K665" s="8"/>
      <c r="L665" s="8"/>
      <c r="M665" s="8"/>
      <c r="N665" s="8"/>
      <c r="O665" s="8"/>
      <c r="P665" s="8"/>
      <c r="Q665" s="8"/>
      <c r="R665" s="8"/>
      <c r="S665" s="8"/>
      <c r="T665" s="8"/>
      <c r="U665" s="8"/>
      <c r="V665" s="8"/>
      <c r="W665" s="8"/>
      <c r="X665" s="8"/>
      <c r="Y665" s="8"/>
      <c r="Z665" s="8"/>
    </row>
    <row r="666" spans="1:26" ht="12.75" customHeight="1" x14ac:dyDescent="0.15">
      <c r="A666" s="60"/>
      <c r="B666" s="48"/>
      <c r="C666" s="102" t="s">
        <v>60</v>
      </c>
      <c r="D666" s="103" t="s">
        <v>62</v>
      </c>
      <c r="E666" s="104">
        <v>1</v>
      </c>
      <c r="F666" s="105" t="s">
        <v>65</v>
      </c>
      <c r="G666" s="113">
        <v>1151.896</v>
      </c>
      <c r="H666" s="106">
        <f t="shared" ref="H666:H667" si="51">+E666*G666</f>
        <v>1151.896</v>
      </c>
      <c r="I666" s="77"/>
      <c r="J666" s="8"/>
      <c r="K666" s="8"/>
      <c r="L666" s="8"/>
      <c r="M666" s="8"/>
      <c r="N666" s="8"/>
      <c r="O666" s="8"/>
      <c r="P666" s="8"/>
      <c r="Q666" s="8"/>
      <c r="R666" s="8"/>
      <c r="S666" s="8"/>
      <c r="T666" s="8"/>
      <c r="U666" s="8"/>
      <c r="V666" s="8"/>
      <c r="W666" s="8"/>
      <c r="X666" s="8"/>
      <c r="Y666" s="8"/>
      <c r="Z666" s="8"/>
    </row>
    <row r="667" spans="1:26" ht="12.75" customHeight="1" x14ac:dyDescent="0.15">
      <c r="A667" s="60"/>
      <c r="B667" s="48"/>
      <c r="C667" s="108" t="s">
        <v>246</v>
      </c>
      <c r="D667" s="109" t="s">
        <v>247</v>
      </c>
      <c r="E667" s="110">
        <v>0.15</v>
      </c>
      <c r="F667" s="111" t="s">
        <v>76</v>
      </c>
      <c r="G667" s="113">
        <v>117169.68399999999</v>
      </c>
      <c r="H667" s="106">
        <f t="shared" si="51"/>
        <v>17575.452599999997</v>
      </c>
      <c r="I667" s="77"/>
      <c r="J667" s="8"/>
      <c r="K667" s="8"/>
      <c r="L667" s="8"/>
      <c r="M667" s="8"/>
      <c r="N667" s="8"/>
      <c r="O667" s="8"/>
      <c r="P667" s="8"/>
      <c r="Q667" s="8"/>
      <c r="R667" s="8"/>
      <c r="S667" s="8"/>
      <c r="T667" s="8"/>
      <c r="U667" s="8"/>
      <c r="V667" s="8"/>
      <c r="W667" s="8"/>
      <c r="X667" s="8"/>
      <c r="Y667" s="8"/>
      <c r="Z667" s="8"/>
    </row>
    <row r="668" spans="1:26" ht="12.75" customHeight="1" x14ac:dyDescent="0.15">
      <c r="A668" s="60"/>
      <c r="B668" s="48"/>
      <c r="C668" s="108"/>
      <c r="D668" s="109" t="s">
        <v>89</v>
      </c>
      <c r="E668" s="110"/>
      <c r="F668" s="111" t="s">
        <v>89</v>
      </c>
      <c r="G668" s="147" t="s">
        <v>89</v>
      </c>
      <c r="H668" s="106" t="s">
        <v>89</v>
      </c>
      <c r="I668" s="77"/>
      <c r="J668" s="8"/>
      <c r="K668" s="8"/>
      <c r="L668" s="8"/>
      <c r="M668" s="8"/>
      <c r="N668" s="8"/>
      <c r="O668" s="8"/>
      <c r="P668" s="8"/>
      <c r="Q668" s="8"/>
      <c r="R668" s="8"/>
      <c r="S668" s="8"/>
      <c r="T668" s="8"/>
      <c r="U668" s="8"/>
      <c r="V668" s="8"/>
      <c r="W668" s="8"/>
      <c r="X668" s="8"/>
      <c r="Y668" s="8"/>
      <c r="Z668" s="8"/>
    </row>
    <row r="669" spans="1:26" ht="12.75" customHeight="1" x14ac:dyDescent="0.15">
      <c r="A669" s="60"/>
      <c r="B669" s="48"/>
      <c r="C669" s="114"/>
      <c r="D669" s="115" t="s">
        <v>89</v>
      </c>
      <c r="E669" s="110"/>
      <c r="F669" s="111" t="s">
        <v>89</v>
      </c>
      <c r="G669" s="116" t="s">
        <v>89</v>
      </c>
      <c r="H669" s="106" t="s">
        <v>89</v>
      </c>
      <c r="I669" s="77"/>
      <c r="J669" s="8"/>
      <c r="K669" s="8"/>
      <c r="L669" s="8"/>
      <c r="M669" s="8"/>
      <c r="N669" s="8"/>
      <c r="O669" s="8"/>
      <c r="P669" s="8"/>
      <c r="Q669" s="8"/>
      <c r="R669" s="8"/>
      <c r="S669" s="8"/>
      <c r="T669" s="8"/>
      <c r="U669" s="8"/>
      <c r="V669" s="8"/>
      <c r="W669" s="8"/>
      <c r="X669" s="8"/>
      <c r="Y669" s="8"/>
      <c r="Z669" s="8"/>
    </row>
    <row r="670" spans="1:26" ht="12.75" customHeight="1" x14ac:dyDescent="0.15">
      <c r="A670" s="60"/>
      <c r="B670" s="48"/>
      <c r="C670" s="61"/>
      <c r="D670" s="62"/>
      <c r="E670" s="117" t="s">
        <v>5</v>
      </c>
      <c r="F670" s="118"/>
      <c r="G670" s="119"/>
      <c r="H670" s="120">
        <f>SUM(H666:H669)</f>
        <v>18727.348599999998</v>
      </c>
      <c r="I670" s="77"/>
      <c r="J670" s="8"/>
      <c r="K670" s="8"/>
      <c r="L670" s="8"/>
      <c r="M670" s="8"/>
      <c r="N670" s="8"/>
      <c r="O670" s="8"/>
      <c r="P670" s="8"/>
      <c r="Q670" s="8"/>
      <c r="R670" s="8"/>
      <c r="S670" s="8"/>
      <c r="T670" s="8"/>
      <c r="U670" s="8"/>
      <c r="V670" s="8"/>
      <c r="W670" s="8"/>
      <c r="X670" s="8"/>
      <c r="Y670" s="8"/>
      <c r="Z670" s="8"/>
    </row>
    <row r="671" spans="1:26" ht="12.75" customHeight="1" x14ac:dyDescent="0.15">
      <c r="A671" s="60"/>
      <c r="B671" s="60"/>
      <c r="C671" s="87" t="s">
        <v>84</v>
      </c>
      <c r="D671" s="62"/>
      <c r="E671" s="63"/>
      <c r="F671" s="63"/>
      <c r="G671" s="64"/>
      <c r="H671" s="79"/>
      <c r="I671" s="77"/>
      <c r="J671" s="8"/>
      <c r="K671" s="8"/>
      <c r="L671" s="8"/>
      <c r="M671" s="8"/>
      <c r="N671" s="8"/>
      <c r="O671" s="8"/>
      <c r="P671" s="8"/>
      <c r="Q671" s="8"/>
      <c r="R671" s="8"/>
      <c r="S671" s="8"/>
      <c r="T671" s="8"/>
      <c r="U671" s="8"/>
      <c r="V671" s="8"/>
      <c r="W671" s="8"/>
      <c r="X671" s="8"/>
      <c r="Y671" s="8"/>
      <c r="Z671" s="8"/>
    </row>
    <row r="672" spans="1:26" ht="12.75" customHeight="1" x14ac:dyDescent="0.15">
      <c r="A672" s="60"/>
      <c r="B672" s="48"/>
      <c r="C672" s="91" t="s">
        <v>53</v>
      </c>
      <c r="D672" s="92" t="s">
        <v>9</v>
      </c>
      <c r="E672" s="95" t="s">
        <v>55</v>
      </c>
      <c r="F672" s="97" t="s">
        <v>46</v>
      </c>
      <c r="G672" s="97" t="s">
        <v>17</v>
      </c>
      <c r="H672" s="98" t="s">
        <v>57</v>
      </c>
      <c r="I672" s="77"/>
      <c r="J672" s="8"/>
      <c r="K672" s="8"/>
      <c r="L672" s="8"/>
      <c r="M672" s="8"/>
      <c r="N672" s="8"/>
      <c r="O672" s="8"/>
      <c r="P672" s="8"/>
      <c r="Q672" s="8"/>
      <c r="R672" s="8"/>
      <c r="S672" s="8"/>
      <c r="T672" s="8"/>
      <c r="U672" s="8"/>
      <c r="V672" s="8"/>
      <c r="W672" s="8"/>
      <c r="X672" s="8"/>
      <c r="Y672" s="8"/>
      <c r="Z672" s="8"/>
    </row>
    <row r="673" spans="1:26" ht="12.75" customHeight="1" x14ac:dyDescent="0.15">
      <c r="A673" s="60"/>
      <c r="B673" s="48"/>
      <c r="C673" s="122" t="s">
        <v>248</v>
      </c>
      <c r="D673" s="103" t="s">
        <v>249</v>
      </c>
      <c r="E673" s="104">
        <v>1</v>
      </c>
      <c r="F673" s="105" t="s">
        <v>217</v>
      </c>
      <c r="G673" s="113">
        <v>63789.393999999993</v>
      </c>
      <c r="H673" s="106">
        <f t="shared" ref="H673:H674" si="52">+E673*G673</f>
        <v>63789.393999999993</v>
      </c>
      <c r="I673" s="77"/>
      <c r="J673" s="8"/>
      <c r="K673" s="8"/>
      <c r="L673" s="8"/>
      <c r="M673" s="8"/>
      <c r="N673" s="8"/>
      <c r="O673" s="8"/>
      <c r="P673" s="8"/>
      <c r="Q673" s="8"/>
      <c r="R673" s="8"/>
      <c r="S673" s="8"/>
      <c r="T673" s="8"/>
      <c r="U673" s="8"/>
      <c r="V673" s="8"/>
      <c r="W673" s="8"/>
      <c r="X673" s="8"/>
      <c r="Y673" s="8"/>
      <c r="Z673" s="8"/>
    </row>
    <row r="674" spans="1:26" ht="12.75" customHeight="1" x14ac:dyDescent="0.15">
      <c r="A674" s="60"/>
      <c r="B674" s="48"/>
      <c r="C674" s="128" t="s">
        <v>250</v>
      </c>
      <c r="D674" s="109" t="s">
        <v>250</v>
      </c>
      <c r="E674" s="110">
        <v>7.0000000000000007E-2</v>
      </c>
      <c r="F674" s="111" t="s">
        <v>217</v>
      </c>
      <c r="G674" s="113">
        <v>31.529999999999998</v>
      </c>
      <c r="H674" s="106">
        <f t="shared" si="52"/>
        <v>2.2071000000000001</v>
      </c>
      <c r="I674" s="77"/>
      <c r="J674" s="8"/>
      <c r="K674" s="8"/>
      <c r="L674" s="8"/>
      <c r="M674" s="8"/>
      <c r="N674" s="8"/>
      <c r="O674" s="8"/>
      <c r="P674" s="8"/>
      <c r="Q674" s="8"/>
      <c r="R674" s="8"/>
      <c r="S674" s="8"/>
      <c r="T674" s="8"/>
      <c r="U674" s="8"/>
      <c r="V674" s="8"/>
      <c r="W674" s="8"/>
      <c r="X674" s="8"/>
      <c r="Y674" s="8"/>
      <c r="Z674" s="8"/>
    </row>
    <row r="675" spans="1:26" ht="12.75" customHeight="1" x14ac:dyDescent="0.15">
      <c r="A675" s="60"/>
      <c r="B675" s="48"/>
      <c r="C675" s="128"/>
      <c r="D675" s="109" t="s">
        <v>89</v>
      </c>
      <c r="E675" s="110"/>
      <c r="F675" s="111" t="s">
        <v>89</v>
      </c>
      <c r="G675" s="147" t="s">
        <v>89</v>
      </c>
      <c r="H675" s="106" t="s">
        <v>89</v>
      </c>
      <c r="I675" s="77"/>
      <c r="J675" s="8"/>
      <c r="K675" s="8"/>
      <c r="L675" s="8"/>
      <c r="M675" s="8"/>
      <c r="N675" s="8"/>
      <c r="O675" s="8"/>
      <c r="P675" s="8"/>
      <c r="Q675" s="8"/>
      <c r="R675" s="8"/>
      <c r="S675" s="8"/>
      <c r="T675" s="8"/>
      <c r="U675" s="8"/>
      <c r="V675" s="8"/>
      <c r="W675" s="8"/>
      <c r="X675" s="8"/>
      <c r="Y675" s="8"/>
      <c r="Z675" s="8"/>
    </row>
    <row r="676" spans="1:26" ht="12.75" customHeight="1" x14ac:dyDescent="0.15">
      <c r="A676" s="60"/>
      <c r="B676" s="48"/>
      <c r="C676" s="114"/>
      <c r="D676" s="115" t="s">
        <v>89</v>
      </c>
      <c r="E676" s="110"/>
      <c r="F676" s="111" t="s">
        <v>89</v>
      </c>
      <c r="G676" s="134" t="s">
        <v>89</v>
      </c>
      <c r="H676" s="125" t="s">
        <v>89</v>
      </c>
      <c r="I676" s="77"/>
      <c r="J676" s="8"/>
      <c r="K676" s="8"/>
      <c r="L676" s="8"/>
      <c r="M676" s="8"/>
      <c r="N676" s="8"/>
      <c r="O676" s="8"/>
      <c r="P676" s="8"/>
      <c r="Q676" s="8"/>
      <c r="R676" s="8"/>
      <c r="S676" s="8"/>
      <c r="T676" s="8"/>
      <c r="U676" s="8"/>
      <c r="V676" s="8"/>
      <c r="W676" s="8"/>
      <c r="X676" s="8"/>
      <c r="Y676" s="8"/>
      <c r="Z676" s="8"/>
    </row>
    <row r="677" spans="1:26" ht="12.75" customHeight="1" x14ac:dyDescent="0.15">
      <c r="A677" s="60"/>
      <c r="B677" s="48"/>
      <c r="C677" s="61"/>
      <c r="D677" s="62"/>
      <c r="E677" s="117" t="s">
        <v>5</v>
      </c>
      <c r="F677" s="118"/>
      <c r="G677" s="119"/>
      <c r="H677" s="120">
        <f>SUM(H673:H676)</f>
        <v>63791.601099999993</v>
      </c>
      <c r="I677" s="77"/>
      <c r="J677" s="8"/>
      <c r="K677" s="8"/>
      <c r="L677" s="8"/>
      <c r="M677" s="8"/>
      <c r="N677" s="8"/>
      <c r="O677" s="8"/>
      <c r="P677" s="8"/>
      <c r="Q677" s="8"/>
      <c r="R677" s="8"/>
      <c r="S677" s="8"/>
      <c r="T677" s="8"/>
      <c r="U677" s="8"/>
      <c r="V677" s="8"/>
      <c r="W677" s="8"/>
      <c r="X677" s="8"/>
      <c r="Y677" s="8"/>
      <c r="Z677" s="8"/>
    </row>
    <row r="678" spans="1:26" ht="12.75" customHeight="1" x14ac:dyDescent="0.15">
      <c r="A678" s="60"/>
      <c r="B678" s="60"/>
      <c r="C678" s="87" t="s">
        <v>101</v>
      </c>
      <c r="D678" s="62"/>
      <c r="E678" s="63"/>
      <c r="F678" s="63"/>
      <c r="G678" s="64"/>
      <c r="H678" s="79"/>
      <c r="I678" s="77"/>
      <c r="J678" s="8"/>
      <c r="K678" s="8"/>
      <c r="L678" s="8"/>
      <c r="M678" s="8"/>
      <c r="N678" s="8"/>
      <c r="O678" s="8"/>
      <c r="P678" s="8"/>
      <c r="Q678" s="8"/>
      <c r="R678" s="8"/>
      <c r="S678" s="8"/>
      <c r="T678" s="8"/>
      <c r="U678" s="8"/>
      <c r="V678" s="8"/>
      <c r="W678" s="8"/>
      <c r="X678" s="8"/>
      <c r="Y678" s="8"/>
      <c r="Z678" s="8"/>
    </row>
    <row r="679" spans="1:26" ht="12.75" customHeight="1" x14ac:dyDescent="0.15">
      <c r="A679" s="60"/>
      <c r="B679" s="48"/>
      <c r="C679" s="91" t="s">
        <v>53</v>
      </c>
      <c r="D679" s="92" t="s">
        <v>9</v>
      </c>
      <c r="E679" s="95" t="s">
        <v>55</v>
      </c>
      <c r="F679" s="97" t="s">
        <v>46</v>
      </c>
      <c r="G679" s="97" t="s">
        <v>17</v>
      </c>
      <c r="H679" s="98" t="s">
        <v>57</v>
      </c>
      <c r="I679" s="77"/>
      <c r="J679" s="8"/>
      <c r="K679" s="8"/>
      <c r="L679" s="8"/>
      <c r="M679" s="8"/>
      <c r="N679" s="8"/>
      <c r="O679" s="8"/>
      <c r="P679" s="8"/>
      <c r="Q679" s="8"/>
      <c r="R679" s="8"/>
      <c r="S679" s="8"/>
      <c r="T679" s="8"/>
      <c r="U679" s="8"/>
      <c r="V679" s="8"/>
      <c r="W679" s="8"/>
      <c r="X679" s="8"/>
      <c r="Y679" s="8"/>
      <c r="Z679" s="8"/>
    </row>
    <row r="680" spans="1:26" ht="12.75" customHeight="1" x14ac:dyDescent="0.15">
      <c r="A680" s="60"/>
      <c r="B680" s="48"/>
      <c r="C680" s="102" t="s">
        <v>110</v>
      </c>
      <c r="D680" s="103" t="s">
        <v>111</v>
      </c>
      <c r="E680" s="104">
        <v>0.12</v>
      </c>
      <c r="F680" s="105" t="s">
        <v>76</v>
      </c>
      <c r="G680" s="113">
        <v>121787</v>
      </c>
      <c r="H680" s="106">
        <f>+E680*G680</f>
        <v>14614.439999999999</v>
      </c>
      <c r="I680" s="77"/>
      <c r="J680" s="8"/>
      <c r="K680" s="8"/>
      <c r="L680" s="8"/>
      <c r="M680" s="8"/>
      <c r="N680" s="8"/>
      <c r="O680" s="8"/>
      <c r="P680" s="8"/>
      <c r="Q680" s="8"/>
      <c r="R680" s="8"/>
      <c r="S680" s="8"/>
      <c r="T680" s="8"/>
      <c r="U680" s="8"/>
      <c r="V680" s="8"/>
      <c r="W680" s="8"/>
      <c r="X680" s="8"/>
      <c r="Y680" s="8"/>
      <c r="Z680" s="8"/>
    </row>
    <row r="681" spans="1:26" ht="12.75" customHeight="1" x14ac:dyDescent="0.15">
      <c r="A681" s="60"/>
      <c r="B681" s="48"/>
      <c r="C681" s="108"/>
      <c r="D681" s="109" t="s">
        <v>89</v>
      </c>
      <c r="E681" s="110"/>
      <c r="F681" s="111" t="s">
        <v>89</v>
      </c>
      <c r="G681" s="209" t="s">
        <v>89</v>
      </c>
      <c r="H681" s="106" t="s">
        <v>89</v>
      </c>
      <c r="I681" s="77"/>
      <c r="J681" s="8"/>
      <c r="K681" s="8"/>
      <c r="L681" s="8"/>
      <c r="M681" s="8"/>
      <c r="N681" s="8"/>
      <c r="O681" s="8"/>
      <c r="P681" s="8"/>
      <c r="Q681" s="8"/>
      <c r="R681" s="8"/>
      <c r="S681" s="8"/>
      <c r="T681" s="8"/>
      <c r="U681" s="8"/>
      <c r="V681" s="8"/>
      <c r="W681" s="8"/>
      <c r="X681" s="8"/>
      <c r="Y681" s="8"/>
      <c r="Z681" s="8"/>
    </row>
    <row r="682" spans="1:26" ht="12.75" customHeight="1" x14ac:dyDescent="0.15">
      <c r="A682" s="60"/>
      <c r="B682" s="48"/>
      <c r="C682" s="128"/>
      <c r="D682" s="109" t="s">
        <v>89</v>
      </c>
      <c r="E682" s="110"/>
      <c r="F682" s="111" t="s">
        <v>89</v>
      </c>
      <c r="G682" s="147" t="s">
        <v>89</v>
      </c>
      <c r="H682" s="106" t="s">
        <v>89</v>
      </c>
      <c r="I682" s="77"/>
      <c r="J682" s="8"/>
      <c r="K682" s="8"/>
      <c r="L682" s="8"/>
      <c r="M682" s="8"/>
      <c r="N682" s="8"/>
      <c r="O682" s="8"/>
      <c r="P682" s="8"/>
      <c r="Q682" s="8"/>
      <c r="R682" s="8"/>
      <c r="S682" s="8"/>
      <c r="T682" s="8"/>
      <c r="U682" s="8"/>
      <c r="V682" s="8"/>
      <c r="W682" s="8"/>
      <c r="X682" s="8"/>
      <c r="Y682" s="8"/>
      <c r="Z682" s="8"/>
    </row>
    <row r="683" spans="1:26" ht="12.75" customHeight="1" x14ac:dyDescent="0.15">
      <c r="A683" s="60"/>
      <c r="B683" s="48"/>
      <c r="C683" s="114"/>
      <c r="D683" s="115" t="s">
        <v>89</v>
      </c>
      <c r="E683" s="110"/>
      <c r="F683" s="111" t="s">
        <v>89</v>
      </c>
      <c r="G683" s="116" t="s">
        <v>89</v>
      </c>
      <c r="H683" s="106" t="s">
        <v>89</v>
      </c>
      <c r="I683" s="77"/>
      <c r="J683" s="8"/>
      <c r="K683" s="8"/>
      <c r="L683" s="8"/>
      <c r="M683" s="8"/>
      <c r="N683" s="8"/>
      <c r="O683" s="8"/>
      <c r="P683" s="8"/>
      <c r="Q683" s="8"/>
      <c r="R683" s="8"/>
      <c r="S683" s="8"/>
      <c r="T683" s="8"/>
      <c r="U683" s="8"/>
      <c r="V683" s="8"/>
      <c r="W683" s="8"/>
      <c r="X683" s="8"/>
      <c r="Y683" s="8"/>
      <c r="Z683" s="8"/>
    </row>
    <row r="684" spans="1:26" ht="12.75" customHeight="1" x14ac:dyDescent="0.15">
      <c r="A684" s="60"/>
      <c r="B684" s="48"/>
      <c r="C684" s="61"/>
      <c r="D684" s="62"/>
      <c r="E684" s="117" t="s">
        <v>5</v>
      </c>
      <c r="F684" s="118"/>
      <c r="G684" s="119"/>
      <c r="H684" s="120">
        <f>SUM(H680:H683)</f>
        <v>14614.439999999999</v>
      </c>
      <c r="I684" s="77"/>
      <c r="J684" s="8"/>
      <c r="K684" s="8"/>
      <c r="L684" s="8"/>
      <c r="M684" s="8"/>
      <c r="N684" s="8"/>
      <c r="O684" s="8"/>
      <c r="P684" s="8"/>
      <c r="Q684" s="8"/>
      <c r="R684" s="8"/>
      <c r="S684" s="8"/>
      <c r="T684" s="8"/>
      <c r="U684" s="8"/>
      <c r="V684" s="8"/>
      <c r="W684" s="8"/>
      <c r="X684" s="8"/>
      <c r="Y684" s="8"/>
      <c r="Z684" s="8"/>
    </row>
    <row r="685" spans="1:26" ht="12.75" customHeight="1" x14ac:dyDescent="0.15">
      <c r="A685" s="60"/>
      <c r="B685" s="60"/>
      <c r="C685" s="87" t="s">
        <v>122</v>
      </c>
      <c r="D685" s="62"/>
      <c r="E685" s="63"/>
      <c r="F685" s="63"/>
      <c r="G685" s="64"/>
      <c r="H685" s="79"/>
      <c r="I685" s="77"/>
      <c r="J685" s="8"/>
      <c r="K685" s="8"/>
      <c r="L685" s="8"/>
      <c r="M685" s="8"/>
      <c r="N685" s="8"/>
      <c r="O685" s="8"/>
      <c r="P685" s="8"/>
      <c r="Q685" s="8"/>
      <c r="R685" s="8"/>
      <c r="S685" s="8"/>
      <c r="T685" s="8"/>
      <c r="U685" s="8"/>
      <c r="V685" s="8"/>
      <c r="W685" s="8"/>
      <c r="X685" s="8"/>
      <c r="Y685" s="8"/>
      <c r="Z685" s="8"/>
    </row>
    <row r="686" spans="1:26" ht="12.75" customHeight="1" x14ac:dyDescent="0.15">
      <c r="A686" s="60"/>
      <c r="B686" s="48"/>
      <c r="C686" s="91" t="s">
        <v>53</v>
      </c>
      <c r="D686" s="92" t="s">
        <v>9</v>
      </c>
      <c r="E686" s="95" t="s">
        <v>55</v>
      </c>
      <c r="F686" s="97" t="s">
        <v>46</v>
      </c>
      <c r="G686" s="97" t="s">
        <v>17</v>
      </c>
      <c r="H686" s="98" t="s">
        <v>57</v>
      </c>
      <c r="I686" s="77"/>
      <c r="J686" s="8"/>
      <c r="K686" s="8"/>
      <c r="L686" s="8"/>
      <c r="M686" s="8"/>
      <c r="N686" s="8"/>
      <c r="O686" s="8"/>
      <c r="P686" s="8"/>
      <c r="Q686" s="8"/>
      <c r="R686" s="8"/>
      <c r="S686" s="8"/>
      <c r="T686" s="8"/>
      <c r="U686" s="8"/>
      <c r="V686" s="8"/>
      <c r="W686" s="8"/>
      <c r="X686" s="8"/>
      <c r="Y686" s="8"/>
      <c r="Z686" s="8"/>
    </row>
    <row r="687" spans="1:26" ht="12.75" customHeight="1" x14ac:dyDescent="0.15">
      <c r="A687" s="60"/>
      <c r="B687" s="48"/>
      <c r="C687" s="102"/>
      <c r="D687" s="103" t="s">
        <v>251</v>
      </c>
      <c r="E687" s="104">
        <v>0.2</v>
      </c>
      <c r="F687" s="105" t="s">
        <v>130</v>
      </c>
      <c r="G687" s="113">
        <v>92869.512999999992</v>
      </c>
      <c r="H687" s="106">
        <f>+G687*E687</f>
        <v>18573.902599999998</v>
      </c>
      <c r="I687" s="77"/>
      <c r="J687" s="8"/>
      <c r="K687" s="8"/>
      <c r="L687" s="8"/>
      <c r="M687" s="8"/>
      <c r="N687" s="8"/>
      <c r="O687" s="8"/>
      <c r="P687" s="8"/>
      <c r="Q687" s="8"/>
      <c r="R687" s="8"/>
      <c r="S687" s="8"/>
      <c r="T687" s="8"/>
      <c r="U687" s="8"/>
      <c r="V687" s="8"/>
      <c r="W687" s="8"/>
      <c r="X687" s="8"/>
      <c r="Y687" s="8"/>
      <c r="Z687" s="8"/>
    </row>
    <row r="688" spans="1:26" ht="12.75" customHeight="1" x14ac:dyDescent="0.15">
      <c r="A688" s="60"/>
      <c r="B688" s="48"/>
      <c r="C688" s="108"/>
      <c r="D688" s="109"/>
      <c r="E688" s="110"/>
      <c r="F688" s="111"/>
      <c r="G688" s="209"/>
      <c r="H688" s="106"/>
      <c r="I688" s="77"/>
      <c r="J688" s="8"/>
      <c r="K688" s="8"/>
      <c r="L688" s="8"/>
      <c r="M688" s="8"/>
      <c r="N688" s="8"/>
      <c r="O688" s="8"/>
      <c r="P688" s="8"/>
      <c r="Q688" s="8"/>
      <c r="R688" s="8"/>
      <c r="S688" s="8"/>
      <c r="T688" s="8"/>
      <c r="U688" s="8"/>
      <c r="V688" s="8"/>
      <c r="W688" s="8"/>
      <c r="X688" s="8"/>
      <c r="Y688" s="8"/>
      <c r="Z688" s="8"/>
    </row>
    <row r="689" spans="1:26" ht="12.75" customHeight="1" x14ac:dyDescent="0.15">
      <c r="A689" s="60"/>
      <c r="B689" s="48"/>
      <c r="C689" s="128"/>
      <c r="D689" s="109" t="s">
        <v>89</v>
      </c>
      <c r="E689" s="110"/>
      <c r="F689" s="111" t="s">
        <v>89</v>
      </c>
      <c r="G689" s="147" t="s">
        <v>89</v>
      </c>
      <c r="H689" s="106" t="s">
        <v>89</v>
      </c>
      <c r="I689" s="77"/>
      <c r="J689" s="8"/>
      <c r="K689" s="8"/>
      <c r="L689" s="8"/>
      <c r="M689" s="8"/>
      <c r="N689" s="8"/>
      <c r="O689" s="8"/>
      <c r="P689" s="8"/>
      <c r="Q689" s="8"/>
      <c r="R689" s="8"/>
      <c r="S689" s="8"/>
      <c r="T689" s="8"/>
      <c r="U689" s="8"/>
      <c r="V689" s="8"/>
      <c r="W689" s="8"/>
      <c r="X689" s="8"/>
      <c r="Y689" s="8"/>
      <c r="Z689" s="8"/>
    </row>
    <row r="690" spans="1:26" ht="12.75" customHeight="1" x14ac:dyDescent="0.15">
      <c r="A690" s="60"/>
      <c r="B690" s="48"/>
      <c r="C690" s="114"/>
      <c r="D690" s="115" t="s">
        <v>89</v>
      </c>
      <c r="E690" s="110"/>
      <c r="F690" s="111" t="s">
        <v>89</v>
      </c>
      <c r="G690" s="116" t="s">
        <v>89</v>
      </c>
      <c r="H690" s="106" t="s">
        <v>89</v>
      </c>
      <c r="I690" s="77"/>
      <c r="J690" s="8"/>
      <c r="K690" s="8"/>
      <c r="L690" s="8"/>
      <c r="M690" s="8"/>
      <c r="N690" s="8"/>
      <c r="O690" s="8"/>
      <c r="P690" s="8"/>
      <c r="Q690" s="8"/>
      <c r="R690" s="8"/>
      <c r="S690" s="8"/>
      <c r="T690" s="8"/>
      <c r="U690" s="8"/>
      <c r="V690" s="8"/>
      <c r="W690" s="8"/>
      <c r="X690" s="8"/>
      <c r="Y690" s="8"/>
      <c r="Z690" s="8"/>
    </row>
    <row r="691" spans="1:26" ht="12.75" customHeight="1" x14ac:dyDescent="0.15">
      <c r="A691" s="60"/>
      <c r="B691" s="48"/>
      <c r="C691" s="61"/>
      <c r="D691" s="62"/>
      <c r="E691" s="117" t="s">
        <v>5</v>
      </c>
      <c r="F691" s="118"/>
      <c r="G691" s="119"/>
      <c r="H691" s="120">
        <f>SUM(H687:H690)</f>
        <v>18573.902599999998</v>
      </c>
      <c r="I691" s="77"/>
      <c r="J691" s="8"/>
      <c r="K691" s="8"/>
      <c r="L691" s="8"/>
      <c r="M691" s="8"/>
      <c r="N691" s="8"/>
      <c r="O691" s="8"/>
      <c r="P691" s="8"/>
      <c r="Q691" s="8"/>
      <c r="R691" s="8"/>
      <c r="S691" s="8"/>
      <c r="T691" s="8"/>
      <c r="U691" s="8"/>
      <c r="V691" s="8"/>
      <c r="W691" s="8"/>
      <c r="X691" s="8"/>
      <c r="Y691" s="8"/>
      <c r="Z691" s="8"/>
    </row>
    <row r="692" spans="1:26" ht="12.75" customHeight="1" x14ac:dyDescent="0.15">
      <c r="A692" s="60"/>
      <c r="B692" s="48"/>
      <c r="C692" s="61"/>
      <c r="D692" s="62"/>
      <c r="E692" s="62"/>
      <c r="F692" s="63"/>
      <c r="G692" s="64"/>
      <c r="H692" s="79"/>
      <c r="I692" s="185"/>
      <c r="J692" s="8"/>
      <c r="K692" s="8"/>
      <c r="L692" s="8"/>
      <c r="M692" s="8"/>
      <c r="N692" s="8"/>
      <c r="O692" s="8"/>
      <c r="P692" s="8"/>
      <c r="Q692" s="8"/>
      <c r="R692" s="8"/>
      <c r="S692" s="8"/>
      <c r="T692" s="8"/>
      <c r="U692" s="8"/>
      <c r="V692" s="8"/>
      <c r="W692" s="8"/>
      <c r="X692" s="8"/>
      <c r="Y692" s="8"/>
      <c r="Z692" s="8"/>
    </row>
    <row r="693" spans="1:26" ht="12.75" customHeight="1" x14ac:dyDescent="0.15">
      <c r="A693" s="60"/>
      <c r="B693" s="48"/>
      <c r="C693" s="61"/>
      <c r="D693" s="188"/>
      <c r="E693" s="191" t="s">
        <v>145</v>
      </c>
      <c r="F693" s="192"/>
      <c r="G693" s="64"/>
      <c r="H693" s="194">
        <f>ROUND(H670+H677+H684+H691,0)</f>
        <v>115707</v>
      </c>
      <c r="I693" s="185"/>
      <c r="J693" s="8"/>
      <c r="K693" s="8"/>
      <c r="L693" s="8"/>
      <c r="M693" s="8"/>
      <c r="N693" s="8"/>
      <c r="O693" s="8"/>
      <c r="P693" s="8"/>
      <c r="Q693" s="8"/>
      <c r="R693" s="8"/>
      <c r="S693" s="8"/>
      <c r="T693" s="8"/>
      <c r="U693" s="8"/>
      <c r="V693" s="8"/>
      <c r="W693" s="8"/>
      <c r="X693" s="8"/>
      <c r="Y693" s="8"/>
      <c r="Z693" s="8"/>
    </row>
    <row r="694" spans="1:26" ht="12.75" customHeight="1" x14ac:dyDescent="0.15">
      <c r="A694" s="60"/>
      <c r="B694" s="48"/>
      <c r="C694" s="61"/>
      <c r="D694" s="188"/>
      <c r="E694" s="191" t="s">
        <v>149</v>
      </c>
      <c r="F694" s="192"/>
      <c r="G694" s="197">
        <f>G656</f>
        <v>0.47000000000000003</v>
      </c>
      <c r="H694" s="194">
        <f>+H693*G694</f>
        <v>54382.29</v>
      </c>
      <c r="I694" s="185"/>
      <c r="J694" s="8"/>
      <c r="K694" s="8"/>
      <c r="L694" s="8"/>
      <c r="M694" s="8"/>
      <c r="N694" s="8"/>
      <c r="O694" s="8"/>
      <c r="P694" s="8"/>
      <c r="Q694" s="8"/>
      <c r="R694" s="8"/>
      <c r="S694" s="8"/>
      <c r="T694" s="8"/>
      <c r="U694" s="8"/>
      <c r="V694" s="8"/>
      <c r="W694" s="8"/>
      <c r="X694" s="8"/>
      <c r="Y694" s="8"/>
      <c r="Z694" s="8"/>
    </row>
    <row r="695" spans="1:26" ht="12.75" customHeight="1" x14ac:dyDescent="0.15">
      <c r="A695" s="60"/>
      <c r="B695" s="48"/>
      <c r="C695" s="61"/>
      <c r="D695" s="62"/>
      <c r="E695" s="191" t="s">
        <v>38</v>
      </c>
      <c r="F695" s="63"/>
      <c r="G695" s="64"/>
      <c r="H695" s="194">
        <f>ROUND(SUM(H693:H694),0)</f>
        <v>170089</v>
      </c>
      <c r="I695" s="185"/>
      <c r="J695" s="8"/>
      <c r="K695" s="8"/>
      <c r="L695" s="8"/>
      <c r="M695" s="8"/>
      <c r="N695" s="8"/>
      <c r="O695" s="8"/>
      <c r="P695" s="8"/>
      <c r="Q695" s="8"/>
      <c r="R695" s="8"/>
      <c r="S695" s="8"/>
      <c r="T695" s="8"/>
      <c r="U695" s="8"/>
      <c r="V695" s="8"/>
      <c r="W695" s="8"/>
      <c r="X695" s="8"/>
      <c r="Y695" s="8"/>
      <c r="Z695" s="8"/>
    </row>
    <row r="696" spans="1:26" ht="12.75" customHeight="1" thickBot="1" x14ac:dyDescent="0.2">
      <c r="A696" s="60"/>
      <c r="B696" s="48"/>
      <c r="C696" s="201"/>
      <c r="D696" s="202"/>
      <c r="E696" s="202"/>
      <c r="F696" s="203"/>
      <c r="G696" s="204"/>
      <c r="H696" s="204"/>
      <c r="I696" s="205"/>
      <c r="J696" s="8"/>
      <c r="K696" s="8"/>
      <c r="L696" s="8"/>
      <c r="M696" s="8"/>
      <c r="N696" s="8"/>
      <c r="O696" s="8"/>
      <c r="P696" s="8"/>
      <c r="Q696" s="8"/>
      <c r="R696" s="8"/>
      <c r="S696" s="8"/>
      <c r="T696" s="8"/>
      <c r="U696" s="8"/>
      <c r="V696" s="8"/>
      <c r="W696" s="8"/>
      <c r="X696" s="8"/>
      <c r="Y696" s="8"/>
      <c r="Z696" s="8"/>
    </row>
    <row r="697" spans="1:26" ht="12.75" customHeight="1" x14ac:dyDescent="0.2">
      <c r="A697" s="283"/>
      <c r="B697" s="283"/>
      <c r="C697" s="49" t="s">
        <v>30</v>
      </c>
      <c r="D697" s="50"/>
      <c r="E697" s="52"/>
      <c r="F697" s="52"/>
      <c r="G697" s="54"/>
      <c r="H697" s="54"/>
      <c r="I697" s="57"/>
      <c r="J697" s="8"/>
      <c r="K697" s="8"/>
      <c r="L697" s="8"/>
      <c r="M697" s="8"/>
      <c r="N697" s="8"/>
      <c r="O697" s="8"/>
      <c r="P697" s="8"/>
      <c r="Q697" s="8"/>
      <c r="R697" s="8"/>
      <c r="S697" s="8"/>
      <c r="T697" s="8"/>
      <c r="U697" s="8"/>
      <c r="V697" s="8"/>
      <c r="W697" s="8"/>
      <c r="X697" s="8"/>
      <c r="Y697" s="8"/>
      <c r="Z697" s="8"/>
    </row>
    <row r="698" spans="1:26" ht="12.75" customHeight="1" thickBot="1" x14ac:dyDescent="0.2">
      <c r="A698" s="283"/>
      <c r="B698" s="283"/>
      <c r="C698" s="61"/>
      <c r="D698" s="284"/>
      <c r="E698" s="285"/>
      <c r="F698" s="285"/>
      <c r="G698" s="286"/>
      <c r="H698" s="286"/>
      <c r="I698" s="65"/>
      <c r="J698" s="8"/>
      <c r="K698" s="8"/>
      <c r="L698" s="8"/>
      <c r="M698" s="8"/>
      <c r="N698" s="8"/>
      <c r="O698" s="8"/>
      <c r="P698" s="8"/>
      <c r="Q698" s="8"/>
      <c r="R698" s="8"/>
      <c r="S698" s="8"/>
      <c r="T698" s="8"/>
      <c r="U698" s="8"/>
      <c r="V698" s="8"/>
      <c r="W698" s="8"/>
      <c r="X698" s="8"/>
      <c r="Y698" s="8"/>
      <c r="Z698" s="8"/>
    </row>
    <row r="699" spans="1:26" ht="12.75" customHeight="1" thickBot="1" x14ac:dyDescent="0.2">
      <c r="A699" s="283"/>
      <c r="B699" s="283"/>
      <c r="C699" s="71" t="s">
        <v>37</v>
      </c>
      <c r="D699" s="294" t="s">
        <v>252</v>
      </c>
      <c r="E699" s="8"/>
      <c r="F699" s="285"/>
      <c r="G699" s="285" t="s">
        <v>38</v>
      </c>
      <c r="H699" s="76">
        <f>+H733</f>
        <v>61381</v>
      </c>
      <c r="I699" s="77"/>
      <c r="J699" s="8"/>
      <c r="K699" s="8"/>
      <c r="L699" s="8"/>
      <c r="M699" s="8"/>
      <c r="N699" s="8"/>
      <c r="O699" s="8"/>
      <c r="P699" s="8"/>
      <c r="Q699" s="8"/>
      <c r="R699" s="8"/>
      <c r="S699" s="8"/>
      <c r="T699" s="8"/>
      <c r="U699" s="8"/>
      <c r="V699" s="8"/>
      <c r="W699" s="8"/>
      <c r="X699" s="8"/>
      <c r="Y699" s="8"/>
      <c r="Z699" s="8"/>
    </row>
    <row r="700" spans="1:26" ht="12.75" customHeight="1" x14ac:dyDescent="0.15">
      <c r="A700" s="283"/>
      <c r="B700" s="283"/>
      <c r="C700" s="78"/>
      <c r="D700" s="284"/>
      <c r="E700" s="285"/>
      <c r="F700" s="285"/>
      <c r="G700" s="295"/>
      <c r="H700" s="296"/>
      <c r="I700" s="77"/>
      <c r="J700" s="8"/>
      <c r="K700" s="8"/>
      <c r="L700" s="8"/>
      <c r="M700" s="8"/>
      <c r="N700" s="8"/>
      <c r="O700" s="8"/>
      <c r="P700" s="8"/>
      <c r="Q700" s="8"/>
      <c r="R700" s="8"/>
      <c r="S700" s="8"/>
      <c r="T700" s="8"/>
      <c r="U700" s="8"/>
      <c r="V700" s="8"/>
      <c r="W700" s="8"/>
      <c r="X700" s="8"/>
      <c r="Y700" s="8"/>
      <c r="Z700" s="8"/>
    </row>
    <row r="701" spans="1:26" ht="12.75" customHeight="1" thickBot="1" x14ac:dyDescent="0.2">
      <c r="A701" s="283"/>
      <c r="B701" s="283"/>
      <c r="C701" s="322">
        <v>6.06</v>
      </c>
      <c r="D701" s="284"/>
      <c r="E701" s="285"/>
      <c r="F701" s="285"/>
      <c r="G701" s="295" t="s">
        <v>162</v>
      </c>
      <c r="H701" s="297" t="s">
        <v>217</v>
      </c>
      <c r="I701" s="82"/>
      <c r="J701" s="8"/>
      <c r="K701" s="8"/>
      <c r="L701" s="8"/>
      <c r="M701" s="8"/>
      <c r="N701" s="8"/>
      <c r="O701" s="8"/>
      <c r="P701" s="8"/>
      <c r="Q701" s="8"/>
      <c r="R701" s="8"/>
      <c r="S701" s="8"/>
      <c r="T701" s="8"/>
      <c r="U701" s="8"/>
      <c r="V701" s="8"/>
      <c r="W701" s="8"/>
      <c r="X701" s="8"/>
      <c r="Y701" s="8"/>
      <c r="Z701" s="8"/>
    </row>
    <row r="702" spans="1:26" ht="12.75" customHeight="1" thickBot="1" x14ac:dyDescent="0.2">
      <c r="A702" s="283"/>
      <c r="B702" s="283"/>
      <c r="C702" s="87" t="s">
        <v>48</v>
      </c>
      <c r="D702" s="294"/>
      <c r="E702" s="298"/>
      <c r="F702" s="298"/>
      <c r="G702" s="299"/>
      <c r="H702" s="300"/>
      <c r="I702" s="77"/>
      <c r="J702" s="8"/>
      <c r="K702" s="8"/>
      <c r="L702" s="8"/>
      <c r="M702" s="8"/>
      <c r="N702" s="8"/>
      <c r="O702" s="8"/>
      <c r="P702" s="8"/>
      <c r="Q702" s="8"/>
      <c r="R702" s="8"/>
      <c r="S702" s="8"/>
      <c r="T702" s="8"/>
      <c r="U702" s="8"/>
      <c r="V702" s="8"/>
      <c r="W702" s="8"/>
      <c r="X702" s="8"/>
      <c r="Y702" s="8"/>
      <c r="Z702" s="8"/>
    </row>
    <row r="703" spans="1:26" ht="12.75" customHeight="1" thickBot="1" x14ac:dyDescent="0.2">
      <c r="A703" s="283"/>
      <c r="B703" s="283"/>
      <c r="C703" s="301" t="s">
        <v>53</v>
      </c>
      <c r="D703" s="92" t="s">
        <v>9</v>
      </c>
      <c r="E703" s="95" t="s">
        <v>55</v>
      </c>
      <c r="F703" s="97" t="s">
        <v>46</v>
      </c>
      <c r="G703" s="97" t="s">
        <v>17</v>
      </c>
      <c r="H703" s="98" t="s">
        <v>57</v>
      </c>
      <c r="I703" s="77"/>
      <c r="J703" s="8"/>
      <c r="K703" s="8"/>
      <c r="L703" s="8"/>
      <c r="M703" s="8"/>
      <c r="N703" s="8"/>
      <c r="O703" s="8"/>
      <c r="P703" s="8"/>
      <c r="Q703" s="8"/>
      <c r="R703" s="8"/>
      <c r="S703" s="8"/>
      <c r="T703" s="8"/>
      <c r="U703" s="8"/>
      <c r="V703" s="8"/>
      <c r="W703" s="8"/>
      <c r="X703" s="8"/>
      <c r="Y703" s="8"/>
      <c r="Z703" s="8"/>
    </row>
    <row r="704" spans="1:26" ht="12.75" customHeight="1" x14ac:dyDescent="0.15">
      <c r="A704" s="283"/>
      <c r="B704" s="283"/>
      <c r="C704" s="102" t="s">
        <v>60</v>
      </c>
      <c r="D704" s="103" t="s">
        <v>62</v>
      </c>
      <c r="E704" s="104">
        <v>1</v>
      </c>
      <c r="F704" s="105" t="s">
        <v>65</v>
      </c>
      <c r="G704" s="302">
        <v>1151.896</v>
      </c>
      <c r="H704" s="303">
        <f t="shared" ref="H704:H707" si="53">IF(C704="","",E704*G704)</f>
        <v>1151.896</v>
      </c>
      <c r="I704" s="77"/>
      <c r="J704" s="8"/>
      <c r="K704" s="8"/>
      <c r="L704" s="8"/>
      <c r="M704" s="8"/>
      <c r="N704" s="8"/>
      <c r="O704" s="8"/>
      <c r="P704" s="8"/>
      <c r="Q704" s="8"/>
      <c r="R704" s="8"/>
      <c r="S704" s="8"/>
      <c r="T704" s="8"/>
      <c r="U704" s="8"/>
      <c r="V704" s="8"/>
      <c r="W704" s="8"/>
      <c r="X704" s="8"/>
      <c r="Y704" s="8"/>
      <c r="Z704" s="8"/>
    </row>
    <row r="705" spans="1:26" ht="12.75" customHeight="1" x14ac:dyDescent="0.15">
      <c r="A705" s="283"/>
      <c r="B705" s="283"/>
      <c r="C705" s="108" t="s">
        <v>246</v>
      </c>
      <c r="D705" s="304" t="s">
        <v>247</v>
      </c>
      <c r="E705" s="305">
        <v>0.15</v>
      </c>
      <c r="F705" s="306" t="s">
        <v>76</v>
      </c>
      <c r="G705" s="302">
        <v>117169.68399999999</v>
      </c>
      <c r="H705" s="303">
        <f t="shared" si="53"/>
        <v>17575.452599999997</v>
      </c>
      <c r="I705" s="77"/>
      <c r="J705" s="8"/>
      <c r="K705" s="8"/>
      <c r="L705" s="8"/>
      <c r="M705" s="8"/>
      <c r="N705" s="8"/>
      <c r="O705" s="8"/>
      <c r="P705" s="8"/>
      <c r="Q705" s="8"/>
      <c r="R705" s="8"/>
      <c r="S705" s="8"/>
      <c r="T705" s="8"/>
      <c r="U705" s="8"/>
      <c r="V705" s="8"/>
      <c r="W705" s="8"/>
      <c r="X705" s="8"/>
      <c r="Y705" s="8"/>
      <c r="Z705" s="8"/>
    </row>
    <row r="706" spans="1:26" ht="12.75" customHeight="1" x14ac:dyDescent="0.15">
      <c r="A706" s="283"/>
      <c r="B706" s="283"/>
      <c r="C706" s="108"/>
      <c r="D706" s="304" t="s">
        <v>89</v>
      </c>
      <c r="E706" s="305"/>
      <c r="F706" s="306" t="s">
        <v>89</v>
      </c>
      <c r="G706" s="307" t="s">
        <v>89</v>
      </c>
      <c r="H706" s="303" t="str">
        <f t="shared" si="53"/>
        <v/>
      </c>
      <c r="I706" s="77"/>
      <c r="J706" s="8"/>
      <c r="K706" s="8"/>
      <c r="L706" s="8"/>
      <c r="M706" s="8"/>
      <c r="N706" s="8"/>
      <c r="O706" s="8"/>
      <c r="P706" s="8"/>
      <c r="Q706" s="8"/>
      <c r="R706" s="8"/>
      <c r="S706" s="8"/>
      <c r="T706" s="8"/>
      <c r="U706" s="8"/>
      <c r="V706" s="8"/>
      <c r="W706" s="8"/>
      <c r="X706" s="8"/>
      <c r="Y706" s="8"/>
      <c r="Z706" s="8"/>
    </row>
    <row r="707" spans="1:26" ht="12.75" customHeight="1" thickBot="1" x14ac:dyDescent="0.2">
      <c r="A707" s="283"/>
      <c r="B707" s="283"/>
      <c r="C707" s="114"/>
      <c r="D707" s="115" t="s">
        <v>89</v>
      </c>
      <c r="E707" s="305"/>
      <c r="F707" s="306" t="s">
        <v>89</v>
      </c>
      <c r="G707" s="308" t="s">
        <v>89</v>
      </c>
      <c r="H707" s="303" t="str">
        <f t="shared" si="53"/>
        <v/>
      </c>
      <c r="I707" s="77"/>
      <c r="J707" s="8"/>
      <c r="K707" s="8"/>
      <c r="L707" s="8"/>
      <c r="M707" s="8"/>
      <c r="N707" s="8"/>
      <c r="O707" s="8"/>
      <c r="P707" s="8"/>
      <c r="Q707" s="8"/>
      <c r="R707" s="8"/>
      <c r="S707" s="8"/>
      <c r="T707" s="8"/>
      <c r="U707" s="8"/>
      <c r="V707" s="8"/>
      <c r="W707" s="8"/>
      <c r="X707" s="8"/>
      <c r="Y707" s="8"/>
      <c r="Z707" s="8"/>
    </row>
    <row r="708" spans="1:26" ht="12.75" customHeight="1" thickBot="1" x14ac:dyDescent="0.2">
      <c r="A708" s="283"/>
      <c r="B708" s="283"/>
      <c r="C708" s="61"/>
      <c r="D708" s="284"/>
      <c r="E708" s="117" t="s">
        <v>5</v>
      </c>
      <c r="F708" s="309"/>
      <c r="G708" s="310"/>
      <c r="H708" s="120">
        <f>SUM(H704:H707)</f>
        <v>18727.348599999998</v>
      </c>
      <c r="I708" s="77"/>
      <c r="J708" s="8"/>
      <c r="K708" s="8"/>
      <c r="L708" s="8"/>
      <c r="M708" s="8"/>
      <c r="N708" s="8"/>
      <c r="O708" s="8"/>
      <c r="P708" s="8"/>
      <c r="Q708" s="8"/>
      <c r="R708" s="8"/>
      <c r="S708" s="8"/>
      <c r="T708" s="8"/>
      <c r="U708" s="8"/>
      <c r="V708" s="8"/>
      <c r="W708" s="8"/>
      <c r="X708" s="8"/>
      <c r="Y708" s="8"/>
      <c r="Z708" s="8"/>
    </row>
    <row r="709" spans="1:26" ht="12.75" customHeight="1" thickBot="1" x14ac:dyDescent="0.2">
      <c r="A709" s="283"/>
      <c r="B709" s="283"/>
      <c r="C709" s="87" t="s">
        <v>84</v>
      </c>
      <c r="D709" s="284"/>
      <c r="E709" s="285"/>
      <c r="F709" s="285"/>
      <c r="G709" s="286"/>
      <c r="H709" s="296"/>
      <c r="I709" s="77"/>
      <c r="J709" s="8"/>
      <c r="K709" s="8"/>
      <c r="L709" s="8"/>
      <c r="M709" s="8"/>
      <c r="N709" s="8"/>
      <c r="O709" s="8"/>
      <c r="P709" s="8"/>
      <c r="Q709" s="8"/>
      <c r="R709" s="8"/>
      <c r="S709" s="8"/>
      <c r="T709" s="8"/>
      <c r="U709" s="8"/>
      <c r="V709" s="8"/>
      <c r="W709" s="8"/>
      <c r="X709" s="8"/>
      <c r="Y709" s="8"/>
      <c r="Z709" s="8"/>
    </row>
    <row r="710" spans="1:26" ht="12.75" customHeight="1" thickBot="1" x14ac:dyDescent="0.2">
      <c r="A710" s="283"/>
      <c r="B710" s="283"/>
      <c r="C710" s="301" t="s">
        <v>53</v>
      </c>
      <c r="D710" s="92" t="s">
        <v>9</v>
      </c>
      <c r="E710" s="95" t="s">
        <v>55</v>
      </c>
      <c r="F710" s="97" t="s">
        <v>46</v>
      </c>
      <c r="G710" s="97" t="s">
        <v>17</v>
      </c>
      <c r="H710" s="98" t="s">
        <v>57</v>
      </c>
      <c r="I710" s="77"/>
      <c r="J710" s="8"/>
      <c r="K710" s="8"/>
      <c r="L710" s="8"/>
      <c r="M710" s="8"/>
      <c r="N710" s="8"/>
      <c r="O710" s="8"/>
      <c r="P710" s="8"/>
      <c r="Q710" s="8"/>
      <c r="R710" s="8"/>
      <c r="S710" s="8"/>
      <c r="T710" s="8"/>
      <c r="U710" s="8"/>
      <c r="V710" s="8"/>
      <c r="W710" s="8"/>
      <c r="X710" s="8"/>
      <c r="Y710" s="8"/>
      <c r="Z710" s="8"/>
    </row>
    <row r="711" spans="1:26" ht="12.75" customHeight="1" x14ac:dyDescent="0.15">
      <c r="A711" s="283"/>
      <c r="B711" s="283"/>
      <c r="C711" s="122" t="s">
        <v>250</v>
      </c>
      <c r="D711" s="103" t="s">
        <v>253</v>
      </c>
      <c r="E711" s="104">
        <v>7.0000000000000007E-2</v>
      </c>
      <c r="F711" s="105" t="s">
        <v>217</v>
      </c>
      <c r="G711" s="302">
        <v>31638.252999999997</v>
      </c>
      <c r="H711" s="303">
        <f t="shared" ref="H711:H714" si="54">IF(C711="","",E711*G711)</f>
        <v>2214.6777099999999</v>
      </c>
      <c r="I711" s="77"/>
      <c r="J711" s="8"/>
      <c r="K711" s="8"/>
      <c r="L711" s="8"/>
      <c r="M711" s="8"/>
      <c r="N711" s="8"/>
      <c r="O711" s="8"/>
      <c r="P711" s="8"/>
      <c r="Q711" s="8"/>
      <c r="R711" s="8"/>
      <c r="S711" s="8"/>
      <c r="T711" s="8"/>
      <c r="U711" s="8"/>
      <c r="V711" s="8"/>
      <c r="W711" s="8"/>
      <c r="X711" s="8"/>
      <c r="Y711" s="8"/>
      <c r="Z711" s="8"/>
    </row>
    <row r="712" spans="1:26" ht="12.75" customHeight="1" x14ac:dyDescent="0.15">
      <c r="A712" s="283"/>
      <c r="B712" s="283"/>
      <c r="C712" s="128"/>
      <c r="D712" s="304" t="s">
        <v>89</v>
      </c>
      <c r="E712" s="305"/>
      <c r="F712" s="306" t="s">
        <v>89</v>
      </c>
      <c r="G712" s="311" t="s">
        <v>89</v>
      </c>
      <c r="H712" s="303" t="str">
        <f t="shared" si="54"/>
        <v/>
      </c>
      <c r="I712" s="77"/>
      <c r="J712" s="8"/>
      <c r="K712" s="8"/>
      <c r="L712" s="8"/>
      <c r="M712" s="8"/>
      <c r="N712" s="8"/>
      <c r="O712" s="8"/>
      <c r="P712" s="8"/>
      <c r="Q712" s="8"/>
      <c r="R712" s="8"/>
      <c r="S712" s="8"/>
      <c r="T712" s="8"/>
      <c r="U712" s="8"/>
      <c r="V712" s="8"/>
      <c r="W712" s="8"/>
      <c r="X712" s="8"/>
      <c r="Y712" s="8"/>
      <c r="Z712" s="8"/>
    </row>
    <row r="713" spans="1:26" ht="12.75" customHeight="1" x14ac:dyDescent="0.15">
      <c r="A713" s="283"/>
      <c r="B713" s="283"/>
      <c r="C713" s="128"/>
      <c r="D713" s="304" t="s">
        <v>89</v>
      </c>
      <c r="E713" s="305"/>
      <c r="F713" s="306" t="s">
        <v>89</v>
      </c>
      <c r="G713" s="307" t="s">
        <v>89</v>
      </c>
      <c r="H713" s="303" t="str">
        <f t="shared" si="54"/>
        <v/>
      </c>
      <c r="I713" s="77"/>
      <c r="J713" s="8"/>
      <c r="K713" s="8"/>
      <c r="L713" s="8"/>
      <c r="M713" s="8"/>
      <c r="N713" s="8"/>
      <c r="O713" s="8"/>
      <c r="P713" s="8"/>
      <c r="Q713" s="8"/>
      <c r="R713" s="8"/>
      <c r="S713" s="8"/>
      <c r="T713" s="8"/>
      <c r="U713" s="8"/>
      <c r="V713" s="8"/>
      <c r="W713" s="8"/>
      <c r="X713" s="8"/>
      <c r="Y713" s="8"/>
      <c r="Z713" s="8"/>
    </row>
    <row r="714" spans="1:26" ht="12.75" customHeight="1" thickBot="1" x14ac:dyDescent="0.2">
      <c r="A714" s="283"/>
      <c r="B714" s="283"/>
      <c r="C714" s="114"/>
      <c r="D714" s="115" t="s">
        <v>89</v>
      </c>
      <c r="E714" s="305"/>
      <c r="F714" s="306" t="s">
        <v>89</v>
      </c>
      <c r="G714" s="312" t="s">
        <v>89</v>
      </c>
      <c r="H714" s="313" t="str">
        <f t="shared" si="54"/>
        <v/>
      </c>
      <c r="I714" s="77"/>
      <c r="J714" s="8"/>
      <c r="K714" s="8"/>
      <c r="L714" s="8"/>
      <c r="M714" s="8"/>
      <c r="N714" s="8"/>
      <c r="O714" s="8"/>
      <c r="P714" s="8"/>
      <c r="Q714" s="8"/>
      <c r="R714" s="8"/>
      <c r="S714" s="8"/>
      <c r="T714" s="8"/>
      <c r="U714" s="8"/>
      <c r="V714" s="8"/>
      <c r="W714" s="8"/>
      <c r="X714" s="8"/>
      <c r="Y714" s="8"/>
      <c r="Z714" s="8"/>
    </row>
    <row r="715" spans="1:26" ht="12.75" customHeight="1" thickBot="1" x14ac:dyDescent="0.2">
      <c r="A715" s="283"/>
      <c r="B715" s="283"/>
      <c r="C715" s="61"/>
      <c r="D715" s="284"/>
      <c r="E715" s="117" t="s">
        <v>5</v>
      </c>
      <c r="F715" s="309"/>
      <c r="G715" s="310"/>
      <c r="H715" s="120">
        <f>SUM(H711:H714)</f>
        <v>2214.6777099999999</v>
      </c>
      <c r="I715" s="77"/>
      <c r="J715" s="8"/>
      <c r="K715" s="8"/>
      <c r="L715" s="8"/>
      <c r="M715" s="8"/>
      <c r="N715" s="8"/>
      <c r="O715" s="8"/>
      <c r="P715" s="8"/>
      <c r="Q715" s="8"/>
      <c r="R715" s="8"/>
      <c r="S715" s="8"/>
      <c r="T715" s="8"/>
      <c r="U715" s="8"/>
      <c r="V715" s="8"/>
      <c r="W715" s="8"/>
      <c r="X715" s="8"/>
      <c r="Y715" s="8"/>
      <c r="Z715" s="8"/>
    </row>
    <row r="716" spans="1:26" ht="12.75" customHeight="1" thickBot="1" x14ac:dyDescent="0.2">
      <c r="A716" s="283"/>
      <c r="B716" s="283"/>
      <c r="C716" s="87" t="s">
        <v>101</v>
      </c>
      <c r="D716" s="284"/>
      <c r="E716" s="285"/>
      <c r="F716" s="285"/>
      <c r="G716" s="286"/>
      <c r="H716" s="296"/>
      <c r="I716" s="77"/>
      <c r="J716" s="8"/>
      <c r="K716" s="8"/>
      <c r="L716" s="8"/>
      <c r="M716" s="8"/>
      <c r="N716" s="8"/>
      <c r="O716" s="8"/>
      <c r="P716" s="8"/>
      <c r="Q716" s="8"/>
      <c r="R716" s="8"/>
      <c r="S716" s="8"/>
      <c r="T716" s="8"/>
      <c r="U716" s="8"/>
      <c r="V716" s="8"/>
      <c r="W716" s="8"/>
      <c r="X716" s="8"/>
      <c r="Y716" s="8"/>
      <c r="Z716" s="8"/>
    </row>
    <row r="717" spans="1:26" ht="12.75" customHeight="1" thickBot="1" x14ac:dyDescent="0.2">
      <c r="A717" s="283"/>
      <c r="B717" s="283"/>
      <c r="C717" s="301" t="s">
        <v>53</v>
      </c>
      <c r="D717" s="92" t="s">
        <v>9</v>
      </c>
      <c r="E717" s="95" t="s">
        <v>55</v>
      </c>
      <c r="F717" s="97" t="s">
        <v>46</v>
      </c>
      <c r="G717" s="97" t="s">
        <v>17</v>
      </c>
      <c r="H717" s="98" t="s">
        <v>57</v>
      </c>
      <c r="I717" s="77"/>
      <c r="J717" s="8"/>
      <c r="K717" s="8"/>
      <c r="L717" s="8"/>
      <c r="M717" s="8"/>
      <c r="N717" s="8"/>
      <c r="O717" s="8"/>
      <c r="P717" s="8"/>
      <c r="Q717" s="8"/>
      <c r="R717" s="8"/>
      <c r="S717" s="8"/>
      <c r="T717" s="8"/>
      <c r="U717" s="8"/>
      <c r="V717" s="8"/>
      <c r="W717" s="8"/>
      <c r="X717" s="8"/>
      <c r="Y717" s="8"/>
      <c r="Z717" s="8"/>
    </row>
    <row r="718" spans="1:26" ht="12.75" customHeight="1" x14ac:dyDescent="0.15">
      <c r="A718" s="283"/>
      <c r="B718" s="283"/>
      <c r="C718" s="102" t="s">
        <v>110</v>
      </c>
      <c r="D718" s="103" t="s">
        <v>111</v>
      </c>
      <c r="E718" s="104">
        <v>0.17090169491525417</v>
      </c>
      <c r="F718" s="105" t="s">
        <v>76</v>
      </c>
      <c r="G718" s="302">
        <v>121787</v>
      </c>
      <c r="H718" s="303">
        <f t="shared" ref="H718:H721" si="55">IF(C718="","",E718*G718)</f>
        <v>20813.604718644059</v>
      </c>
      <c r="I718" s="77"/>
      <c r="J718" s="8"/>
      <c r="K718" s="8"/>
      <c r="L718" s="8"/>
      <c r="M718" s="8"/>
      <c r="N718" s="8"/>
      <c r="O718" s="8"/>
      <c r="P718" s="8"/>
      <c r="Q718" s="8"/>
      <c r="R718" s="8"/>
      <c r="S718" s="8"/>
      <c r="T718" s="8"/>
      <c r="U718" s="8"/>
      <c r="V718" s="8"/>
      <c r="W718" s="8"/>
      <c r="X718" s="8"/>
      <c r="Y718" s="8"/>
      <c r="Z718" s="8"/>
    </row>
    <row r="719" spans="1:26" ht="12.75" customHeight="1" x14ac:dyDescent="0.15">
      <c r="A719" s="283"/>
      <c r="B719" s="283"/>
      <c r="C719" s="108"/>
      <c r="D719" s="304" t="s">
        <v>89</v>
      </c>
      <c r="E719" s="305"/>
      <c r="F719" s="306" t="s">
        <v>89</v>
      </c>
      <c r="G719" s="311" t="s">
        <v>89</v>
      </c>
      <c r="H719" s="303" t="str">
        <f t="shared" si="55"/>
        <v/>
      </c>
      <c r="I719" s="77"/>
      <c r="J719" s="8"/>
      <c r="K719" s="8"/>
      <c r="L719" s="8"/>
      <c r="M719" s="8"/>
      <c r="N719" s="8"/>
      <c r="O719" s="8"/>
      <c r="P719" s="8"/>
      <c r="Q719" s="8"/>
      <c r="R719" s="8"/>
      <c r="S719" s="8"/>
      <c r="T719" s="8"/>
      <c r="U719" s="8"/>
      <c r="V719" s="8"/>
      <c r="W719" s="8"/>
      <c r="X719" s="8"/>
      <c r="Y719" s="8"/>
      <c r="Z719" s="8"/>
    </row>
    <row r="720" spans="1:26" ht="12.75" customHeight="1" x14ac:dyDescent="0.15">
      <c r="A720" s="283"/>
      <c r="B720" s="283"/>
      <c r="C720" s="128"/>
      <c r="D720" s="304" t="s">
        <v>89</v>
      </c>
      <c r="E720" s="305"/>
      <c r="F720" s="306" t="s">
        <v>89</v>
      </c>
      <c r="G720" s="307" t="s">
        <v>89</v>
      </c>
      <c r="H720" s="303" t="str">
        <f t="shared" si="55"/>
        <v/>
      </c>
      <c r="I720" s="77"/>
      <c r="J720" s="8"/>
      <c r="K720" s="8"/>
      <c r="L720" s="8"/>
      <c r="M720" s="8"/>
      <c r="N720" s="8"/>
      <c r="O720" s="8"/>
      <c r="P720" s="8"/>
      <c r="Q720" s="8"/>
      <c r="R720" s="8"/>
      <c r="S720" s="8"/>
      <c r="T720" s="8"/>
      <c r="U720" s="8"/>
      <c r="V720" s="8"/>
      <c r="W720" s="8"/>
      <c r="X720" s="8"/>
      <c r="Y720" s="8"/>
      <c r="Z720" s="8"/>
    </row>
    <row r="721" spans="1:26" ht="12.75" customHeight="1" thickBot="1" x14ac:dyDescent="0.2">
      <c r="A721" s="283"/>
      <c r="B721" s="283"/>
      <c r="C721" s="114"/>
      <c r="D721" s="115" t="s">
        <v>89</v>
      </c>
      <c r="E721" s="305"/>
      <c r="F721" s="306" t="s">
        <v>89</v>
      </c>
      <c r="G721" s="308" t="s">
        <v>89</v>
      </c>
      <c r="H721" s="303" t="str">
        <f t="shared" si="55"/>
        <v/>
      </c>
      <c r="I721" s="77"/>
      <c r="J721" s="8"/>
      <c r="K721" s="8"/>
      <c r="L721" s="8"/>
      <c r="M721" s="8"/>
      <c r="N721" s="8"/>
      <c r="O721" s="8"/>
      <c r="P721" s="8"/>
      <c r="Q721" s="8"/>
      <c r="R721" s="8"/>
      <c r="S721" s="8"/>
      <c r="T721" s="8"/>
      <c r="U721" s="8"/>
      <c r="V721" s="8"/>
      <c r="W721" s="8"/>
      <c r="X721" s="8"/>
      <c r="Y721" s="8"/>
      <c r="Z721" s="8"/>
    </row>
    <row r="722" spans="1:26" ht="12.75" customHeight="1" thickBot="1" x14ac:dyDescent="0.2">
      <c r="A722" s="283"/>
      <c r="B722" s="283"/>
      <c r="C722" s="61"/>
      <c r="D722" s="284"/>
      <c r="E722" s="117" t="s">
        <v>5</v>
      </c>
      <c r="F722" s="309"/>
      <c r="G722" s="310"/>
      <c r="H722" s="120">
        <f>SUM(H718:H721)</f>
        <v>20813.604718644059</v>
      </c>
      <c r="I722" s="77"/>
      <c r="J722" s="8"/>
      <c r="K722" s="8"/>
      <c r="L722" s="8"/>
      <c r="M722" s="8"/>
      <c r="N722" s="8"/>
      <c r="O722" s="8"/>
      <c r="P722" s="8"/>
      <c r="Q722" s="8"/>
      <c r="R722" s="8"/>
      <c r="S722" s="8"/>
      <c r="T722" s="8"/>
      <c r="U722" s="8"/>
      <c r="V722" s="8"/>
      <c r="W722" s="8"/>
      <c r="X722" s="8"/>
      <c r="Y722" s="8"/>
      <c r="Z722" s="8"/>
    </row>
    <row r="723" spans="1:26" ht="12.75" customHeight="1" thickBot="1" x14ac:dyDescent="0.2">
      <c r="A723" s="283"/>
      <c r="B723" s="283"/>
      <c r="C723" s="87" t="s">
        <v>122</v>
      </c>
      <c r="D723" s="284"/>
      <c r="E723" s="285"/>
      <c r="F723" s="285"/>
      <c r="G723" s="286"/>
      <c r="H723" s="296"/>
      <c r="I723" s="77"/>
      <c r="J723" s="8"/>
      <c r="K723" s="8"/>
      <c r="L723" s="8"/>
      <c r="M723" s="8"/>
      <c r="N723" s="8"/>
      <c r="O723" s="8"/>
      <c r="P723" s="8"/>
      <c r="Q723" s="8"/>
      <c r="R723" s="8"/>
      <c r="S723" s="8"/>
      <c r="T723" s="8"/>
      <c r="U723" s="8"/>
      <c r="V723" s="8"/>
      <c r="W723" s="8"/>
      <c r="X723" s="8"/>
      <c r="Y723" s="8"/>
      <c r="Z723" s="8"/>
    </row>
    <row r="724" spans="1:26" ht="12.75" customHeight="1" thickBot="1" x14ac:dyDescent="0.2">
      <c r="A724" s="283"/>
      <c r="B724" s="283"/>
      <c r="C724" s="301" t="s">
        <v>53</v>
      </c>
      <c r="D724" s="92" t="s">
        <v>9</v>
      </c>
      <c r="E724" s="95" t="s">
        <v>55</v>
      </c>
      <c r="F724" s="97" t="s">
        <v>46</v>
      </c>
      <c r="G724" s="97" t="s">
        <v>17</v>
      </c>
      <c r="H724" s="98" t="s">
        <v>57</v>
      </c>
      <c r="I724" s="77"/>
      <c r="J724" s="8"/>
      <c r="K724" s="8"/>
      <c r="L724" s="8"/>
      <c r="M724" s="8"/>
      <c r="N724" s="8"/>
      <c r="O724" s="8"/>
      <c r="P724" s="8"/>
      <c r="Q724" s="8"/>
      <c r="R724" s="8"/>
      <c r="S724" s="8"/>
      <c r="T724" s="8"/>
      <c r="U724" s="8"/>
      <c r="V724" s="8"/>
      <c r="W724" s="8"/>
      <c r="X724" s="8"/>
      <c r="Y724" s="8"/>
      <c r="Z724" s="8"/>
    </row>
    <row r="725" spans="1:26" ht="12.75" customHeight="1" x14ac:dyDescent="0.15">
      <c r="A725" s="283"/>
      <c r="B725" s="283"/>
      <c r="C725" s="102"/>
      <c r="D725" s="103"/>
      <c r="E725" s="104"/>
      <c r="F725" s="105"/>
      <c r="G725" s="222"/>
      <c r="H725" s="303"/>
      <c r="I725" s="77"/>
      <c r="J725" s="8"/>
      <c r="K725" s="8"/>
      <c r="L725" s="8"/>
      <c r="M725" s="8"/>
      <c r="N725" s="8"/>
      <c r="O725" s="8"/>
      <c r="P725" s="8"/>
      <c r="Q725" s="8"/>
      <c r="R725" s="8"/>
      <c r="S725" s="8"/>
      <c r="T725" s="8"/>
      <c r="U725" s="8"/>
      <c r="V725" s="8"/>
      <c r="W725" s="8"/>
      <c r="X725" s="8"/>
      <c r="Y725" s="8"/>
      <c r="Z725" s="8"/>
    </row>
    <row r="726" spans="1:26" ht="12.75" customHeight="1" x14ac:dyDescent="0.15">
      <c r="A726" s="283"/>
      <c r="B726" s="283"/>
      <c r="C726" s="108"/>
      <c r="D726" s="304" t="s">
        <v>89</v>
      </c>
      <c r="E726" s="305"/>
      <c r="F726" s="306" t="s">
        <v>89</v>
      </c>
      <c r="G726" s="311" t="s">
        <v>89</v>
      </c>
      <c r="H726" s="303" t="str">
        <f>IF(C726="","",E726*G726)</f>
        <v/>
      </c>
      <c r="I726" s="77"/>
      <c r="J726" s="8"/>
      <c r="K726" s="8"/>
      <c r="L726" s="8"/>
      <c r="M726" s="8"/>
      <c r="N726" s="8"/>
      <c r="O726" s="8"/>
      <c r="P726" s="8"/>
      <c r="Q726" s="8"/>
      <c r="R726" s="8"/>
      <c r="S726" s="8"/>
      <c r="T726" s="8"/>
      <c r="U726" s="8"/>
      <c r="V726" s="8"/>
      <c r="W726" s="8"/>
      <c r="X726" s="8"/>
      <c r="Y726" s="8"/>
      <c r="Z726" s="8"/>
    </row>
    <row r="727" spans="1:26" ht="12.75" customHeight="1" x14ac:dyDescent="0.15">
      <c r="A727" s="283"/>
      <c r="B727" s="283"/>
      <c r="C727" s="128"/>
      <c r="D727" s="304"/>
      <c r="E727" s="305"/>
      <c r="F727" s="306"/>
      <c r="G727" s="307"/>
      <c r="H727" s="303"/>
      <c r="I727" s="77"/>
      <c r="J727" s="8"/>
      <c r="K727" s="8"/>
      <c r="L727" s="8"/>
      <c r="M727" s="8"/>
      <c r="N727" s="8"/>
      <c r="O727" s="8"/>
      <c r="P727" s="8"/>
      <c r="Q727" s="8"/>
      <c r="R727" s="8"/>
      <c r="S727" s="8"/>
      <c r="T727" s="8"/>
      <c r="U727" s="8"/>
      <c r="V727" s="8"/>
      <c r="W727" s="8"/>
      <c r="X727" s="8"/>
      <c r="Y727" s="8"/>
      <c r="Z727" s="8"/>
    </row>
    <row r="728" spans="1:26" ht="12.75" customHeight="1" thickBot="1" x14ac:dyDescent="0.2">
      <c r="A728" s="283"/>
      <c r="B728" s="283"/>
      <c r="C728" s="114"/>
      <c r="D728" s="115" t="s">
        <v>89</v>
      </c>
      <c r="E728" s="305"/>
      <c r="F728" s="306" t="s">
        <v>89</v>
      </c>
      <c r="G728" s="308" t="s">
        <v>89</v>
      </c>
      <c r="H728" s="303" t="str">
        <f>IF(C728="","",E728*G728)</f>
        <v/>
      </c>
      <c r="I728" s="77"/>
      <c r="J728" s="8"/>
      <c r="K728" s="8"/>
      <c r="L728" s="8"/>
      <c r="M728" s="8"/>
      <c r="N728" s="8"/>
      <c r="O728" s="8"/>
      <c r="P728" s="8"/>
      <c r="Q728" s="8"/>
      <c r="R728" s="8"/>
      <c r="S728" s="8"/>
      <c r="T728" s="8"/>
      <c r="U728" s="8"/>
      <c r="V728" s="8"/>
      <c r="W728" s="8"/>
      <c r="X728" s="8"/>
      <c r="Y728" s="8"/>
      <c r="Z728" s="8"/>
    </row>
    <row r="729" spans="1:26" ht="12.75" customHeight="1" thickBot="1" x14ac:dyDescent="0.2">
      <c r="A729" s="283"/>
      <c r="B729" s="283"/>
      <c r="C729" s="61"/>
      <c r="D729" s="284"/>
      <c r="E729" s="117" t="s">
        <v>5</v>
      </c>
      <c r="F729" s="309"/>
      <c r="G729" s="310"/>
      <c r="H729" s="120">
        <f>SUM(H724:H728)</f>
        <v>0</v>
      </c>
      <c r="I729" s="77"/>
      <c r="J729" s="8"/>
      <c r="K729" s="8"/>
      <c r="L729" s="8"/>
      <c r="M729" s="8"/>
      <c r="N729" s="8"/>
      <c r="O729" s="8"/>
      <c r="P729" s="8"/>
      <c r="Q729" s="8"/>
      <c r="R729" s="8"/>
      <c r="S729" s="8"/>
      <c r="T729" s="8"/>
      <c r="U729" s="8"/>
      <c r="V729" s="8"/>
      <c r="W729" s="8"/>
      <c r="X729" s="8"/>
      <c r="Y729" s="8"/>
      <c r="Z729" s="8"/>
    </row>
    <row r="730" spans="1:26" ht="12.75" customHeight="1" x14ac:dyDescent="0.15">
      <c r="A730" s="283"/>
      <c r="B730" s="283"/>
      <c r="C730" s="61"/>
      <c r="D730" s="284"/>
      <c r="E730" s="284"/>
      <c r="F730" s="285"/>
      <c r="G730" s="286"/>
      <c r="H730" s="296"/>
      <c r="I730" s="185"/>
      <c r="J730" s="8"/>
      <c r="K730" s="8"/>
      <c r="L730" s="8"/>
      <c r="M730" s="8"/>
      <c r="N730" s="8"/>
      <c r="O730" s="8"/>
      <c r="P730" s="8"/>
      <c r="Q730" s="8"/>
      <c r="R730" s="8"/>
      <c r="S730" s="8"/>
      <c r="T730" s="8"/>
      <c r="U730" s="8"/>
      <c r="V730" s="8"/>
      <c r="W730" s="8"/>
      <c r="X730" s="8"/>
      <c r="Y730" s="8"/>
      <c r="Z730" s="8"/>
    </row>
    <row r="731" spans="1:26" ht="12.75" customHeight="1" x14ac:dyDescent="0.15">
      <c r="A731" s="283"/>
      <c r="B731" s="283"/>
      <c r="C731" s="61"/>
      <c r="D731" s="314"/>
      <c r="E731" s="287" t="s">
        <v>145</v>
      </c>
      <c r="F731" s="292"/>
      <c r="G731" s="286"/>
      <c r="H731" s="194">
        <f>+ROUND(H708+H715+H722+H729,0)</f>
        <v>41756</v>
      </c>
      <c r="I731" s="185"/>
      <c r="J731" s="8"/>
      <c r="K731" s="8"/>
      <c r="L731" s="8"/>
      <c r="M731" s="8"/>
      <c r="N731" s="8"/>
      <c r="O731" s="8"/>
      <c r="P731" s="8"/>
      <c r="Q731" s="8"/>
      <c r="R731" s="8"/>
      <c r="S731" s="8"/>
      <c r="T731" s="8"/>
      <c r="U731" s="8"/>
      <c r="V731" s="8"/>
      <c r="W731" s="8"/>
      <c r="X731" s="8"/>
      <c r="Y731" s="8"/>
      <c r="Z731" s="8"/>
    </row>
    <row r="732" spans="1:26" ht="12.75" customHeight="1" x14ac:dyDescent="0.15">
      <c r="A732" s="283"/>
      <c r="B732" s="283"/>
      <c r="C732" s="61"/>
      <c r="D732" s="314"/>
      <c r="E732" s="287" t="s">
        <v>149</v>
      </c>
      <c r="F732" s="292"/>
      <c r="G732" s="315">
        <v>0.47000000000000003</v>
      </c>
      <c r="H732" s="194">
        <f>+G732*H731</f>
        <v>19625.32</v>
      </c>
      <c r="I732" s="185"/>
      <c r="J732" s="8"/>
      <c r="K732" s="8"/>
      <c r="L732" s="8"/>
      <c r="M732" s="8"/>
      <c r="N732" s="8"/>
      <c r="O732" s="8"/>
      <c r="P732" s="8"/>
      <c r="Q732" s="8"/>
      <c r="R732" s="8"/>
      <c r="S732" s="8"/>
      <c r="T732" s="8"/>
      <c r="U732" s="8"/>
      <c r="V732" s="8"/>
      <c r="W732" s="8"/>
      <c r="X732" s="8"/>
      <c r="Y732" s="8"/>
      <c r="Z732" s="8"/>
    </row>
    <row r="733" spans="1:26" ht="12.75" customHeight="1" x14ac:dyDescent="0.15">
      <c r="A733" s="283"/>
      <c r="B733" s="283"/>
      <c r="C733" s="61"/>
      <c r="D733" s="284"/>
      <c r="E733" s="287" t="s">
        <v>38</v>
      </c>
      <c r="F733" s="292"/>
      <c r="G733" s="286"/>
      <c r="H733" s="194">
        <f>+ROUND(H731+H732,0)</f>
        <v>61381</v>
      </c>
      <c r="I733" s="185"/>
      <c r="J733" s="8"/>
      <c r="K733" s="8"/>
      <c r="L733" s="8"/>
      <c r="M733" s="8"/>
      <c r="N733" s="8"/>
      <c r="O733" s="8"/>
      <c r="P733" s="8"/>
      <c r="Q733" s="8"/>
      <c r="R733" s="8"/>
      <c r="S733" s="8"/>
      <c r="T733" s="8"/>
      <c r="U733" s="8"/>
      <c r="V733" s="8"/>
      <c r="W733" s="8"/>
      <c r="X733" s="8"/>
      <c r="Y733" s="8"/>
      <c r="Z733" s="8"/>
    </row>
    <row r="734" spans="1:26" ht="12.75" customHeight="1" thickBot="1" x14ac:dyDescent="0.2">
      <c r="A734" s="283"/>
      <c r="B734" s="283"/>
      <c r="C734" s="316"/>
      <c r="D734" s="317"/>
      <c r="E734" s="317"/>
      <c r="F734" s="318"/>
      <c r="G734" s="319"/>
      <c r="H734" s="320"/>
      <c r="I734" s="321"/>
      <c r="J734" s="8"/>
      <c r="K734" s="8"/>
      <c r="L734" s="8"/>
      <c r="M734" s="8"/>
      <c r="N734" s="8"/>
      <c r="O734" s="8"/>
      <c r="P734" s="8"/>
      <c r="Q734" s="8"/>
      <c r="R734" s="8"/>
      <c r="S734" s="8"/>
      <c r="T734" s="8"/>
      <c r="U734" s="8"/>
      <c r="V734" s="8"/>
      <c r="W734" s="8"/>
      <c r="X734" s="8"/>
      <c r="Y734" s="8"/>
      <c r="Z734" s="8"/>
    </row>
    <row r="735" spans="1:26" ht="12.75" customHeight="1" x14ac:dyDescent="0.2">
      <c r="A735" s="283"/>
      <c r="B735" s="283"/>
      <c r="C735" s="49" t="s">
        <v>30</v>
      </c>
      <c r="D735" s="50"/>
      <c r="E735" s="52"/>
      <c r="F735" s="52"/>
      <c r="G735" s="54"/>
      <c r="H735" s="54"/>
      <c r="I735" s="57"/>
      <c r="J735" s="8"/>
      <c r="K735" s="8"/>
      <c r="L735" s="8"/>
      <c r="M735" s="8"/>
      <c r="N735" s="8"/>
      <c r="O735" s="8"/>
      <c r="P735" s="8"/>
      <c r="Q735" s="8"/>
      <c r="R735" s="8"/>
      <c r="S735" s="8"/>
      <c r="T735" s="8"/>
      <c r="U735" s="8"/>
      <c r="V735" s="8"/>
      <c r="W735" s="8"/>
      <c r="X735" s="8"/>
      <c r="Y735" s="8"/>
      <c r="Z735" s="8"/>
    </row>
    <row r="736" spans="1:26" ht="12.75" customHeight="1" thickBot="1" x14ac:dyDescent="0.2">
      <c r="A736" s="283"/>
      <c r="B736" s="283"/>
      <c r="C736" s="61"/>
      <c r="D736" s="62"/>
      <c r="E736" s="63"/>
      <c r="F736" s="63"/>
      <c r="G736" s="64"/>
      <c r="H736" s="64"/>
      <c r="I736" s="65"/>
      <c r="J736" s="8"/>
      <c r="K736" s="8"/>
      <c r="L736" s="8"/>
      <c r="M736" s="8"/>
      <c r="N736" s="8"/>
      <c r="O736" s="8"/>
      <c r="P736" s="8"/>
      <c r="Q736" s="8"/>
      <c r="R736" s="8"/>
      <c r="S736" s="8"/>
      <c r="T736" s="8"/>
      <c r="U736" s="8"/>
      <c r="V736" s="8"/>
      <c r="W736" s="8"/>
      <c r="X736" s="8"/>
      <c r="Y736" s="8"/>
      <c r="Z736" s="8"/>
    </row>
    <row r="737" spans="1:26" ht="12.75" customHeight="1" thickBot="1" x14ac:dyDescent="0.2">
      <c r="A737" s="283"/>
      <c r="B737" s="283"/>
      <c r="C737" s="71" t="s">
        <v>37</v>
      </c>
      <c r="D737" s="73" t="s">
        <v>299</v>
      </c>
      <c r="E737" s="8"/>
      <c r="F737" s="63"/>
      <c r="G737" s="63" t="s">
        <v>38</v>
      </c>
      <c r="H737" s="76">
        <f>+H771</f>
        <v>277665</v>
      </c>
      <c r="I737" s="77"/>
      <c r="J737" s="8"/>
      <c r="K737" s="8"/>
      <c r="L737" s="8"/>
      <c r="M737" s="8"/>
      <c r="N737" s="8"/>
      <c r="O737" s="8"/>
      <c r="P737" s="8"/>
      <c r="Q737" s="8"/>
      <c r="R737" s="8"/>
      <c r="S737" s="8"/>
      <c r="T737" s="8"/>
      <c r="U737" s="8"/>
      <c r="V737" s="8"/>
      <c r="W737" s="8"/>
      <c r="X737" s="8"/>
      <c r="Y737" s="8"/>
      <c r="Z737" s="8"/>
    </row>
    <row r="738" spans="1:26" ht="12.75" customHeight="1" x14ac:dyDescent="0.15">
      <c r="A738" s="283"/>
      <c r="B738" s="283"/>
      <c r="C738" s="78"/>
      <c r="D738" s="62"/>
      <c r="E738" s="63"/>
      <c r="F738" s="63"/>
      <c r="G738" s="74"/>
      <c r="H738" s="79"/>
      <c r="I738" s="77"/>
      <c r="J738" s="8"/>
      <c r="K738" s="8"/>
      <c r="L738" s="8"/>
      <c r="M738" s="8"/>
      <c r="N738" s="8"/>
      <c r="O738" s="8"/>
      <c r="P738" s="8"/>
      <c r="Q738" s="8"/>
      <c r="R738" s="8"/>
      <c r="S738" s="8"/>
      <c r="T738" s="8"/>
      <c r="U738" s="8"/>
      <c r="V738" s="8"/>
      <c r="W738" s="8"/>
      <c r="X738" s="8"/>
      <c r="Y738" s="8"/>
      <c r="Z738" s="8"/>
    </row>
    <row r="739" spans="1:26" ht="12.75" customHeight="1" thickBot="1" x14ac:dyDescent="0.2">
      <c r="A739" s="283"/>
      <c r="B739" s="283"/>
      <c r="C739" s="322">
        <v>6.07</v>
      </c>
      <c r="D739" s="62"/>
      <c r="E739" s="63"/>
      <c r="F739" s="63"/>
      <c r="G739" s="74" t="s">
        <v>162</v>
      </c>
      <c r="H739" s="81" t="s">
        <v>217</v>
      </c>
      <c r="I739" s="82"/>
      <c r="J739" s="8"/>
      <c r="K739" s="8"/>
      <c r="L739" s="8"/>
      <c r="M739" s="8"/>
      <c r="N739" s="8"/>
      <c r="O739" s="8"/>
      <c r="P739" s="8"/>
      <c r="Q739" s="8"/>
      <c r="R739" s="8"/>
      <c r="S739" s="8"/>
      <c r="T739" s="8"/>
      <c r="U739" s="8"/>
      <c r="V739" s="8"/>
      <c r="W739" s="8"/>
      <c r="X739" s="8"/>
      <c r="Y739" s="8"/>
      <c r="Z739" s="8"/>
    </row>
    <row r="740" spans="1:26" ht="12.75" customHeight="1" thickBot="1" x14ac:dyDescent="0.2">
      <c r="A740" s="283"/>
      <c r="B740" s="283"/>
      <c r="C740" s="87" t="s">
        <v>48</v>
      </c>
      <c r="D740" s="73"/>
      <c r="E740" s="88"/>
      <c r="F740" s="88"/>
      <c r="G740" s="89"/>
      <c r="H740" s="90"/>
      <c r="I740" s="77"/>
      <c r="J740" s="8"/>
      <c r="K740" s="8"/>
      <c r="L740" s="8"/>
      <c r="M740" s="8"/>
      <c r="N740" s="8"/>
      <c r="O740" s="8"/>
      <c r="P740" s="8"/>
      <c r="Q740" s="8"/>
      <c r="R740" s="8"/>
      <c r="S740" s="8"/>
      <c r="T740" s="8"/>
      <c r="U740" s="8"/>
      <c r="V740" s="8"/>
      <c r="W740" s="8"/>
      <c r="X740" s="8"/>
      <c r="Y740" s="8"/>
      <c r="Z740" s="8"/>
    </row>
    <row r="741" spans="1:26" ht="12.75" customHeight="1" thickBot="1" x14ac:dyDescent="0.2">
      <c r="A741" s="283"/>
      <c r="B741" s="283"/>
      <c r="C741" s="91" t="s">
        <v>53</v>
      </c>
      <c r="D741" s="92" t="s">
        <v>9</v>
      </c>
      <c r="E741" s="95" t="s">
        <v>55</v>
      </c>
      <c r="F741" s="97" t="s">
        <v>46</v>
      </c>
      <c r="G741" s="97" t="s">
        <v>17</v>
      </c>
      <c r="H741" s="98" t="s">
        <v>57</v>
      </c>
      <c r="I741" s="77"/>
      <c r="J741" s="8"/>
      <c r="K741" s="8"/>
      <c r="L741" s="8"/>
      <c r="M741" s="8"/>
      <c r="N741" s="8"/>
      <c r="O741" s="8"/>
      <c r="P741" s="8"/>
      <c r="Q741" s="8"/>
      <c r="R741" s="8"/>
      <c r="S741" s="8"/>
      <c r="T741" s="8"/>
      <c r="U741" s="8"/>
      <c r="V741" s="8"/>
      <c r="W741" s="8"/>
      <c r="X741" s="8"/>
      <c r="Y741" s="8"/>
      <c r="Z741" s="8"/>
    </row>
    <row r="742" spans="1:26" ht="12.75" customHeight="1" x14ac:dyDescent="0.15">
      <c r="A742" s="283"/>
      <c r="B742" s="283"/>
      <c r="C742" s="102" t="s">
        <v>60</v>
      </c>
      <c r="D742" s="103" t="s">
        <v>62</v>
      </c>
      <c r="E742" s="104">
        <v>1</v>
      </c>
      <c r="F742" s="105" t="s">
        <v>65</v>
      </c>
      <c r="G742" s="113">
        <v>1151.896</v>
      </c>
      <c r="H742" s="106">
        <f t="shared" ref="H742:H743" si="56">+E742*G742</f>
        <v>1151.896</v>
      </c>
      <c r="I742" s="77"/>
      <c r="J742" s="8"/>
      <c r="K742" s="8"/>
      <c r="L742" s="8"/>
      <c r="M742" s="8"/>
      <c r="N742" s="8"/>
      <c r="O742" s="8"/>
      <c r="P742" s="8"/>
      <c r="Q742" s="8"/>
      <c r="R742" s="8"/>
      <c r="S742" s="8"/>
      <c r="T742" s="8"/>
      <c r="U742" s="8"/>
      <c r="V742" s="8"/>
      <c r="W742" s="8"/>
      <c r="X742" s="8"/>
      <c r="Y742" s="8"/>
      <c r="Z742" s="8"/>
    </row>
    <row r="743" spans="1:26" ht="12.75" customHeight="1" x14ac:dyDescent="0.15">
      <c r="A743" s="283"/>
      <c r="B743" s="283"/>
      <c r="C743" s="108"/>
      <c r="D743" s="109" t="s">
        <v>247</v>
      </c>
      <c r="E743" s="110">
        <v>0.15</v>
      </c>
      <c r="F743" s="111" t="s">
        <v>76</v>
      </c>
      <c r="G743" s="113">
        <v>117169.68399999999</v>
      </c>
      <c r="H743" s="106">
        <f t="shared" si="56"/>
        <v>17575.452599999997</v>
      </c>
      <c r="I743" s="77"/>
      <c r="J743" s="8"/>
      <c r="K743" s="8"/>
      <c r="L743" s="8"/>
      <c r="M743" s="8"/>
      <c r="N743" s="8"/>
      <c r="O743" s="8"/>
      <c r="P743" s="8"/>
      <c r="Q743" s="8"/>
      <c r="R743" s="8"/>
      <c r="S743" s="8"/>
      <c r="T743" s="8"/>
      <c r="U743" s="8"/>
      <c r="V743" s="8"/>
      <c r="W743" s="8"/>
      <c r="X743" s="8"/>
      <c r="Y743" s="8"/>
      <c r="Z743" s="8"/>
    </row>
    <row r="744" spans="1:26" ht="12.75" customHeight="1" x14ac:dyDescent="0.15">
      <c r="A744" s="283"/>
      <c r="B744" s="283"/>
      <c r="C744" s="108"/>
      <c r="D744" s="109"/>
      <c r="E744" s="110"/>
      <c r="F744" s="111"/>
      <c r="G744" s="209"/>
      <c r="H744" s="106"/>
      <c r="I744" s="77"/>
      <c r="J744" s="8"/>
      <c r="K744" s="8"/>
      <c r="L744" s="8"/>
      <c r="M744" s="8"/>
      <c r="N744" s="8"/>
      <c r="O744" s="8"/>
      <c r="P744" s="8"/>
      <c r="Q744" s="8"/>
      <c r="R744" s="8"/>
      <c r="S744" s="8"/>
      <c r="T744" s="8"/>
      <c r="U744" s="8"/>
      <c r="V744" s="8"/>
      <c r="W744" s="8"/>
      <c r="X744" s="8"/>
      <c r="Y744" s="8"/>
      <c r="Z744" s="8"/>
    </row>
    <row r="745" spans="1:26" ht="12.75" customHeight="1" thickBot="1" x14ac:dyDescent="0.2">
      <c r="A745" s="283"/>
      <c r="B745" s="283"/>
      <c r="C745" s="114"/>
      <c r="D745" s="115"/>
      <c r="E745" s="110"/>
      <c r="F745" s="111"/>
      <c r="G745" s="116"/>
      <c r="H745" s="106"/>
      <c r="I745" s="77"/>
      <c r="J745" s="8"/>
      <c r="K745" s="8"/>
      <c r="L745" s="8"/>
      <c r="M745" s="8"/>
      <c r="N745" s="8"/>
      <c r="O745" s="8"/>
      <c r="P745" s="8"/>
      <c r="Q745" s="8"/>
      <c r="R745" s="8"/>
      <c r="S745" s="8"/>
      <c r="T745" s="8"/>
      <c r="U745" s="8"/>
      <c r="V745" s="8"/>
      <c r="W745" s="8"/>
      <c r="X745" s="8"/>
      <c r="Y745" s="8"/>
      <c r="Z745" s="8"/>
    </row>
    <row r="746" spans="1:26" ht="12.75" customHeight="1" thickBot="1" x14ac:dyDescent="0.2">
      <c r="A746" s="283"/>
      <c r="B746" s="283"/>
      <c r="C746" s="61"/>
      <c r="D746" s="62"/>
      <c r="E746" s="117" t="s">
        <v>5</v>
      </c>
      <c r="F746" s="118"/>
      <c r="G746" s="119"/>
      <c r="H746" s="120">
        <f>SUM(H742:H745)</f>
        <v>18727.348599999998</v>
      </c>
      <c r="I746" s="77"/>
      <c r="J746" s="8"/>
      <c r="K746" s="8"/>
      <c r="L746" s="8"/>
      <c r="M746" s="8"/>
      <c r="N746" s="8"/>
      <c r="O746" s="8"/>
      <c r="P746" s="8"/>
      <c r="Q746" s="8"/>
      <c r="R746" s="8"/>
      <c r="S746" s="8"/>
      <c r="T746" s="8"/>
      <c r="U746" s="8"/>
      <c r="V746" s="8"/>
      <c r="W746" s="8"/>
      <c r="X746" s="8"/>
      <c r="Y746" s="8"/>
      <c r="Z746" s="8"/>
    </row>
    <row r="747" spans="1:26" ht="12.75" customHeight="1" thickBot="1" x14ac:dyDescent="0.2">
      <c r="A747" s="283"/>
      <c r="B747" s="283"/>
      <c r="C747" s="87" t="s">
        <v>84</v>
      </c>
      <c r="D747" s="62"/>
      <c r="E747" s="63"/>
      <c r="F747" s="63"/>
      <c r="G747" s="64"/>
      <c r="H747" s="79"/>
      <c r="I747" s="77"/>
      <c r="J747" s="8"/>
      <c r="K747" s="8"/>
      <c r="L747" s="8"/>
      <c r="M747" s="8"/>
      <c r="N747" s="8"/>
      <c r="O747" s="8"/>
      <c r="P747" s="8"/>
      <c r="Q747" s="8"/>
      <c r="R747" s="8"/>
      <c r="S747" s="8"/>
      <c r="T747" s="8"/>
      <c r="U747" s="8"/>
      <c r="V747" s="8"/>
      <c r="W747" s="8"/>
      <c r="X747" s="8"/>
      <c r="Y747" s="8"/>
      <c r="Z747" s="8"/>
    </row>
    <row r="748" spans="1:26" ht="12.75" customHeight="1" thickBot="1" x14ac:dyDescent="0.2">
      <c r="A748" s="283"/>
      <c r="B748" s="283"/>
      <c r="C748" s="91" t="s">
        <v>53</v>
      </c>
      <c r="D748" s="92" t="s">
        <v>9</v>
      </c>
      <c r="E748" s="95" t="s">
        <v>55</v>
      </c>
      <c r="F748" s="97" t="s">
        <v>46</v>
      </c>
      <c r="G748" s="97" t="s">
        <v>17</v>
      </c>
      <c r="H748" s="98" t="s">
        <v>57</v>
      </c>
      <c r="I748" s="77"/>
      <c r="J748" s="8"/>
      <c r="K748" s="8"/>
      <c r="L748" s="8"/>
      <c r="M748" s="8"/>
      <c r="N748" s="8"/>
      <c r="O748" s="8"/>
      <c r="P748" s="8"/>
      <c r="Q748" s="8"/>
      <c r="R748" s="8"/>
      <c r="S748" s="8"/>
      <c r="T748" s="8"/>
      <c r="U748" s="8"/>
      <c r="V748" s="8"/>
      <c r="W748" s="8"/>
      <c r="X748" s="8"/>
      <c r="Y748" s="8"/>
      <c r="Z748" s="8"/>
    </row>
    <row r="749" spans="1:26" ht="12.75" customHeight="1" x14ac:dyDescent="0.15">
      <c r="A749" s="283"/>
      <c r="B749" s="283"/>
      <c r="C749" s="122"/>
      <c r="D749" s="103" t="s">
        <v>300</v>
      </c>
      <c r="E749" s="104">
        <v>1.25</v>
      </c>
      <c r="F749" s="105" t="s">
        <v>217</v>
      </c>
      <c r="G749" s="272">
        <v>105863</v>
      </c>
      <c r="H749" s="106">
        <f>+E749*G749</f>
        <v>132328.75</v>
      </c>
      <c r="I749" s="77"/>
      <c r="J749" s="8"/>
      <c r="K749" s="8"/>
      <c r="L749" s="8"/>
      <c r="M749" s="8"/>
      <c r="N749" s="8"/>
      <c r="O749" s="8"/>
      <c r="P749" s="8"/>
      <c r="Q749" s="8"/>
      <c r="R749" s="8"/>
      <c r="S749" s="8"/>
      <c r="T749" s="8"/>
      <c r="U749" s="8"/>
      <c r="V749" s="8"/>
      <c r="W749" s="8"/>
      <c r="X749" s="8"/>
      <c r="Y749" s="8"/>
      <c r="Z749" s="8"/>
    </row>
    <row r="750" spans="1:26" ht="12.75" customHeight="1" x14ac:dyDescent="0.15">
      <c r="A750" s="283"/>
      <c r="B750" s="283"/>
      <c r="C750" s="128"/>
      <c r="D750" s="62"/>
      <c r="E750" s="110"/>
      <c r="F750" s="111"/>
      <c r="G750" s="209"/>
      <c r="H750" s="106"/>
      <c r="I750" s="77"/>
      <c r="J750" s="8"/>
      <c r="K750" s="8"/>
      <c r="L750" s="8"/>
      <c r="M750" s="8"/>
      <c r="N750" s="8"/>
      <c r="O750" s="8"/>
      <c r="P750" s="8"/>
      <c r="Q750" s="8"/>
      <c r="R750" s="8"/>
      <c r="S750" s="8"/>
      <c r="T750" s="8"/>
      <c r="U750" s="8"/>
      <c r="V750" s="8"/>
      <c r="W750" s="8"/>
      <c r="X750" s="8"/>
      <c r="Y750" s="8"/>
      <c r="Z750" s="8"/>
    </row>
    <row r="751" spans="1:26" ht="12.75" customHeight="1" x14ac:dyDescent="0.15">
      <c r="A751" s="283"/>
      <c r="B751" s="283"/>
      <c r="C751" s="128"/>
      <c r="D751" s="109"/>
      <c r="E751" s="110"/>
      <c r="F751" s="111"/>
      <c r="G751" s="147"/>
      <c r="H751" s="106">
        <f t="shared" ref="H751:H752" si="57">+E751*G751</f>
        <v>0</v>
      </c>
      <c r="I751" s="77"/>
      <c r="J751" s="8"/>
      <c r="K751" s="8"/>
      <c r="L751" s="8"/>
      <c r="M751" s="8"/>
      <c r="N751" s="8"/>
      <c r="O751" s="8"/>
      <c r="P751" s="8"/>
      <c r="Q751" s="8"/>
      <c r="R751" s="8"/>
      <c r="S751" s="8"/>
      <c r="T751" s="8"/>
      <c r="U751" s="8"/>
      <c r="V751" s="8"/>
      <c r="W751" s="8"/>
      <c r="X751" s="8"/>
      <c r="Y751" s="8"/>
      <c r="Z751" s="8"/>
    </row>
    <row r="752" spans="1:26" ht="12.75" customHeight="1" thickBot="1" x14ac:dyDescent="0.2">
      <c r="A752" s="283"/>
      <c r="B752" s="283"/>
      <c r="C752" s="114"/>
      <c r="D752" s="115"/>
      <c r="E752" s="110"/>
      <c r="F752" s="111"/>
      <c r="G752" s="134"/>
      <c r="H752" s="106">
        <f t="shared" si="57"/>
        <v>0</v>
      </c>
      <c r="I752" s="77"/>
      <c r="J752" s="8"/>
      <c r="K752" s="8"/>
      <c r="L752" s="8"/>
      <c r="M752" s="8"/>
      <c r="N752" s="8"/>
      <c r="O752" s="8"/>
      <c r="P752" s="8"/>
      <c r="Q752" s="8"/>
      <c r="R752" s="8"/>
      <c r="S752" s="8"/>
      <c r="T752" s="8"/>
      <c r="U752" s="8"/>
      <c r="V752" s="8"/>
      <c r="W752" s="8"/>
      <c r="X752" s="8"/>
      <c r="Y752" s="8"/>
      <c r="Z752" s="8"/>
    </row>
    <row r="753" spans="1:26" ht="12.75" customHeight="1" thickBot="1" x14ac:dyDescent="0.2">
      <c r="A753" s="283"/>
      <c r="B753" s="283"/>
      <c r="C753" s="61"/>
      <c r="D753" s="62"/>
      <c r="E753" s="117" t="s">
        <v>5</v>
      </c>
      <c r="F753" s="118"/>
      <c r="G753" s="119"/>
      <c r="H753" s="120">
        <f>SUM(H749:H752)</f>
        <v>132328.75</v>
      </c>
      <c r="I753" s="77"/>
      <c r="J753" s="8"/>
      <c r="K753" s="8"/>
      <c r="L753" s="8"/>
      <c r="M753" s="8"/>
      <c r="N753" s="8"/>
      <c r="O753" s="8"/>
      <c r="P753" s="8"/>
      <c r="Q753" s="8"/>
      <c r="R753" s="8"/>
      <c r="S753" s="8"/>
      <c r="T753" s="8"/>
      <c r="U753" s="8"/>
      <c r="V753" s="8"/>
      <c r="W753" s="8"/>
      <c r="X753" s="8"/>
      <c r="Y753" s="8"/>
      <c r="Z753" s="8"/>
    </row>
    <row r="754" spans="1:26" ht="12.75" customHeight="1" thickBot="1" x14ac:dyDescent="0.2">
      <c r="A754" s="283"/>
      <c r="B754" s="283"/>
      <c r="C754" s="87" t="s">
        <v>101</v>
      </c>
      <c r="D754" s="62"/>
      <c r="E754" s="63"/>
      <c r="F754" s="63"/>
      <c r="G754" s="64"/>
      <c r="H754" s="79"/>
      <c r="I754" s="77"/>
      <c r="J754" s="8"/>
      <c r="K754" s="8"/>
      <c r="L754" s="8"/>
      <c r="M754" s="8"/>
      <c r="N754" s="8"/>
      <c r="O754" s="8"/>
      <c r="P754" s="8"/>
      <c r="Q754" s="8"/>
      <c r="R754" s="8"/>
      <c r="S754" s="8"/>
      <c r="T754" s="8"/>
      <c r="U754" s="8"/>
      <c r="V754" s="8"/>
      <c r="W754" s="8"/>
      <c r="X754" s="8"/>
      <c r="Y754" s="8"/>
      <c r="Z754" s="8"/>
    </row>
    <row r="755" spans="1:26" ht="12.75" customHeight="1" thickBot="1" x14ac:dyDescent="0.2">
      <c r="A755" s="283"/>
      <c r="B755" s="283"/>
      <c r="C755" s="91" t="s">
        <v>53</v>
      </c>
      <c r="D755" s="92" t="s">
        <v>9</v>
      </c>
      <c r="E755" s="95" t="s">
        <v>55</v>
      </c>
      <c r="F755" s="97" t="s">
        <v>46</v>
      </c>
      <c r="G755" s="97" t="s">
        <v>17</v>
      </c>
      <c r="H755" s="98" t="s">
        <v>57</v>
      </c>
      <c r="I755" s="77"/>
      <c r="J755" s="8"/>
      <c r="K755" s="8"/>
      <c r="L755" s="8"/>
      <c r="M755" s="8"/>
      <c r="N755" s="8"/>
      <c r="O755" s="8"/>
      <c r="P755" s="8"/>
      <c r="Q755" s="8"/>
      <c r="R755" s="8"/>
      <c r="S755" s="8"/>
      <c r="T755" s="8"/>
      <c r="U755" s="8"/>
      <c r="V755" s="8"/>
      <c r="W755" s="8"/>
      <c r="X755" s="8"/>
      <c r="Y755" s="8"/>
      <c r="Z755" s="8"/>
    </row>
    <row r="756" spans="1:26" ht="12.75" customHeight="1" thickBot="1" x14ac:dyDescent="0.2">
      <c r="A756" s="283"/>
      <c r="B756" s="283"/>
      <c r="C756" s="102" t="s">
        <v>110</v>
      </c>
      <c r="D756" s="103" t="s">
        <v>111</v>
      </c>
      <c r="E756" s="104">
        <v>0.12</v>
      </c>
      <c r="F756" s="111" t="s">
        <v>76</v>
      </c>
      <c r="G756" s="113">
        <v>121787</v>
      </c>
      <c r="H756" s="106">
        <f>IF(C756="","",E756*G756)</f>
        <v>14614.439999999999</v>
      </c>
      <c r="I756" s="77"/>
      <c r="J756" s="8"/>
      <c r="K756" s="8"/>
      <c r="L756" s="8"/>
      <c r="M756" s="8"/>
      <c r="N756" s="8"/>
      <c r="O756" s="8"/>
      <c r="P756" s="8"/>
      <c r="Q756" s="8"/>
      <c r="R756" s="8"/>
      <c r="S756" s="8"/>
      <c r="T756" s="8"/>
      <c r="U756" s="8"/>
      <c r="V756" s="8"/>
      <c r="W756" s="8"/>
      <c r="X756" s="8"/>
      <c r="Y756" s="8"/>
      <c r="Z756" s="8"/>
    </row>
    <row r="757" spans="1:26" ht="12.75" customHeight="1" x14ac:dyDescent="0.15">
      <c r="A757" s="283"/>
      <c r="B757" s="283"/>
      <c r="C757" s="108"/>
      <c r="D757" s="109"/>
      <c r="E757" s="110"/>
      <c r="F757" s="105"/>
      <c r="G757" s="209"/>
      <c r="H757" s="106"/>
      <c r="I757" s="77"/>
      <c r="J757" s="8"/>
      <c r="K757" s="8"/>
      <c r="L757" s="8"/>
      <c r="M757" s="8"/>
      <c r="N757" s="8"/>
      <c r="O757" s="8"/>
      <c r="P757" s="8"/>
      <c r="Q757" s="8"/>
      <c r="R757" s="8"/>
      <c r="S757" s="8"/>
      <c r="T757" s="8"/>
      <c r="U757" s="8"/>
      <c r="V757" s="8"/>
      <c r="W757" s="8"/>
      <c r="X757" s="8"/>
      <c r="Y757" s="8"/>
      <c r="Z757" s="8"/>
    </row>
    <row r="758" spans="1:26" ht="12.75" customHeight="1" x14ac:dyDescent="0.15">
      <c r="A758" s="283"/>
      <c r="B758" s="283"/>
      <c r="C758" s="128"/>
      <c r="D758" s="109" t="s">
        <v>89</v>
      </c>
      <c r="E758" s="110"/>
      <c r="F758" s="111" t="s">
        <v>89</v>
      </c>
      <c r="G758" s="147" t="s">
        <v>89</v>
      </c>
      <c r="H758" s="106" t="str">
        <f t="shared" ref="H758:H759" si="58">IF(C758="","",E758*G758)</f>
        <v/>
      </c>
      <c r="I758" s="77"/>
      <c r="J758" s="8"/>
      <c r="K758" s="8"/>
      <c r="L758" s="8"/>
      <c r="M758" s="8"/>
      <c r="N758" s="8"/>
      <c r="O758" s="8"/>
      <c r="P758" s="8"/>
      <c r="Q758" s="8"/>
      <c r="R758" s="8"/>
      <c r="S758" s="8"/>
      <c r="T758" s="8"/>
      <c r="U758" s="8"/>
      <c r="V758" s="8"/>
      <c r="W758" s="8"/>
      <c r="X758" s="8"/>
      <c r="Y758" s="8"/>
      <c r="Z758" s="8"/>
    </row>
    <row r="759" spans="1:26" ht="12.75" customHeight="1" thickBot="1" x14ac:dyDescent="0.2">
      <c r="A759" s="283"/>
      <c r="B759" s="283"/>
      <c r="C759" s="114"/>
      <c r="D759" s="115" t="s">
        <v>89</v>
      </c>
      <c r="E759" s="110"/>
      <c r="F759" s="111" t="s">
        <v>89</v>
      </c>
      <c r="G759" s="116" t="s">
        <v>89</v>
      </c>
      <c r="H759" s="106" t="str">
        <f t="shared" si="58"/>
        <v/>
      </c>
      <c r="I759" s="77"/>
      <c r="J759" s="8"/>
      <c r="K759" s="8"/>
      <c r="L759" s="8"/>
      <c r="M759" s="8"/>
      <c r="N759" s="8"/>
      <c r="O759" s="8"/>
      <c r="P759" s="8"/>
      <c r="Q759" s="8"/>
      <c r="R759" s="8"/>
      <c r="S759" s="8"/>
      <c r="T759" s="8"/>
      <c r="U759" s="8"/>
      <c r="V759" s="8"/>
      <c r="W759" s="8"/>
      <c r="X759" s="8"/>
      <c r="Y759" s="8"/>
      <c r="Z759" s="8"/>
    </row>
    <row r="760" spans="1:26" ht="12.75" customHeight="1" thickBot="1" x14ac:dyDescent="0.2">
      <c r="A760" s="283"/>
      <c r="B760" s="283"/>
      <c r="C760" s="61"/>
      <c r="D760" s="62"/>
      <c r="E760" s="117" t="s">
        <v>5</v>
      </c>
      <c r="F760" s="118"/>
      <c r="G760" s="119"/>
      <c r="H760" s="120">
        <f>SUM(H756:H759)</f>
        <v>14614.439999999999</v>
      </c>
      <c r="I760" s="77"/>
      <c r="J760" s="8"/>
      <c r="K760" s="8"/>
      <c r="L760" s="8"/>
      <c r="M760" s="8"/>
      <c r="N760" s="8"/>
      <c r="O760" s="8"/>
      <c r="P760" s="8"/>
      <c r="Q760" s="8"/>
      <c r="R760" s="8"/>
      <c r="S760" s="8"/>
      <c r="T760" s="8"/>
      <c r="U760" s="8"/>
      <c r="V760" s="8"/>
      <c r="W760" s="8"/>
      <c r="X760" s="8"/>
      <c r="Y760" s="8"/>
      <c r="Z760" s="8"/>
    </row>
    <row r="761" spans="1:26" ht="12.75" customHeight="1" thickBot="1" x14ac:dyDescent="0.2">
      <c r="A761" s="283"/>
      <c r="B761" s="283"/>
      <c r="C761" s="87" t="s">
        <v>122</v>
      </c>
      <c r="D761" s="62"/>
      <c r="E761" s="63"/>
      <c r="F761" s="63"/>
      <c r="G761" s="64"/>
      <c r="H761" s="79"/>
      <c r="I761" s="77"/>
      <c r="J761" s="8"/>
      <c r="K761" s="8"/>
      <c r="L761" s="8"/>
      <c r="M761" s="8"/>
      <c r="N761" s="8"/>
      <c r="O761" s="8"/>
      <c r="P761" s="8"/>
      <c r="Q761" s="8"/>
      <c r="R761" s="8"/>
      <c r="S761" s="8"/>
      <c r="T761" s="8"/>
      <c r="U761" s="8"/>
      <c r="V761" s="8"/>
      <c r="W761" s="8"/>
      <c r="X761" s="8"/>
      <c r="Y761" s="8"/>
      <c r="Z761" s="8"/>
    </row>
    <row r="762" spans="1:26" ht="12.75" customHeight="1" thickBot="1" x14ac:dyDescent="0.2">
      <c r="A762" s="283"/>
      <c r="B762" s="283"/>
      <c r="C762" s="91" t="s">
        <v>53</v>
      </c>
      <c r="D762" s="92" t="s">
        <v>9</v>
      </c>
      <c r="E762" s="95" t="s">
        <v>55</v>
      </c>
      <c r="F762" s="97" t="s">
        <v>46</v>
      </c>
      <c r="G762" s="97" t="s">
        <v>17</v>
      </c>
      <c r="H762" s="98" t="s">
        <v>57</v>
      </c>
      <c r="I762" s="77"/>
      <c r="J762" s="8"/>
      <c r="K762" s="8"/>
      <c r="L762" s="8"/>
      <c r="M762" s="8"/>
      <c r="N762" s="8"/>
      <c r="O762" s="8"/>
      <c r="P762" s="8"/>
      <c r="Q762" s="8"/>
      <c r="R762" s="8"/>
      <c r="S762" s="8"/>
      <c r="T762" s="8"/>
      <c r="U762" s="8"/>
      <c r="V762" s="8"/>
      <c r="W762" s="8"/>
      <c r="X762" s="8"/>
      <c r="Y762" s="8"/>
      <c r="Z762" s="8"/>
    </row>
    <row r="763" spans="1:26" ht="12.75" customHeight="1" x14ac:dyDescent="0.15">
      <c r="A763" s="283"/>
      <c r="B763" s="283"/>
      <c r="C763" s="102"/>
      <c r="D763" s="103" t="s">
        <v>251</v>
      </c>
      <c r="E763" s="104">
        <v>0.25</v>
      </c>
      <c r="F763" s="105" t="s">
        <v>130</v>
      </c>
      <c r="G763" s="113">
        <v>92869.512999999992</v>
      </c>
      <c r="H763" s="106">
        <f>+E763*G763</f>
        <v>23217.378249999998</v>
      </c>
      <c r="I763" s="77"/>
      <c r="J763" s="8"/>
      <c r="K763" s="8"/>
      <c r="L763" s="8"/>
      <c r="M763" s="8"/>
      <c r="N763" s="8"/>
      <c r="O763" s="8"/>
      <c r="P763" s="8"/>
      <c r="Q763" s="8"/>
      <c r="R763" s="8"/>
      <c r="S763" s="8"/>
      <c r="T763" s="8"/>
      <c r="U763" s="8"/>
      <c r="V763" s="8"/>
      <c r="W763" s="8"/>
      <c r="X763" s="8"/>
      <c r="Y763" s="8"/>
      <c r="Z763" s="8"/>
    </row>
    <row r="764" spans="1:26" ht="12.75" customHeight="1" x14ac:dyDescent="0.15">
      <c r="A764" s="283"/>
      <c r="B764" s="283"/>
      <c r="C764" s="108"/>
      <c r="D764" s="109"/>
      <c r="E764" s="110"/>
      <c r="F764" s="111"/>
      <c r="G764" s="209"/>
      <c r="H764" s="106"/>
      <c r="I764" s="77"/>
      <c r="J764" s="8"/>
      <c r="K764" s="8"/>
      <c r="L764" s="8"/>
      <c r="M764" s="8"/>
      <c r="N764" s="8"/>
      <c r="O764" s="8"/>
      <c r="P764" s="8"/>
      <c r="Q764" s="8"/>
      <c r="R764" s="8"/>
      <c r="S764" s="8"/>
      <c r="T764" s="8"/>
      <c r="U764" s="8"/>
      <c r="V764" s="8"/>
      <c r="W764" s="8"/>
      <c r="X764" s="8"/>
      <c r="Y764" s="8"/>
      <c r="Z764" s="8"/>
    </row>
    <row r="765" spans="1:26" ht="12.75" customHeight="1" x14ac:dyDescent="0.15">
      <c r="A765" s="283"/>
      <c r="B765" s="283"/>
      <c r="C765" s="128"/>
      <c r="D765" s="109" t="s">
        <v>89</v>
      </c>
      <c r="E765" s="110"/>
      <c r="F765" s="111" t="s">
        <v>89</v>
      </c>
      <c r="G765" s="147" t="s">
        <v>89</v>
      </c>
      <c r="H765" s="106" t="str">
        <f t="shared" ref="H765:H766" si="59">IF(C765="","",E765*G765)</f>
        <v/>
      </c>
      <c r="I765" s="77"/>
      <c r="J765" s="8"/>
      <c r="K765" s="8"/>
      <c r="L765" s="8"/>
      <c r="M765" s="8"/>
      <c r="N765" s="8"/>
      <c r="O765" s="8"/>
      <c r="P765" s="8"/>
      <c r="Q765" s="8"/>
      <c r="R765" s="8"/>
      <c r="S765" s="8"/>
      <c r="T765" s="8"/>
      <c r="U765" s="8"/>
      <c r="V765" s="8"/>
      <c r="W765" s="8"/>
      <c r="X765" s="8"/>
      <c r="Y765" s="8"/>
      <c r="Z765" s="8"/>
    </row>
    <row r="766" spans="1:26" ht="12.75" customHeight="1" thickBot="1" x14ac:dyDescent="0.2">
      <c r="A766" s="283"/>
      <c r="B766" s="283"/>
      <c r="C766" s="114"/>
      <c r="D766" s="115" t="s">
        <v>89</v>
      </c>
      <c r="E766" s="110"/>
      <c r="F766" s="111" t="s">
        <v>89</v>
      </c>
      <c r="G766" s="116" t="s">
        <v>89</v>
      </c>
      <c r="H766" s="106" t="str">
        <f t="shared" si="59"/>
        <v/>
      </c>
      <c r="I766" s="77"/>
      <c r="J766" s="8"/>
      <c r="K766" s="8"/>
      <c r="L766" s="8"/>
      <c r="M766" s="8"/>
      <c r="N766" s="8"/>
      <c r="O766" s="8"/>
      <c r="P766" s="8"/>
      <c r="Q766" s="8"/>
      <c r="R766" s="8"/>
      <c r="S766" s="8"/>
      <c r="T766" s="8"/>
      <c r="U766" s="8"/>
      <c r="V766" s="8"/>
      <c r="W766" s="8"/>
      <c r="X766" s="8"/>
      <c r="Y766" s="8"/>
      <c r="Z766" s="8"/>
    </row>
    <row r="767" spans="1:26" ht="12.75" customHeight="1" thickBot="1" x14ac:dyDescent="0.2">
      <c r="A767" s="283"/>
      <c r="B767" s="283"/>
      <c r="C767" s="61"/>
      <c r="D767" s="62"/>
      <c r="E767" s="117" t="s">
        <v>5</v>
      </c>
      <c r="F767" s="118"/>
      <c r="G767" s="119"/>
      <c r="H767" s="120">
        <f>SUM(H763:H766)</f>
        <v>23217.378249999998</v>
      </c>
      <c r="I767" s="77"/>
      <c r="J767" s="8"/>
      <c r="K767" s="8"/>
      <c r="L767" s="8"/>
      <c r="M767" s="8"/>
      <c r="N767" s="8"/>
      <c r="O767" s="8"/>
      <c r="P767" s="8"/>
      <c r="Q767" s="8"/>
      <c r="R767" s="8"/>
      <c r="S767" s="8"/>
      <c r="T767" s="8"/>
      <c r="U767" s="8"/>
      <c r="V767" s="8"/>
      <c r="W767" s="8"/>
      <c r="X767" s="8"/>
      <c r="Y767" s="8"/>
      <c r="Z767" s="8"/>
    </row>
    <row r="768" spans="1:26" ht="12.75" customHeight="1" x14ac:dyDescent="0.15">
      <c r="A768" s="283"/>
      <c r="B768" s="283"/>
      <c r="C768" s="61"/>
      <c r="D768" s="62"/>
      <c r="E768" s="62"/>
      <c r="F768" s="63"/>
      <c r="G768" s="64"/>
      <c r="H768" s="79"/>
      <c r="I768" s="185"/>
      <c r="J768" s="8"/>
      <c r="K768" s="8"/>
      <c r="L768" s="8"/>
      <c r="M768" s="8"/>
      <c r="N768" s="8"/>
      <c r="O768" s="8"/>
      <c r="P768" s="8"/>
      <c r="Q768" s="8"/>
      <c r="R768" s="8"/>
      <c r="S768" s="8"/>
      <c r="T768" s="8"/>
      <c r="U768" s="8"/>
      <c r="V768" s="8"/>
      <c r="W768" s="8"/>
      <c r="X768" s="8"/>
      <c r="Y768" s="8"/>
      <c r="Z768" s="8"/>
    </row>
    <row r="769" spans="1:26" ht="12.75" customHeight="1" x14ac:dyDescent="0.15">
      <c r="A769" s="283"/>
      <c r="B769" s="283"/>
      <c r="C769" s="61"/>
      <c r="D769" s="188"/>
      <c r="E769" s="191" t="s">
        <v>145</v>
      </c>
      <c r="F769" s="192"/>
      <c r="G769" s="64"/>
      <c r="H769" s="194">
        <f>+ROUND(H746+H753+H760+H767,0)</f>
        <v>188888</v>
      </c>
      <c r="I769" s="185"/>
      <c r="J769" s="8"/>
      <c r="K769" s="8"/>
      <c r="L769" s="8"/>
      <c r="M769" s="8"/>
      <c r="N769" s="8"/>
      <c r="O769" s="8"/>
      <c r="P769" s="8"/>
      <c r="Q769" s="8"/>
      <c r="R769" s="8"/>
      <c r="S769" s="8"/>
      <c r="T769" s="8"/>
      <c r="U769" s="8"/>
      <c r="V769" s="8"/>
      <c r="W769" s="8"/>
      <c r="X769" s="8"/>
      <c r="Y769" s="8"/>
      <c r="Z769" s="8"/>
    </row>
    <row r="770" spans="1:26" ht="12.75" customHeight="1" x14ac:dyDescent="0.15">
      <c r="A770" s="283"/>
      <c r="B770" s="283"/>
      <c r="C770" s="61"/>
      <c r="D770" s="188"/>
      <c r="E770" s="191" t="s">
        <v>149</v>
      </c>
      <c r="F770" s="192"/>
      <c r="G770" s="315">
        <v>0.47000000000000003</v>
      </c>
      <c r="H770" s="194">
        <f>+H769*G770</f>
        <v>88777.36</v>
      </c>
      <c r="I770" s="185"/>
      <c r="J770" s="8"/>
      <c r="K770" s="8"/>
      <c r="L770" s="8"/>
      <c r="M770" s="8"/>
      <c r="N770" s="8"/>
      <c r="O770" s="8"/>
      <c r="P770" s="8"/>
      <c r="Q770" s="8"/>
      <c r="R770" s="8"/>
      <c r="S770" s="8"/>
      <c r="T770" s="8"/>
      <c r="U770" s="8"/>
      <c r="V770" s="8"/>
      <c r="W770" s="8"/>
      <c r="X770" s="8"/>
      <c r="Y770" s="8"/>
      <c r="Z770" s="8"/>
    </row>
    <row r="771" spans="1:26" ht="12.75" customHeight="1" x14ac:dyDescent="0.15">
      <c r="A771" s="8"/>
      <c r="B771" s="8"/>
      <c r="C771" s="61"/>
      <c r="D771" s="62"/>
      <c r="E771" s="191" t="s">
        <v>38</v>
      </c>
      <c r="F771" s="63"/>
      <c r="G771" s="64"/>
      <c r="H771" s="194">
        <f>+ROUND(H769+H770,0)</f>
        <v>277665</v>
      </c>
      <c r="I771" s="185"/>
      <c r="J771" s="8"/>
      <c r="K771" s="8"/>
      <c r="L771" s="8"/>
      <c r="M771" s="8"/>
      <c r="N771" s="8"/>
      <c r="O771" s="8"/>
      <c r="P771" s="8"/>
      <c r="Q771" s="8"/>
      <c r="R771" s="8"/>
      <c r="S771" s="8"/>
      <c r="T771" s="8"/>
      <c r="U771" s="8"/>
      <c r="V771" s="8"/>
      <c r="W771" s="8"/>
      <c r="X771" s="8"/>
      <c r="Y771" s="8"/>
      <c r="Z771" s="8"/>
    </row>
    <row r="772" spans="1:26" ht="12.75" customHeight="1" thickBot="1" x14ac:dyDescent="0.2">
      <c r="A772" s="8"/>
      <c r="B772" s="8"/>
      <c r="C772" s="201"/>
      <c r="D772" s="202"/>
      <c r="E772" s="202"/>
      <c r="F772" s="203"/>
      <c r="G772" s="204"/>
      <c r="H772" s="204"/>
      <c r="I772" s="205"/>
      <c r="J772" s="8"/>
      <c r="K772" s="8"/>
      <c r="L772" s="8"/>
      <c r="M772" s="8"/>
      <c r="N772" s="8"/>
      <c r="O772" s="8"/>
      <c r="P772" s="8"/>
      <c r="Q772" s="8"/>
      <c r="R772" s="8"/>
      <c r="S772" s="8"/>
      <c r="T772" s="8"/>
      <c r="U772" s="8"/>
      <c r="V772" s="8"/>
      <c r="W772" s="8"/>
      <c r="X772" s="8"/>
      <c r="Y772" s="8"/>
      <c r="Z772" s="8"/>
    </row>
    <row r="773" spans="1:26" ht="12.75" customHeight="1" x14ac:dyDescent="0.2">
      <c r="A773" s="8"/>
      <c r="B773" s="8"/>
      <c r="C773" s="326" t="s">
        <v>30</v>
      </c>
      <c r="D773" s="327"/>
      <c r="E773" s="328"/>
      <c r="F773" s="328"/>
      <c r="G773" s="329"/>
      <c r="H773" s="329"/>
      <c r="I773" s="330"/>
      <c r="J773" s="8"/>
      <c r="K773" s="8"/>
      <c r="L773" s="8"/>
      <c r="M773" s="8"/>
      <c r="N773" s="8"/>
      <c r="O773" s="8"/>
      <c r="P773" s="8"/>
      <c r="Q773" s="8"/>
      <c r="R773" s="8"/>
      <c r="S773" s="8"/>
      <c r="T773" s="8"/>
      <c r="U773" s="8"/>
      <c r="V773" s="8"/>
      <c r="W773" s="8"/>
      <c r="X773" s="8"/>
      <c r="Y773" s="8"/>
      <c r="Z773" s="8"/>
    </row>
    <row r="774" spans="1:26" ht="12.75" customHeight="1" thickBot="1" x14ac:dyDescent="0.2">
      <c r="A774" s="8"/>
      <c r="B774" s="8"/>
      <c r="C774" s="331"/>
      <c r="D774" s="332"/>
      <c r="E774" s="333"/>
      <c r="F774" s="333"/>
      <c r="G774" s="334"/>
      <c r="H774" s="334"/>
      <c r="I774" s="335"/>
      <c r="J774" s="8"/>
      <c r="K774" s="8"/>
      <c r="L774" s="8"/>
      <c r="M774" s="8"/>
      <c r="N774" s="8"/>
      <c r="O774" s="8"/>
      <c r="P774" s="8"/>
      <c r="Q774" s="8"/>
      <c r="R774" s="8"/>
      <c r="S774" s="8"/>
      <c r="T774" s="8"/>
      <c r="U774" s="8"/>
      <c r="V774" s="8"/>
      <c r="W774" s="8"/>
      <c r="X774" s="8"/>
      <c r="Y774" s="8"/>
      <c r="Z774" s="8"/>
    </row>
    <row r="775" spans="1:26" ht="12.75" customHeight="1" thickBot="1" x14ac:dyDescent="0.2">
      <c r="A775" s="8"/>
      <c r="B775" s="8"/>
      <c r="C775" s="336" t="s">
        <v>37</v>
      </c>
      <c r="D775" s="337" t="s">
        <v>254</v>
      </c>
      <c r="E775" s="338"/>
      <c r="F775" s="333"/>
      <c r="G775" s="333" t="s">
        <v>38</v>
      </c>
      <c r="H775" s="339">
        <f>+H809</f>
        <v>116342</v>
      </c>
      <c r="I775" s="340"/>
      <c r="J775" s="8"/>
      <c r="K775" s="8"/>
      <c r="L775" s="8"/>
      <c r="M775" s="8"/>
      <c r="N775" s="8"/>
      <c r="O775" s="8"/>
      <c r="P775" s="8"/>
      <c r="Q775" s="8"/>
      <c r="R775" s="8"/>
      <c r="S775" s="8"/>
      <c r="T775" s="8"/>
      <c r="U775" s="8"/>
      <c r="V775" s="8"/>
      <c r="W775" s="8"/>
      <c r="X775" s="8"/>
      <c r="Y775" s="8"/>
      <c r="Z775" s="8"/>
    </row>
    <row r="776" spans="1:26" ht="12.75" customHeight="1" x14ac:dyDescent="0.15">
      <c r="A776" s="8"/>
      <c r="B776" s="8"/>
      <c r="C776" s="341"/>
      <c r="D776" s="332"/>
      <c r="E776" s="333"/>
      <c r="F776" s="333"/>
      <c r="G776" s="342"/>
      <c r="H776" s="343"/>
      <c r="I776" s="340"/>
      <c r="J776" s="8"/>
      <c r="K776" s="8"/>
      <c r="L776" s="8"/>
      <c r="M776" s="8"/>
      <c r="N776" s="8"/>
      <c r="O776" s="8"/>
      <c r="P776" s="8"/>
      <c r="Q776" s="8"/>
      <c r="R776" s="8"/>
      <c r="S776" s="8"/>
      <c r="T776" s="8"/>
      <c r="U776" s="8"/>
      <c r="V776" s="8"/>
      <c r="W776" s="8"/>
      <c r="X776" s="8"/>
      <c r="Y776" s="8"/>
      <c r="Z776" s="8"/>
    </row>
    <row r="777" spans="1:26" ht="12.75" customHeight="1" thickBot="1" x14ac:dyDescent="0.2">
      <c r="A777" s="8"/>
      <c r="B777" s="8"/>
      <c r="C777" s="390">
        <v>6.08</v>
      </c>
      <c r="D777" s="332"/>
      <c r="E777" s="333"/>
      <c r="F777" s="333"/>
      <c r="G777" s="342" t="s">
        <v>162</v>
      </c>
      <c r="H777" s="344" t="s">
        <v>217</v>
      </c>
      <c r="I777" s="345"/>
      <c r="J777" s="8"/>
      <c r="K777" s="8"/>
      <c r="L777" s="8"/>
      <c r="M777" s="8"/>
      <c r="N777" s="8"/>
      <c r="O777" s="8"/>
      <c r="P777" s="8"/>
      <c r="Q777" s="8"/>
      <c r="R777" s="8"/>
      <c r="S777" s="8"/>
      <c r="T777" s="8"/>
      <c r="U777" s="8"/>
      <c r="V777" s="8"/>
      <c r="W777" s="8"/>
      <c r="X777" s="8"/>
      <c r="Y777" s="8"/>
      <c r="Z777" s="8"/>
    </row>
    <row r="778" spans="1:26" ht="12.75" customHeight="1" thickBot="1" x14ac:dyDescent="0.2">
      <c r="A778" s="8"/>
      <c r="B778" s="8"/>
      <c r="C778" s="346" t="s">
        <v>48</v>
      </c>
      <c r="D778" s="337"/>
      <c r="E778" s="347"/>
      <c r="F778" s="347"/>
      <c r="G778" s="348"/>
      <c r="H778" s="349"/>
      <c r="I778" s="340"/>
      <c r="J778" s="8"/>
      <c r="K778" s="8"/>
      <c r="L778" s="8"/>
      <c r="M778" s="8"/>
      <c r="N778" s="8"/>
      <c r="O778" s="8"/>
      <c r="P778" s="8"/>
      <c r="Q778" s="8"/>
      <c r="R778" s="8"/>
      <c r="S778" s="8"/>
      <c r="T778" s="8"/>
      <c r="U778" s="8"/>
      <c r="V778" s="8"/>
      <c r="W778" s="8"/>
      <c r="X778" s="8"/>
      <c r="Y778" s="8"/>
      <c r="Z778" s="8"/>
    </row>
    <row r="779" spans="1:26" ht="12.75" customHeight="1" thickBot="1" x14ac:dyDescent="0.2">
      <c r="A779" s="8"/>
      <c r="B779" s="8"/>
      <c r="C779" s="350" t="s">
        <v>53</v>
      </c>
      <c r="D779" s="351" t="s">
        <v>9</v>
      </c>
      <c r="E779" s="352" t="s">
        <v>55</v>
      </c>
      <c r="F779" s="353" t="s">
        <v>46</v>
      </c>
      <c r="G779" s="353" t="s">
        <v>17</v>
      </c>
      <c r="H779" s="354" t="s">
        <v>57</v>
      </c>
      <c r="I779" s="340"/>
      <c r="J779" s="8"/>
      <c r="K779" s="8"/>
      <c r="L779" s="8"/>
      <c r="M779" s="8"/>
      <c r="N779" s="8"/>
      <c r="O779" s="8"/>
      <c r="P779" s="8"/>
      <c r="Q779" s="8"/>
      <c r="R779" s="8"/>
      <c r="S779" s="8"/>
      <c r="T779" s="8"/>
      <c r="U779" s="8"/>
      <c r="V779" s="8"/>
      <c r="W779" s="8"/>
      <c r="X779" s="8"/>
      <c r="Y779" s="8"/>
      <c r="Z779" s="8"/>
    </row>
    <row r="780" spans="1:26" ht="12.75" customHeight="1" x14ac:dyDescent="0.15">
      <c r="A780" s="8"/>
      <c r="B780" s="8"/>
      <c r="C780" s="355" t="s">
        <v>60</v>
      </c>
      <c r="D780" s="356" t="s">
        <v>62</v>
      </c>
      <c r="E780" s="357">
        <v>1</v>
      </c>
      <c r="F780" s="358" t="s">
        <v>65</v>
      </c>
      <c r="G780" s="359">
        <v>1151.896</v>
      </c>
      <c r="H780" s="360">
        <f t="shared" ref="H780:H783" si="60">IF(C780="","",E780*G780)</f>
        <v>1151.896</v>
      </c>
      <c r="I780" s="340"/>
      <c r="J780" s="8"/>
      <c r="K780" s="8"/>
      <c r="L780" s="8"/>
      <c r="M780" s="8"/>
      <c r="N780" s="8"/>
      <c r="O780" s="8"/>
      <c r="P780" s="8"/>
      <c r="Q780" s="8"/>
      <c r="R780" s="8"/>
      <c r="S780" s="8"/>
      <c r="T780" s="8"/>
      <c r="U780" s="8"/>
      <c r="V780" s="8"/>
      <c r="W780" s="8"/>
      <c r="X780" s="8"/>
      <c r="Y780" s="8"/>
      <c r="Z780" s="8"/>
    </row>
    <row r="781" spans="1:26" ht="12.75" customHeight="1" x14ac:dyDescent="0.15">
      <c r="A781" s="8"/>
      <c r="B781" s="8"/>
      <c r="C781" s="361" t="s">
        <v>246</v>
      </c>
      <c r="D781" s="362" t="s">
        <v>247</v>
      </c>
      <c r="E781" s="363">
        <v>0.05</v>
      </c>
      <c r="F781" s="364" t="s">
        <v>76</v>
      </c>
      <c r="G781" s="359">
        <v>117169.68399999999</v>
      </c>
      <c r="H781" s="360">
        <f t="shared" si="60"/>
        <v>5858.4841999999999</v>
      </c>
      <c r="I781" s="340"/>
      <c r="J781" s="8"/>
      <c r="K781" s="8"/>
      <c r="L781" s="8"/>
      <c r="M781" s="8"/>
      <c r="N781" s="8"/>
      <c r="O781" s="8"/>
      <c r="P781" s="8"/>
      <c r="Q781" s="8"/>
      <c r="R781" s="8"/>
      <c r="S781" s="8"/>
      <c r="T781" s="8"/>
      <c r="U781" s="8"/>
      <c r="V781" s="8"/>
      <c r="W781" s="8"/>
      <c r="X781" s="8"/>
      <c r="Y781" s="8"/>
      <c r="Z781" s="8"/>
    </row>
    <row r="782" spans="1:26" ht="12.75" customHeight="1" x14ac:dyDescent="0.15">
      <c r="A782" s="8"/>
      <c r="B782" s="8"/>
      <c r="C782" s="361"/>
      <c r="D782" s="362" t="s">
        <v>89</v>
      </c>
      <c r="E782" s="363"/>
      <c r="F782" s="364" t="s">
        <v>89</v>
      </c>
      <c r="G782" s="365" t="s">
        <v>89</v>
      </c>
      <c r="H782" s="360" t="str">
        <f t="shared" si="60"/>
        <v/>
      </c>
      <c r="I782" s="340"/>
      <c r="J782" s="8"/>
      <c r="K782" s="8"/>
      <c r="L782" s="8"/>
      <c r="M782" s="8"/>
      <c r="N782" s="8"/>
      <c r="O782" s="8"/>
      <c r="P782" s="8"/>
      <c r="Q782" s="8"/>
      <c r="R782" s="8"/>
      <c r="S782" s="8"/>
      <c r="T782" s="8"/>
      <c r="U782" s="8"/>
      <c r="V782" s="8"/>
      <c r="W782" s="8"/>
      <c r="X782" s="8"/>
      <c r="Y782" s="8"/>
      <c r="Z782" s="8"/>
    </row>
    <row r="783" spans="1:26" ht="12.75" customHeight="1" thickBot="1" x14ac:dyDescent="0.2">
      <c r="A783" s="8"/>
      <c r="B783" s="8"/>
      <c r="C783" s="366"/>
      <c r="D783" s="367" t="s">
        <v>89</v>
      </c>
      <c r="E783" s="363"/>
      <c r="F783" s="364" t="s">
        <v>89</v>
      </c>
      <c r="G783" s="368" t="s">
        <v>89</v>
      </c>
      <c r="H783" s="360" t="str">
        <f t="shared" si="60"/>
        <v/>
      </c>
      <c r="I783" s="340"/>
      <c r="J783" s="8"/>
      <c r="K783" s="8"/>
      <c r="L783" s="8"/>
      <c r="M783" s="8"/>
      <c r="N783" s="8"/>
      <c r="O783" s="8"/>
      <c r="P783" s="8"/>
      <c r="Q783" s="8"/>
      <c r="R783" s="8"/>
      <c r="S783" s="8"/>
      <c r="T783" s="8"/>
      <c r="U783" s="8"/>
      <c r="V783" s="8"/>
      <c r="W783" s="8"/>
      <c r="X783" s="8"/>
      <c r="Y783" s="8"/>
      <c r="Z783" s="8"/>
    </row>
    <row r="784" spans="1:26" ht="12.75" customHeight="1" thickBot="1" x14ac:dyDescent="0.2">
      <c r="A784" s="8"/>
      <c r="B784" s="8"/>
      <c r="C784" s="331"/>
      <c r="D784" s="332"/>
      <c r="E784" s="369" t="s">
        <v>5</v>
      </c>
      <c r="F784" s="370"/>
      <c r="G784" s="371"/>
      <c r="H784" s="372">
        <f>SUM(H780:H783)</f>
        <v>7010.3801999999996</v>
      </c>
      <c r="I784" s="340"/>
      <c r="J784" s="8"/>
      <c r="K784" s="8"/>
      <c r="L784" s="8"/>
      <c r="M784" s="8"/>
      <c r="N784" s="8"/>
      <c r="O784" s="8"/>
      <c r="P784" s="8"/>
      <c r="Q784" s="8"/>
      <c r="R784" s="8"/>
      <c r="S784" s="8"/>
      <c r="T784" s="8"/>
      <c r="U784" s="8"/>
      <c r="V784" s="8"/>
      <c r="W784" s="8"/>
      <c r="X784" s="8"/>
      <c r="Y784" s="8"/>
      <c r="Z784" s="8"/>
    </row>
    <row r="785" spans="1:26" ht="12.75" customHeight="1" thickBot="1" x14ac:dyDescent="0.2">
      <c r="A785" s="8"/>
      <c r="B785" s="8"/>
      <c r="C785" s="346" t="s">
        <v>84</v>
      </c>
      <c r="D785" s="332"/>
      <c r="E785" s="333"/>
      <c r="F785" s="333"/>
      <c r="G785" s="334"/>
      <c r="H785" s="343"/>
      <c r="I785" s="340"/>
      <c r="J785" s="8"/>
      <c r="K785" s="8"/>
      <c r="L785" s="8"/>
      <c r="M785" s="8"/>
      <c r="N785" s="8"/>
      <c r="O785" s="8"/>
      <c r="P785" s="8"/>
      <c r="Q785" s="8"/>
      <c r="R785" s="8"/>
      <c r="S785" s="8"/>
      <c r="T785" s="8"/>
      <c r="U785" s="8"/>
      <c r="V785" s="8"/>
      <c r="W785" s="8"/>
      <c r="X785" s="8"/>
      <c r="Y785" s="8"/>
      <c r="Z785" s="8"/>
    </row>
    <row r="786" spans="1:26" ht="12.75" customHeight="1" thickBot="1" x14ac:dyDescent="0.2">
      <c r="A786" s="8"/>
      <c r="B786" s="8"/>
      <c r="C786" s="350" t="s">
        <v>53</v>
      </c>
      <c r="D786" s="351" t="s">
        <v>9</v>
      </c>
      <c r="E786" s="352" t="s">
        <v>55</v>
      </c>
      <c r="F786" s="353" t="s">
        <v>46</v>
      </c>
      <c r="G786" s="353" t="s">
        <v>17</v>
      </c>
      <c r="H786" s="354" t="s">
        <v>57</v>
      </c>
      <c r="I786" s="340"/>
      <c r="J786" s="8"/>
      <c r="K786" s="8"/>
      <c r="L786" s="8"/>
      <c r="M786" s="8"/>
      <c r="N786" s="8"/>
      <c r="O786" s="8"/>
      <c r="P786" s="8"/>
      <c r="Q786" s="8"/>
      <c r="R786" s="8"/>
      <c r="S786" s="8"/>
      <c r="T786" s="8"/>
      <c r="U786" s="8"/>
      <c r="V786" s="8"/>
      <c r="W786" s="8"/>
      <c r="X786" s="8"/>
      <c r="Y786" s="8"/>
      <c r="Z786" s="8"/>
    </row>
    <row r="787" spans="1:26" ht="12.75" customHeight="1" x14ac:dyDescent="0.15">
      <c r="A787" s="8"/>
      <c r="B787" s="8"/>
      <c r="C787" s="373" t="s">
        <v>255</v>
      </c>
      <c r="D787" s="356" t="s">
        <v>256</v>
      </c>
      <c r="E787" s="357">
        <v>1.05</v>
      </c>
      <c r="F787" s="358" t="s">
        <v>217</v>
      </c>
      <c r="G787" s="359">
        <v>38771.39</v>
      </c>
      <c r="H787" s="360">
        <f t="shared" ref="H787:H790" si="61">IF(C787="","",E787*G787)</f>
        <v>40709.959500000004</v>
      </c>
      <c r="I787" s="340"/>
      <c r="J787" s="8"/>
      <c r="K787" s="8"/>
      <c r="L787" s="8"/>
      <c r="M787" s="8"/>
      <c r="N787" s="8"/>
      <c r="O787" s="8"/>
      <c r="P787" s="8"/>
      <c r="Q787" s="8"/>
      <c r="R787" s="8"/>
      <c r="S787" s="8"/>
      <c r="T787" s="8"/>
      <c r="U787" s="8"/>
      <c r="V787" s="8"/>
      <c r="W787" s="8"/>
      <c r="X787" s="8"/>
      <c r="Y787" s="8"/>
      <c r="Z787" s="8"/>
    </row>
    <row r="788" spans="1:26" ht="12.75" customHeight="1" x14ac:dyDescent="0.15">
      <c r="A788" s="8"/>
      <c r="B788" s="8"/>
      <c r="C788" s="374" t="s">
        <v>250</v>
      </c>
      <c r="D788" s="362" t="s">
        <v>253</v>
      </c>
      <c r="E788" s="363">
        <v>5.6000000000000001E-2</v>
      </c>
      <c r="F788" s="364" t="s">
        <v>257</v>
      </c>
      <c r="G788" s="359">
        <v>31638.252999999997</v>
      </c>
      <c r="H788" s="360">
        <f t="shared" si="61"/>
        <v>1771.7421679999998</v>
      </c>
      <c r="I788" s="340"/>
      <c r="J788" s="8"/>
      <c r="K788" s="8"/>
      <c r="L788" s="8"/>
      <c r="M788" s="8"/>
      <c r="N788" s="8"/>
      <c r="O788" s="8"/>
      <c r="P788" s="8"/>
      <c r="Q788" s="8"/>
      <c r="R788" s="8"/>
      <c r="S788" s="8"/>
      <c r="T788" s="8"/>
      <c r="U788" s="8"/>
      <c r="V788" s="8"/>
      <c r="W788" s="8"/>
      <c r="X788" s="8"/>
      <c r="Y788" s="8"/>
      <c r="Z788" s="8"/>
    </row>
    <row r="789" spans="1:26" ht="12.75" customHeight="1" x14ac:dyDescent="0.15">
      <c r="A789" s="8"/>
      <c r="B789" s="8"/>
      <c r="C789" s="374"/>
      <c r="D789" s="362" t="s">
        <v>89</v>
      </c>
      <c r="E789" s="363"/>
      <c r="F789" s="364" t="s">
        <v>89</v>
      </c>
      <c r="G789" s="365" t="s">
        <v>89</v>
      </c>
      <c r="H789" s="360" t="str">
        <f t="shared" si="61"/>
        <v/>
      </c>
      <c r="I789" s="340"/>
      <c r="J789" s="8"/>
      <c r="K789" s="8"/>
      <c r="L789" s="8"/>
      <c r="M789" s="8"/>
      <c r="N789" s="8"/>
      <c r="O789" s="8"/>
      <c r="P789" s="8"/>
      <c r="Q789" s="8"/>
      <c r="R789" s="8"/>
      <c r="S789" s="8"/>
      <c r="T789" s="8"/>
      <c r="U789" s="8"/>
      <c r="V789" s="8"/>
      <c r="W789" s="8"/>
      <c r="X789" s="8"/>
      <c r="Y789" s="8"/>
      <c r="Z789" s="8"/>
    </row>
    <row r="790" spans="1:26" ht="12.75" customHeight="1" thickBot="1" x14ac:dyDescent="0.2">
      <c r="A790" s="8"/>
      <c r="B790" s="8"/>
      <c r="C790" s="366"/>
      <c r="D790" s="367" t="s">
        <v>89</v>
      </c>
      <c r="E790" s="363"/>
      <c r="F790" s="364" t="s">
        <v>89</v>
      </c>
      <c r="G790" s="375" t="s">
        <v>89</v>
      </c>
      <c r="H790" s="376" t="str">
        <f t="shared" si="61"/>
        <v/>
      </c>
      <c r="I790" s="340"/>
      <c r="J790" s="8"/>
      <c r="K790" s="8"/>
      <c r="L790" s="8"/>
      <c r="M790" s="8"/>
      <c r="N790" s="8"/>
      <c r="O790" s="8"/>
      <c r="P790" s="8"/>
      <c r="Q790" s="8"/>
      <c r="R790" s="8"/>
      <c r="S790" s="8"/>
      <c r="T790" s="8"/>
      <c r="U790" s="8"/>
      <c r="V790" s="8"/>
      <c r="W790" s="8"/>
      <c r="X790" s="8"/>
      <c r="Y790" s="8"/>
      <c r="Z790" s="8"/>
    </row>
    <row r="791" spans="1:26" ht="12.75" customHeight="1" thickBot="1" x14ac:dyDescent="0.2">
      <c r="A791" s="8"/>
      <c r="B791" s="8"/>
      <c r="C791" s="331"/>
      <c r="D791" s="332"/>
      <c r="E791" s="369" t="s">
        <v>5</v>
      </c>
      <c r="F791" s="370"/>
      <c r="G791" s="371"/>
      <c r="H791" s="372">
        <f>SUM(H787:H790)</f>
        <v>42481.701668000002</v>
      </c>
      <c r="I791" s="340"/>
      <c r="J791" s="8"/>
      <c r="K791" s="8"/>
      <c r="L791" s="8"/>
      <c r="M791" s="8"/>
      <c r="N791" s="8"/>
      <c r="O791" s="8"/>
      <c r="P791" s="8"/>
      <c r="Q791" s="8"/>
      <c r="R791" s="8"/>
      <c r="S791" s="8"/>
      <c r="T791" s="8"/>
      <c r="U791" s="8"/>
      <c r="V791" s="8"/>
      <c r="W791" s="8"/>
      <c r="X791" s="8"/>
      <c r="Y791" s="8"/>
      <c r="Z791" s="8"/>
    </row>
    <row r="792" spans="1:26" ht="12.75" customHeight="1" thickBot="1" x14ac:dyDescent="0.2">
      <c r="A792" s="8"/>
      <c r="B792" s="8"/>
      <c r="C792" s="346" t="s">
        <v>101</v>
      </c>
      <c r="D792" s="332"/>
      <c r="E792" s="333"/>
      <c r="F792" s="333"/>
      <c r="G792" s="334"/>
      <c r="H792" s="343"/>
      <c r="I792" s="340"/>
      <c r="J792" s="8"/>
      <c r="K792" s="8"/>
      <c r="L792" s="8"/>
      <c r="M792" s="8"/>
      <c r="N792" s="8"/>
      <c r="O792" s="8"/>
      <c r="P792" s="8"/>
      <c r="Q792" s="8"/>
      <c r="R792" s="8"/>
      <c r="S792" s="8"/>
      <c r="T792" s="8"/>
      <c r="U792" s="8"/>
      <c r="V792" s="8"/>
      <c r="W792" s="8"/>
      <c r="X792" s="8"/>
      <c r="Y792" s="8"/>
      <c r="Z792" s="8"/>
    </row>
    <row r="793" spans="1:26" ht="12.75" customHeight="1" thickBot="1" x14ac:dyDescent="0.2">
      <c r="A793" s="8"/>
      <c r="B793" s="8"/>
      <c r="C793" s="350" t="s">
        <v>53</v>
      </c>
      <c r="D793" s="351" t="s">
        <v>9</v>
      </c>
      <c r="E793" s="352" t="s">
        <v>55</v>
      </c>
      <c r="F793" s="353" t="s">
        <v>46</v>
      </c>
      <c r="G793" s="353" t="s">
        <v>17</v>
      </c>
      <c r="H793" s="354" t="s">
        <v>57</v>
      </c>
      <c r="I793" s="340"/>
      <c r="J793" s="8"/>
      <c r="K793" s="8"/>
      <c r="L793" s="8"/>
      <c r="M793" s="8"/>
      <c r="N793" s="8"/>
      <c r="O793" s="8"/>
      <c r="P793" s="8"/>
      <c r="Q793" s="8"/>
      <c r="R793" s="8"/>
      <c r="S793" s="8"/>
      <c r="T793" s="8"/>
      <c r="U793" s="8"/>
      <c r="V793" s="8"/>
      <c r="W793" s="8"/>
      <c r="X793" s="8"/>
      <c r="Y793" s="8"/>
      <c r="Z793" s="8"/>
    </row>
    <row r="794" spans="1:26" ht="12.75" customHeight="1" x14ac:dyDescent="0.15">
      <c r="A794" s="8"/>
      <c r="B794" s="8"/>
      <c r="C794" s="355" t="s">
        <v>110</v>
      </c>
      <c r="D794" s="356" t="s">
        <v>111</v>
      </c>
      <c r="E794" s="357">
        <v>8.3333333333333329E-2</v>
      </c>
      <c r="F794" s="358" t="s">
        <v>76</v>
      </c>
      <c r="G794" s="359">
        <v>121787</v>
      </c>
      <c r="H794" s="360">
        <f t="shared" ref="H794:H797" si="62">IF(C794="","",E794*G794)</f>
        <v>10148.916666666666</v>
      </c>
      <c r="I794" s="340"/>
      <c r="J794" s="8"/>
      <c r="K794" s="8"/>
      <c r="L794" s="8"/>
      <c r="M794" s="8"/>
      <c r="N794" s="8"/>
      <c r="O794" s="8"/>
      <c r="P794" s="8"/>
      <c r="Q794" s="8"/>
      <c r="R794" s="8"/>
      <c r="S794" s="8"/>
      <c r="T794" s="8"/>
      <c r="U794" s="8"/>
      <c r="V794" s="8"/>
      <c r="W794" s="8"/>
      <c r="X794" s="8"/>
      <c r="Y794" s="8"/>
      <c r="Z794" s="8"/>
    </row>
    <row r="795" spans="1:26" ht="12.75" customHeight="1" x14ac:dyDescent="0.15">
      <c r="A795" s="8"/>
      <c r="B795" s="8"/>
      <c r="C795" s="361"/>
      <c r="D795" s="362" t="s">
        <v>89</v>
      </c>
      <c r="E795" s="363"/>
      <c r="F795" s="364"/>
      <c r="G795" s="377" t="s">
        <v>89</v>
      </c>
      <c r="H795" s="360" t="str">
        <f t="shared" si="62"/>
        <v/>
      </c>
      <c r="I795" s="340"/>
      <c r="J795" s="8"/>
      <c r="K795" s="8"/>
      <c r="L795" s="8"/>
      <c r="M795" s="8"/>
      <c r="N795" s="8"/>
      <c r="O795" s="8"/>
      <c r="P795" s="8"/>
      <c r="Q795" s="8"/>
      <c r="R795" s="8"/>
      <c r="S795" s="8"/>
      <c r="T795" s="8"/>
      <c r="U795" s="8"/>
      <c r="V795" s="8"/>
      <c r="W795" s="8"/>
      <c r="X795" s="8"/>
      <c r="Y795" s="8"/>
      <c r="Z795" s="8"/>
    </row>
    <row r="796" spans="1:26" ht="12.75" customHeight="1" x14ac:dyDescent="0.15">
      <c r="A796" s="8"/>
      <c r="B796" s="8"/>
      <c r="C796" s="374"/>
      <c r="D796" s="362" t="s">
        <v>89</v>
      </c>
      <c r="E796" s="363"/>
      <c r="F796" s="364"/>
      <c r="G796" s="365"/>
      <c r="H796" s="360" t="str">
        <f t="shared" si="62"/>
        <v/>
      </c>
      <c r="I796" s="340"/>
      <c r="J796" s="8"/>
      <c r="K796" s="8"/>
      <c r="L796" s="8"/>
      <c r="M796" s="8"/>
      <c r="N796" s="8"/>
      <c r="O796" s="8"/>
      <c r="P796" s="8"/>
      <c r="Q796" s="8"/>
      <c r="R796" s="8"/>
      <c r="S796" s="8"/>
      <c r="T796" s="8"/>
      <c r="U796" s="8"/>
      <c r="V796" s="8"/>
      <c r="W796" s="8"/>
      <c r="X796" s="8"/>
      <c r="Y796" s="8"/>
      <c r="Z796" s="8"/>
    </row>
    <row r="797" spans="1:26" ht="12.75" customHeight="1" thickBot="1" x14ac:dyDescent="0.2">
      <c r="A797" s="8"/>
      <c r="B797" s="8"/>
      <c r="C797" s="366"/>
      <c r="D797" s="367" t="s">
        <v>89</v>
      </c>
      <c r="E797" s="363"/>
      <c r="F797" s="364" t="s">
        <v>89</v>
      </c>
      <c r="G797" s="368" t="s">
        <v>89</v>
      </c>
      <c r="H797" s="360" t="str">
        <f t="shared" si="62"/>
        <v/>
      </c>
      <c r="I797" s="340"/>
      <c r="J797" s="8"/>
      <c r="K797" s="8"/>
      <c r="L797" s="8"/>
      <c r="M797" s="8"/>
      <c r="N797" s="8"/>
      <c r="O797" s="8"/>
      <c r="P797" s="8"/>
      <c r="Q797" s="8"/>
      <c r="R797" s="8"/>
      <c r="S797" s="8"/>
      <c r="T797" s="8"/>
      <c r="U797" s="8"/>
      <c r="V797" s="8"/>
      <c r="W797" s="8"/>
      <c r="X797" s="8"/>
      <c r="Y797" s="8"/>
      <c r="Z797" s="8"/>
    </row>
    <row r="798" spans="1:26" ht="12.75" customHeight="1" thickBot="1" x14ac:dyDescent="0.2">
      <c r="A798" s="8"/>
      <c r="B798" s="8"/>
      <c r="C798" s="331"/>
      <c r="D798" s="332"/>
      <c r="E798" s="369" t="s">
        <v>5</v>
      </c>
      <c r="F798" s="370"/>
      <c r="G798" s="371"/>
      <c r="H798" s="372">
        <f>SUM(H794:H797)</f>
        <v>10148.916666666666</v>
      </c>
      <c r="I798" s="340"/>
      <c r="J798" s="8"/>
      <c r="K798" s="8"/>
      <c r="L798" s="8"/>
      <c r="M798" s="8"/>
      <c r="N798" s="8"/>
      <c r="O798" s="8"/>
      <c r="P798" s="8"/>
      <c r="Q798" s="8"/>
      <c r="R798" s="8"/>
      <c r="S798" s="8"/>
      <c r="T798" s="8"/>
      <c r="U798" s="8"/>
      <c r="V798" s="8"/>
      <c r="W798" s="8"/>
      <c r="X798" s="8"/>
      <c r="Y798" s="8"/>
      <c r="Z798" s="8"/>
    </row>
    <row r="799" spans="1:26" ht="12.75" customHeight="1" thickBot="1" x14ac:dyDescent="0.2">
      <c r="A799" s="8"/>
      <c r="B799" s="8"/>
      <c r="C799" s="346" t="s">
        <v>122</v>
      </c>
      <c r="D799" s="332"/>
      <c r="E799" s="333"/>
      <c r="F799" s="333"/>
      <c r="G799" s="334"/>
      <c r="H799" s="343"/>
      <c r="I799" s="340"/>
      <c r="J799" s="8"/>
      <c r="K799" s="8"/>
      <c r="L799" s="8"/>
      <c r="M799" s="8"/>
      <c r="N799" s="8"/>
      <c r="O799" s="8"/>
      <c r="P799" s="8"/>
      <c r="Q799" s="8"/>
      <c r="R799" s="8"/>
      <c r="S799" s="8"/>
      <c r="T799" s="8"/>
      <c r="U799" s="8"/>
      <c r="V799" s="8"/>
      <c r="W799" s="8"/>
      <c r="X799" s="8"/>
      <c r="Y799" s="8"/>
      <c r="Z799" s="8"/>
    </row>
    <row r="800" spans="1:26" ht="12.75" customHeight="1" thickBot="1" x14ac:dyDescent="0.2">
      <c r="A800" s="8"/>
      <c r="B800" s="8"/>
      <c r="C800" s="350" t="s">
        <v>53</v>
      </c>
      <c r="D800" s="351" t="s">
        <v>9</v>
      </c>
      <c r="E800" s="352" t="s">
        <v>55</v>
      </c>
      <c r="F800" s="353" t="s">
        <v>46</v>
      </c>
      <c r="G800" s="353" t="s">
        <v>17</v>
      </c>
      <c r="H800" s="354" t="s">
        <v>57</v>
      </c>
      <c r="I800" s="340"/>
      <c r="J800" s="8"/>
      <c r="K800" s="8"/>
      <c r="L800" s="8"/>
      <c r="M800" s="8"/>
      <c r="N800" s="8"/>
      <c r="O800" s="8"/>
      <c r="P800" s="8"/>
      <c r="Q800" s="8"/>
      <c r="R800" s="8"/>
      <c r="S800" s="8"/>
      <c r="T800" s="8"/>
      <c r="U800" s="8"/>
      <c r="V800" s="8"/>
      <c r="W800" s="8"/>
      <c r="X800" s="8"/>
      <c r="Y800" s="8"/>
      <c r="Z800" s="8"/>
    </row>
    <row r="801" spans="1:26" ht="12.75" customHeight="1" x14ac:dyDescent="0.15">
      <c r="A801" s="8"/>
      <c r="B801" s="8"/>
      <c r="C801" s="355" t="s">
        <v>258</v>
      </c>
      <c r="D801" s="356" t="s">
        <v>251</v>
      </c>
      <c r="E801" s="357">
        <f>1.05/5</f>
        <v>0.21000000000000002</v>
      </c>
      <c r="F801" s="358" t="s">
        <v>130</v>
      </c>
      <c r="G801" s="359">
        <v>92869.512999999992</v>
      </c>
      <c r="H801" s="360">
        <f t="shared" ref="H801:H802" si="63">IF(C801="","",E801*G801)</f>
        <v>19502.597730000001</v>
      </c>
      <c r="I801" s="340"/>
      <c r="J801" s="8"/>
      <c r="K801" s="8"/>
      <c r="L801" s="8"/>
      <c r="M801" s="8"/>
      <c r="N801" s="8"/>
      <c r="O801" s="8"/>
      <c r="P801" s="8"/>
      <c r="Q801" s="8"/>
      <c r="R801" s="8"/>
      <c r="S801" s="8"/>
      <c r="T801" s="8"/>
      <c r="U801" s="8"/>
      <c r="V801" s="8"/>
      <c r="W801" s="8"/>
      <c r="X801" s="8"/>
      <c r="Y801" s="8"/>
      <c r="Z801" s="8"/>
    </row>
    <row r="802" spans="1:26" ht="12.75" customHeight="1" x14ac:dyDescent="0.15">
      <c r="A802" s="8"/>
      <c r="B802" s="8"/>
      <c r="C802" s="361"/>
      <c r="D802" s="362" t="s">
        <v>89</v>
      </c>
      <c r="E802" s="363"/>
      <c r="F802" s="364" t="s">
        <v>89</v>
      </c>
      <c r="G802" s="377" t="s">
        <v>89</v>
      </c>
      <c r="H802" s="360" t="str">
        <f t="shared" si="63"/>
        <v/>
      </c>
      <c r="I802" s="340"/>
      <c r="J802" s="8"/>
      <c r="K802" s="8"/>
      <c r="L802" s="8"/>
      <c r="M802" s="8"/>
      <c r="N802" s="8"/>
      <c r="O802" s="8"/>
      <c r="P802" s="8"/>
      <c r="Q802" s="8"/>
      <c r="R802" s="8"/>
      <c r="S802" s="8"/>
      <c r="T802" s="8"/>
      <c r="U802" s="8"/>
      <c r="V802" s="8"/>
      <c r="W802" s="8"/>
      <c r="X802" s="8"/>
      <c r="Y802" s="8"/>
      <c r="Z802" s="8"/>
    </row>
    <row r="803" spans="1:26" ht="12.75" customHeight="1" x14ac:dyDescent="0.15">
      <c r="A803" s="8"/>
      <c r="B803" s="8"/>
      <c r="C803" s="374"/>
      <c r="D803" s="362"/>
      <c r="E803" s="363"/>
      <c r="F803" s="364"/>
      <c r="G803" s="365"/>
      <c r="H803" s="360"/>
      <c r="I803" s="340"/>
      <c r="J803" s="8"/>
      <c r="K803" s="8"/>
      <c r="L803" s="8"/>
      <c r="M803" s="8"/>
      <c r="N803" s="8"/>
      <c r="O803" s="8"/>
      <c r="P803" s="8"/>
      <c r="Q803" s="8"/>
      <c r="R803" s="8"/>
      <c r="S803" s="8"/>
      <c r="T803" s="8"/>
      <c r="U803" s="8"/>
      <c r="V803" s="8"/>
      <c r="W803" s="8"/>
      <c r="X803" s="8"/>
      <c r="Y803" s="8"/>
      <c r="Z803" s="8"/>
    </row>
    <row r="804" spans="1:26" ht="12.75" customHeight="1" thickBot="1" x14ac:dyDescent="0.2">
      <c r="A804" s="8"/>
      <c r="B804" s="8"/>
      <c r="C804" s="366"/>
      <c r="D804" s="367" t="s">
        <v>89</v>
      </c>
      <c r="E804" s="363"/>
      <c r="F804" s="364" t="s">
        <v>89</v>
      </c>
      <c r="G804" s="368" t="s">
        <v>89</v>
      </c>
      <c r="H804" s="360" t="str">
        <f>IF(C804="","",E804*G804)</f>
        <v/>
      </c>
      <c r="I804" s="340"/>
      <c r="J804" s="8"/>
      <c r="K804" s="8"/>
      <c r="L804" s="8"/>
      <c r="M804" s="8"/>
      <c r="N804" s="8"/>
      <c r="O804" s="8"/>
      <c r="P804" s="8"/>
      <c r="Q804" s="8"/>
      <c r="R804" s="8"/>
      <c r="S804" s="8"/>
      <c r="T804" s="8"/>
      <c r="U804" s="8"/>
      <c r="V804" s="8"/>
      <c r="W804" s="8"/>
      <c r="X804" s="8"/>
      <c r="Y804" s="8"/>
      <c r="Z804" s="8"/>
    </row>
    <row r="805" spans="1:26" ht="12.75" customHeight="1" thickBot="1" x14ac:dyDescent="0.2">
      <c r="A805" s="8"/>
      <c r="B805" s="8"/>
      <c r="C805" s="331"/>
      <c r="D805" s="332"/>
      <c r="E805" s="369" t="s">
        <v>5</v>
      </c>
      <c r="F805" s="370"/>
      <c r="G805" s="371"/>
      <c r="H805" s="372">
        <f>SUM(H801:H804)</f>
        <v>19502.597730000001</v>
      </c>
      <c r="I805" s="340"/>
      <c r="J805" s="8"/>
      <c r="K805" s="8"/>
      <c r="L805" s="8"/>
      <c r="M805" s="8"/>
      <c r="N805" s="8"/>
      <c r="O805" s="8"/>
      <c r="P805" s="8"/>
      <c r="Q805" s="8"/>
      <c r="R805" s="8"/>
      <c r="S805" s="8"/>
      <c r="T805" s="8"/>
      <c r="U805" s="8"/>
      <c r="V805" s="8"/>
      <c r="W805" s="8"/>
      <c r="X805" s="8"/>
      <c r="Y805" s="8"/>
      <c r="Z805" s="8"/>
    </row>
    <row r="806" spans="1:26" ht="12.75" customHeight="1" x14ac:dyDescent="0.15">
      <c r="A806" s="8"/>
      <c r="B806" s="8"/>
      <c r="C806" s="331"/>
      <c r="D806" s="332"/>
      <c r="E806" s="332"/>
      <c r="F806" s="333"/>
      <c r="G806" s="334"/>
      <c r="H806" s="343"/>
      <c r="I806" s="378"/>
      <c r="J806" s="8"/>
      <c r="K806" s="8"/>
      <c r="L806" s="8"/>
      <c r="M806" s="8"/>
      <c r="N806" s="8"/>
      <c r="O806" s="8"/>
      <c r="P806" s="8"/>
      <c r="Q806" s="8"/>
      <c r="R806" s="8"/>
      <c r="S806" s="8"/>
      <c r="T806" s="8"/>
      <c r="U806" s="8"/>
      <c r="V806" s="8"/>
      <c r="W806" s="8"/>
      <c r="X806" s="8"/>
      <c r="Y806" s="8"/>
      <c r="Z806" s="8"/>
    </row>
    <row r="807" spans="1:26" ht="12.75" customHeight="1" x14ac:dyDescent="0.15">
      <c r="A807" s="8"/>
      <c r="B807" s="8"/>
      <c r="C807" s="331"/>
      <c r="D807" s="379"/>
      <c r="E807" s="380" t="s">
        <v>145</v>
      </c>
      <c r="F807" s="381"/>
      <c r="G807" s="334"/>
      <c r="H807" s="382">
        <f>+ROUND(H784+H791+H798+H805,0)</f>
        <v>79144</v>
      </c>
      <c r="I807" s="378"/>
      <c r="J807" s="8"/>
      <c r="K807" s="8"/>
      <c r="L807" s="8"/>
      <c r="M807" s="8"/>
      <c r="N807" s="8"/>
      <c r="O807" s="8"/>
      <c r="P807" s="8"/>
      <c r="Q807" s="8"/>
      <c r="R807" s="8"/>
      <c r="S807" s="8"/>
      <c r="T807" s="8"/>
      <c r="U807" s="8"/>
      <c r="V807" s="8"/>
      <c r="W807" s="8"/>
      <c r="X807" s="8"/>
      <c r="Y807" s="8"/>
      <c r="Z807" s="8"/>
    </row>
    <row r="808" spans="1:26" ht="12.75" customHeight="1" x14ac:dyDescent="0.15">
      <c r="A808" s="8"/>
      <c r="B808" s="8"/>
      <c r="C808" s="331"/>
      <c r="D808" s="379"/>
      <c r="E808" s="380" t="s">
        <v>149</v>
      </c>
      <c r="F808" s="381"/>
      <c r="G808" s="383">
        <f>+G770</f>
        <v>0.47000000000000003</v>
      </c>
      <c r="H808" s="382">
        <f>+H807*G808</f>
        <v>37197.68</v>
      </c>
      <c r="I808" s="378"/>
      <c r="J808" s="8"/>
      <c r="K808" s="8"/>
      <c r="L808" s="8"/>
      <c r="M808" s="8"/>
      <c r="N808" s="8"/>
      <c r="O808" s="8"/>
      <c r="P808" s="8"/>
      <c r="Q808" s="8"/>
      <c r="R808" s="8"/>
      <c r="S808" s="8"/>
      <c r="T808" s="8"/>
      <c r="U808" s="8"/>
      <c r="V808" s="8"/>
      <c r="W808" s="8"/>
      <c r="X808" s="8"/>
      <c r="Y808" s="8"/>
      <c r="Z808" s="8"/>
    </row>
    <row r="809" spans="1:26" ht="12.75" customHeight="1" x14ac:dyDescent="0.15">
      <c r="A809" s="8"/>
      <c r="B809" s="8"/>
      <c r="C809" s="331"/>
      <c r="D809" s="332"/>
      <c r="E809" s="380" t="s">
        <v>38</v>
      </c>
      <c r="F809" s="381"/>
      <c r="G809" s="334"/>
      <c r="H809" s="382">
        <f>+ROUND(H807+H808,0)</f>
        <v>116342</v>
      </c>
      <c r="I809" s="378"/>
      <c r="J809" s="8"/>
      <c r="K809" s="8"/>
      <c r="L809" s="8"/>
      <c r="M809" s="8"/>
      <c r="N809" s="8"/>
      <c r="O809" s="8"/>
      <c r="P809" s="8"/>
      <c r="Q809" s="8"/>
      <c r="R809" s="8"/>
      <c r="S809" s="8"/>
      <c r="T809" s="8"/>
      <c r="U809" s="8"/>
      <c r="V809" s="8"/>
      <c r="W809" s="8"/>
      <c r="X809" s="8"/>
      <c r="Y809" s="8"/>
      <c r="Z809" s="8"/>
    </row>
    <row r="810" spans="1:26" ht="12.75" customHeight="1" thickBot="1" x14ac:dyDescent="0.2">
      <c r="A810" s="8"/>
      <c r="B810" s="8"/>
      <c r="C810" s="384"/>
      <c r="D810" s="385"/>
      <c r="E810" s="385"/>
      <c r="F810" s="386"/>
      <c r="G810" s="387"/>
      <c r="H810" s="388"/>
      <c r="I810" s="389"/>
      <c r="J810" s="8"/>
      <c r="K810" s="8"/>
      <c r="L810" s="8"/>
      <c r="M810" s="8"/>
      <c r="N810" s="8"/>
      <c r="O810" s="8"/>
      <c r="P810" s="8"/>
      <c r="Q810" s="8"/>
      <c r="R810" s="8"/>
      <c r="S810" s="8"/>
      <c r="T810" s="8"/>
      <c r="U810" s="8"/>
      <c r="V810" s="8"/>
      <c r="W810" s="8"/>
      <c r="X810" s="8"/>
      <c r="Y810" s="8"/>
      <c r="Z810" s="8"/>
    </row>
    <row r="811" spans="1:26" ht="12.75" customHeight="1" x14ac:dyDescent="0.2">
      <c r="A811" s="8"/>
      <c r="B811" s="8"/>
      <c r="C811" s="49" t="s">
        <v>30</v>
      </c>
      <c r="D811" s="50"/>
      <c r="E811" s="52"/>
      <c r="F811" s="52"/>
      <c r="G811" s="54"/>
      <c r="H811" s="54"/>
      <c r="I811" s="57"/>
      <c r="J811" s="8"/>
      <c r="K811" s="8"/>
      <c r="L811" s="8"/>
      <c r="M811" s="8"/>
      <c r="N811" s="8"/>
      <c r="O811" s="8"/>
      <c r="P811" s="8"/>
      <c r="Q811" s="8"/>
      <c r="R811" s="8"/>
      <c r="S811" s="8"/>
      <c r="T811" s="8"/>
      <c r="U811" s="8"/>
      <c r="V811" s="8"/>
      <c r="W811" s="8"/>
      <c r="X811" s="8"/>
      <c r="Y811" s="8"/>
      <c r="Z811" s="8"/>
    </row>
    <row r="812" spans="1:26" ht="12.75" customHeight="1" thickBot="1" x14ac:dyDescent="0.2">
      <c r="A812" s="8"/>
      <c r="B812" s="8"/>
      <c r="C812" s="61"/>
      <c r="D812" s="62"/>
      <c r="E812" s="63"/>
      <c r="F812" s="63"/>
      <c r="G812" s="64"/>
      <c r="H812" s="64"/>
      <c r="I812" s="65"/>
      <c r="J812" s="8"/>
      <c r="K812" s="8"/>
      <c r="L812" s="8"/>
      <c r="M812" s="8"/>
      <c r="N812" s="8"/>
      <c r="O812" s="8"/>
      <c r="P812" s="8"/>
      <c r="Q812" s="8"/>
      <c r="R812" s="8"/>
      <c r="S812" s="8"/>
      <c r="T812" s="8"/>
      <c r="U812" s="8"/>
      <c r="V812" s="8"/>
      <c r="W812" s="8"/>
      <c r="X812" s="8"/>
      <c r="Y812" s="8"/>
      <c r="Z812" s="8"/>
    </row>
    <row r="813" spans="1:26" ht="12.75" customHeight="1" thickBot="1" x14ac:dyDescent="0.2">
      <c r="A813" s="8"/>
      <c r="B813" s="8"/>
      <c r="C813" s="71" t="s">
        <v>37</v>
      </c>
      <c r="D813" s="73" t="s">
        <v>170</v>
      </c>
      <c r="E813" s="8"/>
      <c r="F813" s="63"/>
      <c r="G813" s="63" t="s">
        <v>38</v>
      </c>
      <c r="H813" s="76">
        <f>+H847</f>
        <v>186001</v>
      </c>
      <c r="I813" s="77"/>
      <c r="J813" s="8"/>
      <c r="K813" s="8"/>
      <c r="L813" s="8"/>
      <c r="M813" s="8"/>
      <c r="N813" s="8"/>
      <c r="O813" s="8"/>
      <c r="P813" s="8"/>
      <c r="Q813" s="8"/>
      <c r="R813" s="8"/>
      <c r="S813" s="8"/>
      <c r="T813" s="8"/>
      <c r="U813" s="8"/>
      <c r="V813" s="8"/>
      <c r="W813" s="8"/>
      <c r="X813" s="8"/>
      <c r="Y813" s="8"/>
      <c r="Z813" s="8"/>
    </row>
    <row r="814" spans="1:26" ht="12.75" customHeight="1" x14ac:dyDescent="0.15">
      <c r="A814" s="8"/>
      <c r="B814" s="8"/>
      <c r="C814" s="78"/>
      <c r="D814" s="62"/>
      <c r="E814" s="63"/>
      <c r="F814" s="63"/>
      <c r="G814" s="74"/>
      <c r="H814" s="79"/>
      <c r="I814" s="77"/>
      <c r="J814" s="8"/>
      <c r="K814" s="8"/>
      <c r="L814" s="8"/>
      <c r="M814" s="8"/>
      <c r="N814" s="8"/>
      <c r="O814" s="8"/>
      <c r="P814" s="8"/>
      <c r="Q814" s="8"/>
      <c r="R814" s="8"/>
      <c r="S814" s="8"/>
      <c r="T814" s="8"/>
      <c r="U814" s="8"/>
      <c r="V814" s="8"/>
      <c r="W814" s="8"/>
      <c r="X814" s="8"/>
      <c r="Y814" s="8"/>
      <c r="Z814" s="8"/>
    </row>
    <row r="815" spans="1:26" ht="12.75" customHeight="1" thickBot="1" x14ac:dyDescent="0.2">
      <c r="A815" s="8"/>
      <c r="B815" s="8"/>
      <c r="C815" s="322">
        <v>6.09</v>
      </c>
      <c r="D815" s="62"/>
      <c r="E815" s="63"/>
      <c r="F815" s="63"/>
      <c r="G815" s="74" t="s">
        <v>162</v>
      </c>
      <c r="H815" s="81" t="s">
        <v>217</v>
      </c>
      <c r="I815" s="82"/>
      <c r="J815" s="8"/>
      <c r="K815" s="8"/>
      <c r="L815" s="8"/>
      <c r="M815" s="8"/>
      <c r="N815" s="8"/>
      <c r="O815" s="8"/>
      <c r="P815" s="8"/>
      <c r="Q815" s="8"/>
      <c r="R815" s="8"/>
      <c r="S815" s="8"/>
      <c r="T815" s="8"/>
      <c r="U815" s="8"/>
      <c r="V815" s="8"/>
      <c r="W815" s="8"/>
      <c r="X815" s="8"/>
      <c r="Y815" s="8"/>
      <c r="Z815" s="8"/>
    </row>
    <row r="816" spans="1:26" ht="12.75" customHeight="1" thickBot="1" x14ac:dyDescent="0.2">
      <c r="A816" s="8"/>
      <c r="B816" s="8"/>
      <c r="C816" s="87" t="s">
        <v>48</v>
      </c>
      <c r="D816" s="73"/>
      <c r="E816" s="88"/>
      <c r="F816" s="88"/>
      <c r="G816" s="89"/>
      <c r="H816" s="90"/>
      <c r="I816" s="77"/>
      <c r="J816" s="8"/>
      <c r="K816" s="8"/>
      <c r="L816" s="8"/>
      <c r="M816" s="8"/>
      <c r="N816" s="8"/>
      <c r="O816" s="8"/>
      <c r="P816" s="8"/>
      <c r="Q816" s="8"/>
      <c r="R816" s="8"/>
      <c r="S816" s="8"/>
      <c r="T816" s="8"/>
      <c r="U816" s="8"/>
      <c r="V816" s="8"/>
      <c r="W816" s="8"/>
      <c r="X816" s="8"/>
      <c r="Y816" s="8"/>
      <c r="Z816" s="8"/>
    </row>
    <row r="817" spans="1:26" ht="12.75" customHeight="1" thickBot="1" x14ac:dyDescent="0.2">
      <c r="A817" s="8"/>
      <c r="B817" s="8"/>
      <c r="C817" s="91" t="s">
        <v>53</v>
      </c>
      <c r="D817" s="92" t="s">
        <v>9</v>
      </c>
      <c r="E817" s="95" t="s">
        <v>55</v>
      </c>
      <c r="F817" s="97" t="s">
        <v>46</v>
      </c>
      <c r="G817" s="97" t="s">
        <v>17</v>
      </c>
      <c r="H817" s="98" t="s">
        <v>57</v>
      </c>
      <c r="I817" s="77"/>
      <c r="J817" s="8"/>
      <c r="K817" s="8"/>
      <c r="L817" s="8"/>
      <c r="M817" s="8"/>
      <c r="N817" s="8"/>
      <c r="O817" s="8"/>
      <c r="P817" s="8"/>
      <c r="Q817" s="8"/>
      <c r="R817" s="8"/>
      <c r="S817" s="8"/>
      <c r="T817" s="8"/>
      <c r="U817" s="8"/>
      <c r="V817" s="8"/>
      <c r="W817" s="8"/>
      <c r="X817" s="8"/>
      <c r="Y817" s="8"/>
      <c r="Z817" s="8"/>
    </row>
    <row r="818" spans="1:26" ht="12.75" customHeight="1" x14ac:dyDescent="0.15">
      <c r="A818" s="8"/>
      <c r="B818" s="8"/>
      <c r="C818" s="102" t="s">
        <v>60</v>
      </c>
      <c r="D818" s="103" t="s">
        <v>307</v>
      </c>
      <c r="E818" s="104">
        <v>0.1</v>
      </c>
      <c r="F818" s="105" t="s">
        <v>76</v>
      </c>
      <c r="G818" s="113">
        <v>233326.204</v>
      </c>
      <c r="H818" s="106">
        <f t="shared" ref="H818:H819" si="64">IF(C818="","",E818*G818)</f>
        <v>23332.6204</v>
      </c>
      <c r="I818" s="77"/>
      <c r="J818" s="8"/>
      <c r="K818" s="8"/>
      <c r="L818" s="8"/>
      <c r="M818" s="8"/>
      <c r="N818" s="8"/>
      <c r="O818" s="8"/>
      <c r="P818" s="8"/>
      <c r="Q818" s="8"/>
      <c r="R818" s="8"/>
      <c r="S818" s="8"/>
      <c r="T818" s="8"/>
      <c r="U818" s="8"/>
      <c r="V818" s="8"/>
      <c r="W818" s="8"/>
      <c r="X818" s="8"/>
      <c r="Y818" s="8"/>
      <c r="Z818" s="8"/>
    </row>
    <row r="819" spans="1:26" ht="12.75" customHeight="1" x14ac:dyDescent="0.15">
      <c r="A819" s="8"/>
      <c r="B819" s="8"/>
      <c r="C819" s="108" t="s">
        <v>246</v>
      </c>
      <c r="D819" s="109" t="s">
        <v>62</v>
      </c>
      <c r="E819" s="110">
        <v>1</v>
      </c>
      <c r="F819" s="111" t="s">
        <v>65</v>
      </c>
      <c r="G819" s="113">
        <v>1151.896</v>
      </c>
      <c r="H819" s="106">
        <f t="shared" si="64"/>
        <v>1151.896</v>
      </c>
      <c r="I819" s="77"/>
      <c r="J819" s="8"/>
      <c r="K819" s="8"/>
      <c r="L819" s="8"/>
      <c r="M819" s="8"/>
      <c r="N819" s="8"/>
      <c r="O819" s="8"/>
      <c r="P819" s="8"/>
      <c r="Q819" s="8"/>
      <c r="R819" s="8"/>
      <c r="S819" s="8"/>
      <c r="T819" s="8"/>
      <c r="U819" s="8"/>
      <c r="V819" s="8"/>
      <c r="W819" s="8"/>
      <c r="X819" s="8"/>
      <c r="Y819" s="8"/>
      <c r="Z819" s="8"/>
    </row>
    <row r="820" spans="1:26" ht="12.75" customHeight="1" x14ac:dyDescent="0.15">
      <c r="A820" s="8"/>
      <c r="B820" s="8"/>
      <c r="C820" s="108"/>
      <c r="D820" s="109" t="s">
        <v>308</v>
      </c>
      <c r="E820" s="110">
        <v>0.03</v>
      </c>
      <c r="F820" s="111" t="s">
        <v>245</v>
      </c>
      <c r="G820" s="113">
        <v>327901.49</v>
      </c>
      <c r="H820" s="106">
        <f>+E820*G820</f>
        <v>9837.0446999999986</v>
      </c>
      <c r="I820" s="77"/>
      <c r="J820" s="8"/>
      <c r="K820" s="8"/>
      <c r="L820" s="8"/>
      <c r="M820" s="8"/>
      <c r="N820" s="8"/>
      <c r="O820" s="8"/>
      <c r="P820" s="8"/>
      <c r="Q820" s="8"/>
      <c r="R820" s="8"/>
      <c r="S820" s="8"/>
      <c r="T820" s="8"/>
      <c r="U820" s="8"/>
      <c r="V820" s="8"/>
      <c r="W820" s="8"/>
      <c r="X820" s="8"/>
      <c r="Y820" s="8"/>
      <c r="Z820" s="8"/>
    </row>
    <row r="821" spans="1:26" ht="12.75" customHeight="1" thickBot="1" x14ac:dyDescent="0.2">
      <c r="A821" s="8"/>
      <c r="B821" s="8"/>
      <c r="C821" s="114"/>
      <c r="D821" s="115" t="s">
        <v>89</v>
      </c>
      <c r="E821" s="110"/>
      <c r="F821" s="111" t="s">
        <v>89</v>
      </c>
      <c r="G821" s="116" t="s">
        <v>89</v>
      </c>
      <c r="H821" s="106" t="str">
        <f>IF(C821="","",E821*G821)</f>
        <v/>
      </c>
      <c r="I821" s="77"/>
      <c r="J821" s="8"/>
      <c r="K821" s="8"/>
      <c r="L821" s="8"/>
      <c r="M821" s="8"/>
      <c r="N821" s="8"/>
      <c r="O821" s="8"/>
      <c r="P821" s="8"/>
      <c r="Q821" s="8"/>
      <c r="R821" s="8"/>
      <c r="S821" s="8"/>
      <c r="T821" s="8"/>
      <c r="U821" s="8"/>
      <c r="V821" s="8"/>
      <c r="W821" s="8"/>
      <c r="X821" s="8"/>
      <c r="Y821" s="8"/>
      <c r="Z821" s="8"/>
    </row>
    <row r="822" spans="1:26" ht="12.75" customHeight="1" thickBot="1" x14ac:dyDescent="0.2">
      <c r="A822" s="8"/>
      <c r="B822" s="8"/>
      <c r="C822" s="61"/>
      <c r="D822" s="62"/>
      <c r="E822" s="117" t="s">
        <v>5</v>
      </c>
      <c r="F822" s="118"/>
      <c r="G822" s="119"/>
      <c r="H822" s="120">
        <f>SUM(H818:H821)</f>
        <v>34321.561099999999</v>
      </c>
      <c r="I822" s="77"/>
      <c r="J822" s="8"/>
      <c r="K822" s="8"/>
      <c r="L822" s="8"/>
      <c r="M822" s="8"/>
      <c r="N822" s="8"/>
      <c r="O822" s="8"/>
      <c r="P822" s="8"/>
      <c r="Q822" s="8"/>
      <c r="R822" s="8"/>
      <c r="S822" s="8"/>
      <c r="T822" s="8"/>
      <c r="U822" s="8"/>
      <c r="V822" s="8"/>
      <c r="W822" s="8"/>
      <c r="X822" s="8"/>
      <c r="Y822" s="8"/>
      <c r="Z822" s="8"/>
    </row>
    <row r="823" spans="1:26" ht="12.75" customHeight="1" thickBot="1" x14ac:dyDescent="0.2">
      <c r="A823" s="8"/>
      <c r="B823" s="8"/>
      <c r="C823" s="87" t="s">
        <v>84</v>
      </c>
      <c r="D823" s="62"/>
      <c r="E823" s="63"/>
      <c r="F823" s="63"/>
      <c r="G823" s="64"/>
      <c r="H823" s="79"/>
      <c r="I823" s="77"/>
      <c r="J823" s="8"/>
      <c r="K823" s="8"/>
      <c r="L823" s="8"/>
      <c r="M823" s="8"/>
      <c r="N823" s="8"/>
      <c r="O823" s="8"/>
      <c r="P823" s="8"/>
      <c r="Q823" s="8"/>
      <c r="R823" s="8"/>
      <c r="S823" s="8"/>
      <c r="T823" s="8"/>
      <c r="U823" s="8"/>
      <c r="V823" s="8"/>
      <c r="W823" s="8"/>
      <c r="X823" s="8"/>
      <c r="Y823" s="8"/>
      <c r="Z823" s="8"/>
    </row>
    <row r="824" spans="1:26" ht="12.75" customHeight="1" thickBot="1" x14ac:dyDescent="0.2">
      <c r="A824" s="8"/>
      <c r="B824" s="8"/>
      <c r="C824" s="91" t="s">
        <v>53</v>
      </c>
      <c r="D824" s="92" t="s">
        <v>9</v>
      </c>
      <c r="E824" s="95" t="s">
        <v>55</v>
      </c>
      <c r="F824" s="97" t="s">
        <v>46</v>
      </c>
      <c r="G824" s="97" t="s">
        <v>17</v>
      </c>
      <c r="H824" s="98" t="s">
        <v>57</v>
      </c>
      <c r="I824" s="77"/>
      <c r="J824" s="8"/>
      <c r="K824" s="8"/>
      <c r="L824" s="8"/>
      <c r="M824" s="8"/>
      <c r="N824" s="8"/>
      <c r="O824" s="8"/>
      <c r="P824" s="8"/>
      <c r="Q824" s="8"/>
      <c r="R824" s="8"/>
      <c r="S824" s="8"/>
      <c r="T824" s="8"/>
      <c r="U824" s="8"/>
      <c r="V824" s="8"/>
      <c r="W824" s="8"/>
      <c r="X824" s="8"/>
      <c r="Y824" s="8"/>
      <c r="Z824" s="8"/>
    </row>
    <row r="825" spans="1:26" ht="12.75" customHeight="1" x14ac:dyDescent="0.15">
      <c r="A825" s="8"/>
      <c r="B825" s="8"/>
      <c r="C825" s="122" t="s">
        <v>255</v>
      </c>
      <c r="D825" s="103" t="s">
        <v>256</v>
      </c>
      <c r="E825" s="104">
        <v>0.63</v>
      </c>
      <c r="F825" s="105" t="s">
        <v>217</v>
      </c>
      <c r="G825" s="113">
        <v>38771.39</v>
      </c>
      <c r="H825" s="106">
        <f t="shared" ref="H825:H826" si="65">IF(C825="","",E825*G825)</f>
        <v>24425.975699999999</v>
      </c>
      <c r="I825" s="77"/>
      <c r="J825" s="8"/>
      <c r="K825" s="8"/>
      <c r="L825" s="8"/>
      <c r="M825" s="8"/>
      <c r="N825" s="8"/>
      <c r="O825" s="8"/>
      <c r="P825" s="8"/>
      <c r="Q825" s="8"/>
      <c r="R825" s="8"/>
      <c r="S825" s="8"/>
      <c r="T825" s="8"/>
      <c r="U825" s="8"/>
      <c r="V825" s="8"/>
      <c r="W825" s="8"/>
      <c r="X825" s="8"/>
      <c r="Y825" s="8"/>
      <c r="Z825" s="8"/>
    </row>
    <row r="826" spans="1:26" ht="12.75" customHeight="1" x14ac:dyDescent="0.15">
      <c r="A826" s="8"/>
      <c r="B826" s="8"/>
      <c r="C826" s="128" t="s">
        <v>250</v>
      </c>
      <c r="D826" s="109" t="s">
        <v>253</v>
      </c>
      <c r="E826" s="110">
        <v>5.6000000000000001E-2</v>
      </c>
      <c r="F826" s="111" t="s">
        <v>257</v>
      </c>
      <c r="G826" s="113">
        <v>31638.252999999997</v>
      </c>
      <c r="H826" s="106">
        <f t="shared" si="65"/>
        <v>1771.7421679999998</v>
      </c>
      <c r="I826" s="77"/>
      <c r="J826" s="8"/>
      <c r="K826" s="8"/>
      <c r="L826" s="8"/>
      <c r="M826" s="8"/>
      <c r="N826" s="8"/>
      <c r="O826" s="8"/>
      <c r="P826" s="8"/>
      <c r="Q826" s="8"/>
      <c r="R826" s="8"/>
      <c r="S826" s="8"/>
      <c r="T826" s="8"/>
      <c r="U826" s="8"/>
      <c r="V826" s="8"/>
      <c r="W826" s="8"/>
      <c r="X826" s="8"/>
      <c r="Y826" s="8"/>
      <c r="Z826" s="8"/>
    </row>
    <row r="827" spans="1:26" ht="12.75" customHeight="1" x14ac:dyDescent="0.15">
      <c r="A827" s="8"/>
      <c r="B827" s="8"/>
      <c r="C827" s="128"/>
      <c r="D827" s="109" t="s">
        <v>309</v>
      </c>
      <c r="E827" s="110">
        <v>0.5</v>
      </c>
      <c r="F827" s="111" t="s">
        <v>217</v>
      </c>
      <c r="G827" s="113">
        <v>63789</v>
      </c>
      <c r="H827" s="106">
        <f>+E827*G827</f>
        <v>31894.5</v>
      </c>
      <c r="I827" s="77"/>
      <c r="J827" s="8"/>
      <c r="K827" s="8"/>
      <c r="L827" s="8"/>
      <c r="M827" s="8"/>
      <c r="N827" s="8"/>
      <c r="O827" s="8"/>
      <c r="P827" s="8"/>
      <c r="Q827" s="8"/>
      <c r="R827" s="8"/>
      <c r="S827" s="8"/>
      <c r="T827" s="8"/>
      <c r="U827" s="8"/>
      <c r="V827" s="8"/>
      <c r="W827" s="8"/>
      <c r="X827" s="8"/>
      <c r="Y827" s="8"/>
      <c r="Z827" s="8"/>
    </row>
    <row r="828" spans="1:26" ht="12.75" customHeight="1" thickBot="1" x14ac:dyDescent="0.2">
      <c r="A828" s="8"/>
      <c r="B828" s="8"/>
      <c r="C828" s="114"/>
      <c r="D828" s="115" t="s">
        <v>89</v>
      </c>
      <c r="E828" s="110"/>
      <c r="F828" s="111" t="s">
        <v>89</v>
      </c>
      <c r="G828" s="134" t="s">
        <v>89</v>
      </c>
      <c r="H828" s="125" t="str">
        <f>IF(C828="","",E828*G828)</f>
        <v/>
      </c>
      <c r="I828" s="77"/>
      <c r="J828" s="8"/>
      <c r="K828" s="8"/>
      <c r="L828" s="8"/>
      <c r="M828" s="8"/>
      <c r="N828" s="8"/>
      <c r="O828" s="8"/>
      <c r="P828" s="8"/>
      <c r="Q828" s="8"/>
      <c r="R828" s="8"/>
      <c r="S828" s="8"/>
      <c r="T828" s="8"/>
      <c r="U828" s="8"/>
      <c r="V828" s="8"/>
      <c r="W828" s="8"/>
      <c r="X828" s="8"/>
      <c r="Y828" s="8"/>
      <c r="Z828" s="8"/>
    </row>
    <row r="829" spans="1:26" ht="12.75" customHeight="1" thickBot="1" x14ac:dyDescent="0.2">
      <c r="A829" s="8"/>
      <c r="B829" s="8"/>
      <c r="C829" s="61"/>
      <c r="D829" s="62"/>
      <c r="E829" s="117" t="s">
        <v>5</v>
      </c>
      <c r="F829" s="118"/>
      <c r="G829" s="119"/>
      <c r="H829" s="120">
        <f>SUM(H825:H828)</f>
        <v>58092.217868</v>
      </c>
      <c r="I829" s="77"/>
      <c r="J829" s="8"/>
      <c r="K829" s="8"/>
      <c r="L829" s="8"/>
      <c r="M829" s="8"/>
      <c r="N829" s="8"/>
      <c r="O829" s="8"/>
      <c r="P829" s="8"/>
      <c r="Q829" s="8"/>
      <c r="R829" s="8"/>
      <c r="S829" s="8"/>
      <c r="T829" s="8"/>
      <c r="U829" s="8"/>
      <c r="V829" s="8"/>
      <c r="W829" s="8"/>
      <c r="X829" s="8"/>
      <c r="Y829" s="8"/>
      <c r="Z829" s="8"/>
    </row>
    <row r="830" spans="1:26" ht="12.75" customHeight="1" thickBot="1" x14ac:dyDescent="0.2">
      <c r="A830" s="8"/>
      <c r="B830" s="8"/>
      <c r="C830" s="87" t="s">
        <v>101</v>
      </c>
      <c r="D830" s="62"/>
      <c r="E830" s="63"/>
      <c r="F830" s="63"/>
      <c r="G830" s="64"/>
      <c r="H830" s="79"/>
      <c r="I830" s="77"/>
      <c r="J830" s="8"/>
      <c r="K830" s="8"/>
      <c r="L830" s="8"/>
      <c r="M830" s="8"/>
      <c r="N830" s="8"/>
      <c r="O830" s="8"/>
      <c r="P830" s="8"/>
      <c r="Q830" s="8"/>
      <c r="R830" s="8"/>
      <c r="S830" s="8"/>
      <c r="T830" s="8"/>
      <c r="U830" s="8"/>
      <c r="V830" s="8"/>
      <c r="W830" s="8"/>
      <c r="X830" s="8"/>
      <c r="Y830" s="8"/>
      <c r="Z830" s="8"/>
    </row>
    <row r="831" spans="1:26" ht="12.75" customHeight="1" thickBot="1" x14ac:dyDescent="0.2">
      <c r="A831" s="8"/>
      <c r="B831" s="8"/>
      <c r="C831" s="91" t="s">
        <v>53</v>
      </c>
      <c r="D831" s="92" t="s">
        <v>9</v>
      </c>
      <c r="E831" s="95" t="s">
        <v>55</v>
      </c>
      <c r="F831" s="97" t="s">
        <v>46</v>
      </c>
      <c r="G831" s="97" t="s">
        <v>17</v>
      </c>
      <c r="H831" s="98" t="s">
        <v>57</v>
      </c>
      <c r="I831" s="77"/>
      <c r="J831" s="8"/>
      <c r="K831" s="8"/>
      <c r="L831" s="8"/>
      <c r="M831" s="8"/>
      <c r="N831" s="8"/>
      <c r="O831" s="8"/>
      <c r="P831" s="8"/>
      <c r="Q831" s="8"/>
      <c r="R831" s="8"/>
      <c r="S831" s="8"/>
      <c r="T831" s="8"/>
      <c r="U831" s="8"/>
      <c r="V831" s="8"/>
      <c r="W831" s="8"/>
      <c r="X831" s="8"/>
      <c r="Y831" s="8"/>
      <c r="Z831" s="8"/>
    </row>
    <row r="832" spans="1:26" ht="12.75" customHeight="1" x14ac:dyDescent="0.15">
      <c r="A832" s="8"/>
      <c r="B832" s="8"/>
      <c r="C832" s="102" t="s">
        <v>110</v>
      </c>
      <c r="D832" s="103" t="s">
        <v>111</v>
      </c>
      <c r="E832" s="104">
        <v>0.12</v>
      </c>
      <c r="F832" s="105" t="s">
        <v>76</v>
      </c>
      <c r="G832" s="113">
        <v>121787</v>
      </c>
      <c r="H832" s="106">
        <f t="shared" ref="H832:H835" si="66">IF(C832="","",E832*G832)</f>
        <v>14614.439999999999</v>
      </c>
      <c r="I832" s="77"/>
      <c r="J832" s="8"/>
      <c r="K832" s="8"/>
      <c r="L832" s="8"/>
      <c r="M832" s="8"/>
      <c r="N832" s="8"/>
      <c r="O832" s="8"/>
      <c r="P832" s="8"/>
      <c r="Q832" s="8"/>
      <c r="R832" s="8"/>
      <c r="S832" s="8"/>
      <c r="T832" s="8"/>
      <c r="U832" s="8"/>
      <c r="V832" s="8"/>
      <c r="W832" s="8"/>
      <c r="X832" s="8"/>
      <c r="Y832" s="8"/>
      <c r="Z832" s="8"/>
    </row>
    <row r="833" spans="1:26" ht="12.75" customHeight="1" x14ac:dyDescent="0.15">
      <c r="A833" s="8"/>
      <c r="B833" s="8"/>
      <c r="C833" s="108"/>
      <c r="D833" s="109" t="s">
        <v>89</v>
      </c>
      <c r="E833" s="110"/>
      <c r="F833" s="111"/>
      <c r="G833" s="209" t="s">
        <v>89</v>
      </c>
      <c r="H833" s="106" t="str">
        <f t="shared" si="66"/>
        <v/>
      </c>
      <c r="I833" s="77"/>
      <c r="J833" s="8"/>
      <c r="K833" s="8"/>
      <c r="L833" s="8"/>
      <c r="M833" s="8"/>
      <c r="N833" s="8"/>
      <c r="O833" s="8"/>
      <c r="P833" s="8"/>
      <c r="Q833" s="8"/>
      <c r="R833" s="8"/>
      <c r="S833" s="8"/>
      <c r="T833" s="8"/>
      <c r="U833" s="8"/>
      <c r="V833" s="8"/>
      <c r="W833" s="8"/>
      <c r="X833" s="8"/>
      <c r="Y833" s="8"/>
      <c r="Z833" s="8"/>
    </row>
    <row r="834" spans="1:26" ht="12.75" customHeight="1" x14ac:dyDescent="0.15">
      <c r="A834" s="8"/>
      <c r="B834" s="8"/>
      <c r="C834" s="128"/>
      <c r="D834" s="109" t="s">
        <v>89</v>
      </c>
      <c r="E834" s="110"/>
      <c r="F834" s="111"/>
      <c r="G834" s="147"/>
      <c r="H834" s="106" t="str">
        <f t="shared" si="66"/>
        <v/>
      </c>
      <c r="I834" s="77"/>
      <c r="J834" s="8"/>
      <c r="K834" s="8"/>
      <c r="L834" s="8"/>
      <c r="M834" s="8"/>
      <c r="N834" s="8"/>
      <c r="O834" s="8"/>
      <c r="P834" s="8"/>
      <c r="Q834" s="8"/>
      <c r="R834" s="8"/>
      <c r="S834" s="8"/>
      <c r="T834" s="8"/>
      <c r="U834" s="8"/>
      <c r="V834" s="8"/>
      <c r="W834" s="8"/>
      <c r="X834" s="8"/>
      <c r="Y834" s="8"/>
      <c r="Z834" s="8"/>
    </row>
    <row r="835" spans="1:26" ht="12.75" customHeight="1" thickBot="1" x14ac:dyDescent="0.2">
      <c r="A835" s="8"/>
      <c r="B835" s="8"/>
      <c r="C835" s="114"/>
      <c r="D835" s="115" t="s">
        <v>89</v>
      </c>
      <c r="E835" s="110"/>
      <c r="F835" s="111" t="s">
        <v>89</v>
      </c>
      <c r="G835" s="116" t="s">
        <v>89</v>
      </c>
      <c r="H835" s="106" t="str">
        <f t="shared" si="66"/>
        <v/>
      </c>
      <c r="I835" s="77"/>
      <c r="J835" s="8"/>
      <c r="K835" s="8"/>
      <c r="L835" s="8"/>
      <c r="M835" s="8"/>
      <c r="N835" s="8"/>
      <c r="O835" s="8"/>
      <c r="P835" s="8"/>
      <c r="Q835" s="8"/>
      <c r="R835" s="8"/>
      <c r="S835" s="8"/>
      <c r="T835" s="8"/>
      <c r="U835" s="8"/>
      <c r="V835" s="8"/>
      <c r="W835" s="8"/>
      <c r="X835" s="8"/>
      <c r="Y835" s="8"/>
      <c r="Z835" s="8"/>
    </row>
    <row r="836" spans="1:26" ht="12.75" customHeight="1" thickBot="1" x14ac:dyDescent="0.2">
      <c r="A836" s="8"/>
      <c r="B836" s="8"/>
      <c r="C836" s="61"/>
      <c r="D836" s="62"/>
      <c r="E836" s="117" t="s">
        <v>5</v>
      </c>
      <c r="F836" s="118"/>
      <c r="G836" s="119"/>
      <c r="H836" s="120">
        <f>SUM(H832:H835)</f>
        <v>14614.439999999999</v>
      </c>
      <c r="I836" s="77"/>
      <c r="J836" s="8"/>
      <c r="K836" s="8"/>
      <c r="L836" s="8"/>
      <c r="M836" s="8"/>
      <c r="N836" s="8"/>
      <c r="O836" s="8"/>
      <c r="P836" s="8"/>
      <c r="Q836" s="8"/>
      <c r="R836" s="8"/>
      <c r="S836" s="8"/>
      <c r="T836" s="8"/>
      <c r="U836" s="8"/>
      <c r="V836" s="8"/>
      <c r="W836" s="8"/>
      <c r="X836" s="8"/>
      <c r="Y836" s="8"/>
      <c r="Z836" s="8"/>
    </row>
    <row r="837" spans="1:26" ht="12.75" customHeight="1" thickBot="1" x14ac:dyDescent="0.2">
      <c r="A837" s="8"/>
      <c r="B837" s="8"/>
      <c r="C837" s="87" t="s">
        <v>122</v>
      </c>
      <c r="D837" s="62"/>
      <c r="E837" s="63"/>
      <c r="F837" s="63"/>
      <c r="G837" s="64"/>
      <c r="H837" s="79"/>
      <c r="I837" s="77"/>
      <c r="J837" s="8"/>
      <c r="K837" s="8"/>
      <c r="L837" s="8"/>
      <c r="M837" s="8"/>
      <c r="N837" s="8"/>
      <c r="O837" s="8"/>
      <c r="P837" s="8"/>
      <c r="Q837" s="8"/>
      <c r="R837" s="8"/>
      <c r="S837" s="8"/>
      <c r="T837" s="8"/>
      <c r="U837" s="8"/>
      <c r="V837" s="8"/>
      <c r="W837" s="8"/>
      <c r="X837" s="8"/>
      <c r="Y837" s="8"/>
      <c r="Z837" s="8"/>
    </row>
    <row r="838" spans="1:26" ht="12.75" customHeight="1" thickBot="1" x14ac:dyDescent="0.2">
      <c r="A838" s="8"/>
      <c r="B838" s="8"/>
      <c r="C838" s="91" t="s">
        <v>53</v>
      </c>
      <c r="D838" s="92" t="s">
        <v>9</v>
      </c>
      <c r="E838" s="95" t="s">
        <v>55</v>
      </c>
      <c r="F838" s="97" t="s">
        <v>46</v>
      </c>
      <c r="G838" s="97" t="s">
        <v>17</v>
      </c>
      <c r="H838" s="98" t="s">
        <v>57</v>
      </c>
      <c r="I838" s="77"/>
      <c r="J838" s="8"/>
      <c r="K838" s="8"/>
      <c r="L838" s="8"/>
      <c r="M838" s="8"/>
      <c r="N838" s="8"/>
      <c r="O838" s="8"/>
      <c r="P838" s="8"/>
      <c r="Q838" s="8"/>
      <c r="R838" s="8"/>
      <c r="S838" s="8"/>
      <c r="T838" s="8"/>
      <c r="U838" s="8"/>
      <c r="V838" s="8"/>
      <c r="W838" s="8"/>
      <c r="X838" s="8"/>
      <c r="Y838" s="8"/>
      <c r="Z838" s="8"/>
    </row>
    <row r="839" spans="1:26" ht="12.75" customHeight="1" x14ac:dyDescent="0.15">
      <c r="A839" s="8"/>
      <c r="B839" s="8"/>
      <c r="C839" s="102" t="s">
        <v>258</v>
      </c>
      <c r="D839" s="103" t="s">
        <v>251</v>
      </c>
      <c r="E839" s="104">
        <f>1.05/5</f>
        <v>0.21000000000000002</v>
      </c>
      <c r="F839" s="105" t="s">
        <v>130</v>
      </c>
      <c r="G839" s="113">
        <v>92869.512999999992</v>
      </c>
      <c r="H839" s="106">
        <f t="shared" ref="H839:H840" si="67">IF(C839="","",E839*G839)</f>
        <v>19502.597730000001</v>
      </c>
      <c r="I839" s="77"/>
      <c r="J839" s="8"/>
      <c r="K839" s="8"/>
      <c r="L839" s="8"/>
      <c r="M839" s="8"/>
      <c r="N839" s="8"/>
      <c r="O839" s="8"/>
      <c r="P839" s="8"/>
      <c r="Q839" s="8"/>
      <c r="R839" s="8"/>
      <c r="S839" s="8"/>
      <c r="T839" s="8"/>
      <c r="U839" s="8"/>
      <c r="V839" s="8"/>
      <c r="W839" s="8"/>
      <c r="X839" s="8"/>
      <c r="Y839" s="8"/>
      <c r="Z839" s="8"/>
    </row>
    <row r="840" spans="1:26" ht="12.75" customHeight="1" x14ac:dyDescent="0.15">
      <c r="A840" s="8"/>
      <c r="B840" s="8"/>
      <c r="C840" s="108"/>
      <c r="D840" s="109" t="s">
        <v>89</v>
      </c>
      <c r="E840" s="110"/>
      <c r="F840" s="111" t="s">
        <v>89</v>
      </c>
      <c r="G840" s="209" t="s">
        <v>89</v>
      </c>
      <c r="H840" s="106" t="str">
        <f t="shared" si="67"/>
        <v/>
      </c>
      <c r="I840" s="77"/>
      <c r="J840" s="8"/>
      <c r="K840" s="8"/>
      <c r="L840" s="8"/>
      <c r="M840" s="8"/>
      <c r="N840" s="8"/>
      <c r="O840" s="8"/>
      <c r="P840" s="8"/>
      <c r="Q840" s="8"/>
      <c r="R840" s="8"/>
      <c r="S840" s="8"/>
      <c r="T840" s="8"/>
      <c r="U840" s="8"/>
      <c r="V840" s="8"/>
      <c r="W840" s="8"/>
      <c r="X840" s="8"/>
      <c r="Y840" s="8"/>
      <c r="Z840" s="8"/>
    </row>
    <row r="841" spans="1:26" ht="12.75" customHeight="1" x14ac:dyDescent="0.15">
      <c r="A841" s="8"/>
      <c r="B841" s="8"/>
      <c r="C841" s="128"/>
      <c r="D841" s="109"/>
      <c r="E841" s="110"/>
      <c r="F841" s="111"/>
      <c r="G841" s="147"/>
      <c r="H841" s="106"/>
      <c r="I841" s="77"/>
      <c r="J841" s="8"/>
      <c r="K841" s="8"/>
      <c r="L841" s="8"/>
      <c r="M841" s="8"/>
      <c r="N841" s="8"/>
      <c r="O841" s="8"/>
      <c r="P841" s="8"/>
      <c r="Q841" s="8"/>
      <c r="R841" s="8"/>
      <c r="S841" s="8"/>
      <c r="T841" s="8"/>
      <c r="U841" s="8"/>
      <c r="V841" s="8"/>
      <c r="W841" s="8"/>
      <c r="X841" s="8"/>
      <c r="Y841" s="8"/>
      <c r="Z841" s="8"/>
    </row>
    <row r="842" spans="1:26" ht="12.75" customHeight="1" thickBot="1" x14ac:dyDescent="0.2">
      <c r="A842" s="8"/>
      <c r="B842" s="8"/>
      <c r="C842" s="114"/>
      <c r="D842" s="115" t="s">
        <v>89</v>
      </c>
      <c r="E842" s="110"/>
      <c r="F842" s="111" t="s">
        <v>89</v>
      </c>
      <c r="G842" s="116" t="s">
        <v>89</v>
      </c>
      <c r="H842" s="106" t="str">
        <f>IF(C842="","",E842*G842)</f>
        <v/>
      </c>
      <c r="I842" s="77"/>
      <c r="J842" s="8"/>
      <c r="K842" s="8"/>
      <c r="L842" s="8"/>
      <c r="M842" s="8"/>
      <c r="N842" s="8"/>
      <c r="O842" s="8"/>
      <c r="P842" s="8"/>
      <c r="Q842" s="8"/>
      <c r="R842" s="8"/>
      <c r="S842" s="8"/>
      <c r="T842" s="8"/>
      <c r="U842" s="8"/>
      <c r="V842" s="8"/>
      <c r="W842" s="8"/>
      <c r="X842" s="8"/>
      <c r="Y842" s="8"/>
      <c r="Z842" s="8"/>
    </row>
    <row r="843" spans="1:26" ht="12.75" customHeight="1" thickBot="1" x14ac:dyDescent="0.2">
      <c r="A843" s="8"/>
      <c r="B843" s="8"/>
      <c r="C843" s="61"/>
      <c r="D843" s="62"/>
      <c r="E843" s="117" t="s">
        <v>5</v>
      </c>
      <c r="F843" s="118"/>
      <c r="G843" s="119"/>
      <c r="H843" s="120">
        <f>SUM(H839:H842)</f>
        <v>19502.597730000001</v>
      </c>
      <c r="I843" s="77"/>
      <c r="J843" s="8"/>
      <c r="K843" s="8"/>
      <c r="L843" s="8"/>
      <c r="M843" s="8"/>
      <c r="N843" s="8"/>
      <c r="O843" s="8"/>
      <c r="P843" s="8"/>
      <c r="Q843" s="8"/>
      <c r="R843" s="8"/>
      <c r="S843" s="8"/>
      <c r="T843" s="8"/>
      <c r="U843" s="8"/>
      <c r="V843" s="8"/>
      <c r="W843" s="8"/>
      <c r="X843" s="8"/>
      <c r="Y843" s="8"/>
      <c r="Z843" s="8"/>
    </row>
    <row r="844" spans="1:26" ht="12.75" customHeight="1" x14ac:dyDescent="0.15">
      <c r="A844" s="8"/>
      <c r="B844" s="8"/>
      <c r="C844" s="61"/>
      <c r="D844" s="62"/>
      <c r="E844" s="62"/>
      <c r="F844" s="63"/>
      <c r="G844" s="64"/>
      <c r="H844" s="79"/>
      <c r="I844" s="185"/>
      <c r="J844" s="8"/>
      <c r="K844" s="8"/>
      <c r="L844" s="8"/>
      <c r="M844" s="8"/>
      <c r="N844" s="8"/>
      <c r="O844" s="8"/>
      <c r="P844" s="8"/>
      <c r="Q844" s="8"/>
      <c r="R844" s="8"/>
      <c r="S844" s="8"/>
      <c r="T844" s="8"/>
      <c r="U844" s="8"/>
      <c r="V844" s="8"/>
      <c r="W844" s="8"/>
      <c r="X844" s="8"/>
      <c r="Y844" s="8"/>
      <c r="Z844" s="8"/>
    </row>
    <row r="845" spans="1:26" ht="12.75" customHeight="1" x14ac:dyDescent="0.15">
      <c r="A845" s="8"/>
      <c r="B845" s="8"/>
      <c r="C845" s="61"/>
      <c r="D845" s="188"/>
      <c r="E845" s="191" t="s">
        <v>145</v>
      </c>
      <c r="F845" s="192"/>
      <c r="G845" s="64"/>
      <c r="H845" s="194">
        <f>+ROUND(H822+H829+H836+H843,0)</f>
        <v>126531</v>
      </c>
      <c r="I845" s="185"/>
      <c r="J845" s="8"/>
      <c r="K845" s="8"/>
      <c r="L845" s="8"/>
      <c r="M845" s="8"/>
      <c r="N845" s="8"/>
      <c r="O845" s="8"/>
      <c r="P845" s="8"/>
      <c r="Q845" s="8"/>
      <c r="R845" s="8"/>
      <c r="S845" s="8"/>
      <c r="T845" s="8"/>
      <c r="U845" s="8"/>
      <c r="V845" s="8"/>
      <c r="W845" s="8"/>
      <c r="X845" s="8"/>
      <c r="Y845" s="8"/>
      <c r="Z845" s="8"/>
    </row>
    <row r="846" spans="1:26" ht="12.75" customHeight="1" x14ac:dyDescent="0.15">
      <c r="A846" s="8"/>
      <c r="B846" s="8"/>
      <c r="C846" s="61"/>
      <c r="D846" s="188"/>
      <c r="E846" s="191" t="s">
        <v>149</v>
      </c>
      <c r="F846" s="192"/>
      <c r="G846" s="197">
        <v>0.47000000000000003</v>
      </c>
      <c r="H846" s="194">
        <f>+H845*G846</f>
        <v>59469.570000000007</v>
      </c>
      <c r="I846" s="185"/>
      <c r="J846" s="8"/>
      <c r="K846" s="8"/>
      <c r="L846" s="8"/>
      <c r="M846" s="8"/>
      <c r="N846" s="8"/>
      <c r="O846" s="8"/>
      <c r="P846" s="8"/>
      <c r="Q846" s="8"/>
      <c r="R846" s="8"/>
      <c r="S846" s="8"/>
      <c r="T846" s="8"/>
      <c r="U846" s="8"/>
      <c r="V846" s="8"/>
      <c r="W846" s="8"/>
      <c r="X846" s="8"/>
      <c r="Y846" s="8"/>
      <c r="Z846" s="8"/>
    </row>
    <row r="847" spans="1:26" ht="12.75" customHeight="1" x14ac:dyDescent="0.15">
      <c r="A847" s="8"/>
      <c r="B847" s="8"/>
      <c r="C847" s="61"/>
      <c r="D847" s="62"/>
      <c r="E847" s="191" t="s">
        <v>38</v>
      </c>
      <c r="F847" s="192"/>
      <c r="G847" s="64"/>
      <c r="H847" s="194">
        <f>+ROUND(H845+H846,0)</f>
        <v>186001</v>
      </c>
      <c r="I847" s="185"/>
      <c r="J847" s="8"/>
      <c r="K847" s="8"/>
      <c r="L847" s="8"/>
      <c r="M847" s="8"/>
      <c r="N847" s="8"/>
      <c r="O847" s="8"/>
      <c r="P847" s="8"/>
      <c r="Q847" s="8"/>
      <c r="R847" s="8"/>
      <c r="S847" s="8"/>
      <c r="T847" s="8"/>
      <c r="U847" s="8"/>
      <c r="V847" s="8"/>
      <c r="W847" s="8"/>
      <c r="X847" s="8"/>
      <c r="Y847" s="8"/>
      <c r="Z847" s="8"/>
    </row>
    <row r="848" spans="1:26" ht="12.75" customHeight="1" thickBot="1" x14ac:dyDescent="0.2">
      <c r="A848" s="8"/>
      <c r="B848" s="8"/>
      <c r="C848" s="201"/>
      <c r="D848" s="202"/>
      <c r="E848" s="202"/>
      <c r="F848" s="203"/>
      <c r="G848" s="260"/>
      <c r="H848" s="204"/>
      <c r="I848" s="205"/>
      <c r="J848" s="8"/>
      <c r="K848" s="8"/>
      <c r="L848" s="8"/>
      <c r="M848" s="8"/>
      <c r="N848" s="8"/>
      <c r="O848" s="8"/>
      <c r="P848" s="8"/>
      <c r="Q848" s="8"/>
      <c r="R848" s="8"/>
      <c r="S848" s="8"/>
      <c r="T848" s="8"/>
      <c r="U848" s="8"/>
      <c r="V848" s="8"/>
      <c r="W848" s="8"/>
      <c r="X848" s="8"/>
      <c r="Y848" s="8"/>
      <c r="Z848" s="8"/>
    </row>
    <row r="849" spans="1:26" ht="12.75" customHeight="1" x14ac:dyDescent="0.2">
      <c r="A849" s="8"/>
      <c r="B849" s="8"/>
      <c r="C849" s="49" t="s">
        <v>30</v>
      </c>
      <c r="D849" s="50"/>
      <c r="E849" s="52"/>
      <c r="F849" s="52"/>
      <c r="G849" s="54"/>
      <c r="H849" s="54"/>
      <c r="I849" s="57"/>
      <c r="J849" s="8"/>
      <c r="K849" s="8"/>
      <c r="L849" s="8"/>
      <c r="M849" s="8"/>
      <c r="N849" s="8"/>
      <c r="O849" s="8"/>
      <c r="P849" s="8"/>
      <c r="Q849" s="8"/>
      <c r="R849" s="8"/>
      <c r="S849" s="8"/>
      <c r="T849" s="8"/>
      <c r="U849" s="8"/>
      <c r="V849" s="8"/>
      <c r="W849" s="8"/>
      <c r="X849" s="8"/>
      <c r="Y849" s="8"/>
      <c r="Z849" s="8"/>
    </row>
    <row r="850" spans="1:26" ht="12.75" customHeight="1" thickBot="1" x14ac:dyDescent="0.2">
      <c r="A850" s="8"/>
      <c r="B850" s="8"/>
      <c r="C850" s="61"/>
      <c r="D850" s="62"/>
      <c r="E850" s="63"/>
      <c r="F850" s="63"/>
      <c r="G850" s="64"/>
      <c r="H850" s="64"/>
      <c r="I850" s="65"/>
      <c r="J850" s="8"/>
      <c r="K850" s="8"/>
      <c r="L850" s="8"/>
      <c r="M850" s="8"/>
      <c r="N850" s="8"/>
      <c r="O850" s="8"/>
      <c r="P850" s="8"/>
      <c r="Q850" s="8"/>
      <c r="R850" s="8"/>
      <c r="S850" s="8"/>
      <c r="T850" s="8"/>
      <c r="U850" s="8"/>
      <c r="V850" s="8"/>
      <c r="W850" s="8"/>
      <c r="X850" s="8"/>
      <c r="Y850" s="8"/>
      <c r="Z850" s="8"/>
    </row>
    <row r="851" spans="1:26" ht="12.75" customHeight="1" thickBot="1" x14ac:dyDescent="0.2">
      <c r="A851" s="8"/>
      <c r="B851" s="8"/>
      <c r="C851" s="71" t="s">
        <v>37</v>
      </c>
      <c r="D851" s="73" t="s">
        <v>171</v>
      </c>
      <c r="E851" s="8"/>
      <c r="F851" s="63"/>
      <c r="G851" s="63" t="s">
        <v>38</v>
      </c>
      <c r="H851" s="76">
        <f>+H885</f>
        <v>171715</v>
      </c>
      <c r="I851" s="77"/>
      <c r="J851" s="8"/>
      <c r="K851" s="8"/>
      <c r="L851" s="8"/>
      <c r="M851" s="8"/>
      <c r="N851" s="8"/>
      <c r="O851" s="8"/>
      <c r="P851" s="8"/>
      <c r="Q851" s="8"/>
      <c r="R851" s="8"/>
      <c r="S851" s="8"/>
      <c r="T851" s="8"/>
      <c r="U851" s="8"/>
      <c r="V851" s="8"/>
      <c r="W851" s="8"/>
      <c r="X851" s="8"/>
      <c r="Y851" s="8"/>
      <c r="Z851" s="8"/>
    </row>
    <row r="852" spans="1:26" ht="12.75" customHeight="1" x14ac:dyDescent="0.15">
      <c r="A852" s="8"/>
      <c r="B852" s="8"/>
      <c r="C852" s="78"/>
      <c r="D852" s="62"/>
      <c r="E852" s="63"/>
      <c r="F852" s="63"/>
      <c r="G852" s="74"/>
      <c r="H852" s="79"/>
      <c r="I852" s="77"/>
      <c r="J852" s="8"/>
      <c r="K852" s="8"/>
      <c r="L852" s="8"/>
      <c r="M852" s="8"/>
      <c r="N852" s="8"/>
      <c r="O852" s="8"/>
      <c r="P852" s="8"/>
      <c r="Q852" s="8"/>
      <c r="R852" s="8"/>
      <c r="S852" s="8"/>
      <c r="T852" s="8"/>
      <c r="U852" s="8"/>
      <c r="V852" s="8"/>
      <c r="W852" s="8"/>
      <c r="X852" s="8"/>
      <c r="Y852" s="8"/>
      <c r="Z852" s="8"/>
    </row>
    <row r="853" spans="1:26" ht="12.75" customHeight="1" thickBot="1" x14ac:dyDescent="0.2">
      <c r="A853" s="8"/>
      <c r="B853" s="8"/>
      <c r="C853" s="322">
        <v>6.1</v>
      </c>
      <c r="D853" s="62"/>
      <c r="E853" s="63"/>
      <c r="F853" s="63"/>
      <c r="G853" s="74" t="s">
        <v>162</v>
      </c>
      <c r="H853" s="81" t="s">
        <v>217</v>
      </c>
      <c r="I853" s="82"/>
      <c r="J853" s="8"/>
      <c r="K853" s="8"/>
      <c r="L853" s="8"/>
      <c r="M853" s="8"/>
      <c r="N853" s="8"/>
      <c r="O853" s="8"/>
      <c r="P853" s="8"/>
      <c r="Q853" s="8"/>
      <c r="R853" s="8"/>
      <c r="S853" s="8"/>
      <c r="T853" s="8"/>
      <c r="U853" s="8"/>
      <c r="V853" s="8"/>
      <c r="W853" s="8"/>
      <c r="X853" s="8"/>
      <c r="Y853" s="8"/>
      <c r="Z853" s="8"/>
    </row>
    <row r="854" spans="1:26" ht="12.75" customHeight="1" thickBot="1" x14ac:dyDescent="0.2">
      <c r="A854" s="8"/>
      <c r="B854" s="8"/>
      <c r="C854" s="87" t="s">
        <v>48</v>
      </c>
      <c r="D854" s="73"/>
      <c r="E854" s="88"/>
      <c r="F854" s="88"/>
      <c r="G854" s="89"/>
      <c r="H854" s="90"/>
      <c r="I854" s="77"/>
      <c r="J854" s="8"/>
      <c r="K854" s="8"/>
      <c r="L854" s="8"/>
      <c r="M854" s="8"/>
      <c r="N854" s="8"/>
      <c r="O854" s="8"/>
      <c r="P854" s="8"/>
      <c r="Q854" s="8"/>
      <c r="R854" s="8"/>
      <c r="S854" s="8"/>
      <c r="T854" s="8"/>
      <c r="U854" s="8"/>
      <c r="V854" s="8"/>
      <c r="W854" s="8"/>
      <c r="X854" s="8"/>
      <c r="Y854" s="8"/>
      <c r="Z854" s="8"/>
    </row>
    <row r="855" spans="1:26" ht="12.75" customHeight="1" thickBot="1" x14ac:dyDescent="0.2">
      <c r="A855" s="8"/>
      <c r="B855" s="8"/>
      <c r="C855" s="91" t="s">
        <v>53</v>
      </c>
      <c r="D855" s="92" t="s">
        <v>9</v>
      </c>
      <c r="E855" s="95" t="s">
        <v>55</v>
      </c>
      <c r="F855" s="97" t="s">
        <v>46</v>
      </c>
      <c r="G855" s="97" t="s">
        <v>17</v>
      </c>
      <c r="H855" s="98" t="s">
        <v>57</v>
      </c>
      <c r="I855" s="77"/>
      <c r="J855" s="8"/>
      <c r="K855" s="8"/>
      <c r="L855" s="8"/>
      <c r="M855" s="8"/>
      <c r="N855" s="8"/>
      <c r="O855" s="8"/>
      <c r="P855" s="8"/>
      <c r="Q855" s="8"/>
      <c r="R855" s="8"/>
      <c r="S855" s="8"/>
      <c r="T855" s="8"/>
      <c r="U855" s="8"/>
      <c r="V855" s="8"/>
      <c r="W855" s="8"/>
      <c r="X855" s="8"/>
      <c r="Y855" s="8"/>
      <c r="Z855" s="8"/>
    </row>
    <row r="856" spans="1:26" ht="12.75" customHeight="1" x14ac:dyDescent="0.15">
      <c r="A856" s="8"/>
      <c r="B856" s="8"/>
      <c r="C856" s="102" t="s">
        <v>60</v>
      </c>
      <c r="D856" s="103" t="s">
        <v>247</v>
      </c>
      <c r="E856" s="104">
        <v>0.15</v>
      </c>
      <c r="F856" s="105" t="s">
        <v>76</v>
      </c>
      <c r="G856" s="113">
        <v>117169.68399999999</v>
      </c>
      <c r="H856" s="106">
        <f t="shared" ref="H856:H857" si="68">IF(C856="","",E856*G856)</f>
        <v>17575.452599999997</v>
      </c>
      <c r="I856" s="77"/>
      <c r="J856" s="8"/>
      <c r="K856" s="8"/>
      <c r="L856" s="8"/>
      <c r="M856" s="8"/>
      <c r="N856" s="8"/>
      <c r="O856" s="8"/>
      <c r="P856" s="8"/>
      <c r="Q856" s="8"/>
      <c r="R856" s="8"/>
      <c r="S856" s="8"/>
      <c r="T856" s="8"/>
      <c r="U856" s="8"/>
      <c r="V856" s="8"/>
      <c r="W856" s="8"/>
      <c r="X856" s="8"/>
      <c r="Y856" s="8"/>
      <c r="Z856" s="8"/>
    </row>
    <row r="857" spans="1:26" ht="12.75" customHeight="1" x14ac:dyDescent="0.15">
      <c r="A857" s="8"/>
      <c r="B857" s="8"/>
      <c r="C857" s="108" t="s">
        <v>246</v>
      </c>
      <c r="D857" s="109" t="s">
        <v>62</v>
      </c>
      <c r="E857" s="110">
        <v>1</v>
      </c>
      <c r="F857" s="111" t="s">
        <v>65</v>
      </c>
      <c r="G857" s="113">
        <v>1151.896</v>
      </c>
      <c r="H857" s="106">
        <f t="shared" si="68"/>
        <v>1151.896</v>
      </c>
      <c r="I857" s="77"/>
      <c r="J857" s="8"/>
      <c r="K857" s="8"/>
      <c r="L857" s="8"/>
      <c r="M857" s="8"/>
      <c r="N857" s="8"/>
      <c r="O857" s="8"/>
      <c r="P857" s="8"/>
      <c r="Q857" s="8"/>
      <c r="R857" s="8"/>
      <c r="S857" s="8"/>
      <c r="T857" s="8"/>
      <c r="U857" s="8"/>
      <c r="V857" s="8"/>
      <c r="W857" s="8"/>
      <c r="X857" s="8"/>
      <c r="Y857" s="8"/>
      <c r="Z857" s="8"/>
    </row>
    <row r="858" spans="1:26" ht="12.75" customHeight="1" x14ac:dyDescent="0.15">
      <c r="A858" s="8"/>
      <c r="B858" s="8"/>
      <c r="C858" s="108"/>
      <c r="D858" s="109"/>
      <c r="E858" s="110"/>
      <c r="F858" s="111"/>
      <c r="G858" s="147"/>
      <c r="H858" s="106"/>
      <c r="I858" s="77"/>
      <c r="J858" s="8"/>
      <c r="K858" s="8"/>
      <c r="L858" s="8"/>
      <c r="M858" s="8"/>
      <c r="N858" s="8"/>
      <c r="O858" s="8"/>
      <c r="P858" s="8"/>
      <c r="Q858" s="8"/>
      <c r="R858" s="8"/>
      <c r="S858" s="8"/>
      <c r="T858" s="8"/>
      <c r="U858" s="8"/>
      <c r="V858" s="8"/>
      <c r="W858" s="8"/>
      <c r="X858" s="8"/>
      <c r="Y858" s="8"/>
      <c r="Z858" s="8"/>
    </row>
    <row r="859" spans="1:26" ht="12.75" customHeight="1" thickBot="1" x14ac:dyDescent="0.2">
      <c r="A859" s="8"/>
      <c r="B859" s="8"/>
      <c r="C859" s="114"/>
      <c r="D859" s="115" t="s">
        <v>89</v>
      </c>
      <c r="E859" s="110"/>
      <c r="F859" s="111" t="s">
        <v>89</v>
      </c>
      <c r="G859" s="116" t="s">
        <v>89</v>
      </c>
      <c r="H859" s="106" t="str">
        <f>IF(C859="","",E859*G859)</f>
        <v/>
      </c>
      <c r="I859" s="77"/>
      <c r="J859" s="8"/>
      <c r="K859" s="8"/>
      <c r="L859" s="8"/>
      <c r="M859" s="8"/>
      <c r="N859" s="8"/>
      <c r="O859" s="8"/>
      <c r="P859" s="8"/>
      <c r="Q859" s="8"/>
      <c r="R859" s="8"/>
      <c r="S859" s="8"/>
      <c r="T859" s="8"/>
      <c r="U859" s="8"/>
      <c r="V859" s="8"/>
      <c r="W859" s="8"/>
      <c r="X859" s="8"/>
      <c r="Y859" s="8"/>
      <c r="Z859" s="8"/>
    </row>
    <row r="860" spans="1:26" ht="12.75" customHeight="1" thickBot="1" x14ac:dyDescent="0.2">
      <c r="A860" s="8"/>
      <c r="B860" s="8"/>
      <c r="C860" s="61"/>
      <c r="D860" s="62"/>
      <c r="E860" s="117" t="s">
        <v>5</v>
      </c>
      <c r="F860" s="118"/>
      <c r="G860" s="119"/>
      <c r="H860" s="120">
        <f>SUM(H856:H859)</f>
        <v>18727.348599999998</v>
      </c>
      <c r="I860" s="77"/>
      <c r="J860" s="8"/>
      <c r="K860" s="8"/>
      <c r="L860" s="8"/>
      <c r="M860" s="8"/>
      <c r="N860" s="8"/>
      <c r="O860" s="8"/>
      <c r="P860" s="8"/>
      <c r="Q860" s="8"/>
      <c r="R860" s="8"/>
      <c r="S860" s="8"/>
      <c r="T860" s="8"/>
      <c r="U860" s="8"/>
      <c r="V860" s="8"/>
      <c r="W860" s="8"/>
      <c r="X860" s="8"/>
      <c r="Y860" s="8"/>
      <c r="Z860" s="8"/>
    </row>
    <row r="861" spans="1:26" ht="12.75" customHeight="1" thickBot="1" x14ac:dyDescent="0.2">
      <c r="A861" s="8"/>
      <c r="B861" s="8"/>
      <c r="C861" s="87" t="s">
        <v>84</v>
      </c>
      <c r="D861" s="62"/>
      <c r="E861" s="63"/>
      <c r="F861" s="63"/>
      <c r="G861" s="64"/>
      <c r="H861" s="79"/>
      <c r="I861" s="77"/>
      <c r="J861" s="8"/>
      <c r="K861" s="8"/>
      <c r="L861" s="8"/>
      <c r="M861" s="8"/>
      <c r="N861" s="8"/>
      <c r="O861" s="8"/>
      <c r="P861" s="8"/>
      <c r="Q861" s="8"/>
      <c r="R861" s="8"/>
      <c r="S861" s="8"/>
      <c r="T861" s="8"/>
      <c r="U861" s="8"/>
      <c r="V861" s="8"/>
      <c r="W861" s="8"/>
      <c r="X861" s="8"/>
      <c r="Y861" s="8"/>
      <c r="Z861" s="8"/>
    </row>
    <row r="862" spans="1:26" ht="12.75" customHeight="1" thickBot="1" x14ac:dyDescent="0.2">
      <c r="A862" s="8"/>
      <c r="B862" s="8"/>
      <c r="C862" s="91" t="s">
        <v>53</v>
      </c>
      <c r="D862" s="92" t="s">
        <v>9</v>
      </c>
      <c r="E862" s="95" t="s">
        <v>55</v>
      </c>
      <c r="F862" s="97" t="s">
        <v>46</v>
      </c>
      <c r="G862" s="97" t="s">
        <v>17</v>
      </c>
      <c r="H862" s="98" t="s">
        <v>57</v>
      </c>
      <c r="I862" s="77"/>
      <c r="J862" s="8"/>
      <c r="K862" s="8"/>
      <c r="L862" s="8"/>
      <c r="M862" s="8"/>
      <c r="N862" s="8"/>
      <c r="O862" s="8"/>
      <c r="P862" s="8"/>
      <c r="Q862" s="8"/>
      <c r="R862" s="8"/>
      <c r="S862" s="8"/>
      <c r="T862" s="8"/>
      <c r="U862" s="8"/>
      <c r="V862" s="8"/>
      <c r="W862" s="8"/>
      <c r="X862" s="8"/>
      <c r="Y862" s="8"/>
      <c r="Z862" s="8"/>
    </row>
    <row r="863" spans="1:26" ht="12.75" customHeight="1" x14ac:dyDescent="0.15">
      <c r="A863" s="8"/>
      <c r="B863" s="8"/>
      <c r="C863" s="122" t="s">
        <v>255</v>
      </c>
      <c r="D863" s="103" t="s">
        <v>256</v>
      </c>
      <c r="E863" s="104">
        <v>0.4</v>
      </c>
      <c r="F863" s="105" t="s">
        <v>217</v>
      </c>
      <c r="G863" s="113">
        <v>38771.39</v>
      </c>
      <c r="H863" s="106">
        <f t="shared" ref="H863:H864" si="69">IF(C863="","",E863*G863)</f>
        <v>15508.556</v>
      </c>
      <c r="I863" s="77"/>
      <c r="J863" s="8"/>
      <c r="K863" s="8"/>
      <c r="L863" s="8"/>
      <c r="M863" s="8"/>
      <c r="N863" s="8"/>
      <c r="O863" s="8"/>
      <c r="P863" s="8"/>
      <c r="Q863" s="8"/>
      <c r="R863" s="8"/>
      <c r="S863" s="8"/>
      <c r="T863" s="8"/>
      <c r="U863" s="8"/>
      <c r="V863" s="8"/>
      <c r="W863" s="8"/>
      <c r="X863" s="8"/>
      <c r="Y863" s="8"/>
      <c r="Z863" s="8"/>
    </row>
    <row r="864" spans="1:26" ht="12.75" customHeight="1" x14ac:dyDescent="0.15">
      <c r="A864" s="8"/>
      <c r="B864" s="8"/>
      <c r="C864" s="128" t="s">
        <v>250</v>
      </c>
      <c r="D864" s="109" t="s">
        <v>253</v>
      </c>
      <c r="E864" s="110">
        <v>5.6000000000000001E-2</v>
      </c>
      <c r="F864" s="111" t="s">
        <v>257</v>
      </c>
      <c r="G864" s="113">
        <v>31638.252999999997</v>
      </c>
      <c r="H864" s="106">
        <f t="shared" si="69"/>
        <v>1771.7421679999998</v>
      </c>
      <c r="I864" s="77"/>
      <c r="J864" s="8"/>
      <c r="K864" s="8"/>
      <c r="L864" s="8"/>
      <c r="M864" s="8"/>
      <c r="N864" s="8"/>
      <c r="O864" s="8"/>
      <c r="P864" s="8"/>
      <c r="Q864" s="8"/>
      <c r="R864" s="8"/>
      <c r="S864" s="8"/>
      <c r="T864" s="8"/>
      <c r="U864" s="8"/>
      <c r="V864" s="8"/>
      <c r="W864" s="8"/>
      <c r="X864" s="8"/>
      <c r="Y864" s="8"/>
      <c r="Z864" s="8"/>
    </row>
    <row r="865" spans="1:26" ht="12.75" customHeight="1" x14ac:dyDescent="0.15">
      <c r="A865" s="8"/>
      <c r="B865" s="8"/>
      <c r="C865" s="128"/>
      <c r="D865" s="109" t="s">
        <v>309</v>
      </c>
      <c r="E865" s="110">
        <v>0.4</v>
      </c>
      <c r="F865" s="111" t="s">
        <v>217</v>
      </c>
      <c r="G865" s="113">
        <v>63789</v>
      </c>
      <c r="H865" s="106">
        <f>+E865*G865</f>
        <v>25515.600000000002</v>
      </c>
      <c r="I865" s="77"/>
      <c r="J865" s="8"/>
      <c r="K865" s="8"/>
      <c r="L865" s="8"/>
      <c r="M865" s="8"/>
      <c r="N865" s="8"/>
      <c r="O865" s="8"/>
      <c r="P865" s="8"/>
      <c r="Q865" s="8"/>
      <c r="R865" s="8"/>
      <c r="S865" s="8"/>
      <c r="T865" s="8"/>
      <c r="U865" s="8"/>
      <c r="V865" s="8"/>
      <c r="W865" s="8"/>
      <c r="X865" s="8"/>
      <c r="Y865" s="8"/>
      <c r="Z865" s="8"/>
    </row>
    <row r="866" spans="1:26" ht="12.75" customHeight="1" thickBot="1" x14ac:dyDescent="0.2">
      <c r="A866" s="8"/>
      <c r="B866" s="8"/>
      <c r="C866" s="114"/>
      <c r="D866" s="115" t="s">
        <v>300</v>
      </c>
      <c r="E866" s="110">
        <v>0.2</v>
      </c>
      <c r="F866" s="111" t="s">
        <v>217</v>
      </c>
      <c r="G866" s="113">
        <v>105863</v>
      </c>
      <c r="H866" s="125">
        <f>+G866*E866</f>
        <v>21172.600000000002</v>
      </c>
      <c r="I866" s="77"/>
      <c r="J866" s="8"/>
      <c r="K866" s="8"/>
      <c r="L866" s="8"/>
      <c r="M866" s="8"/>
      <c r="N866" s="8"/>
      <c r="O866" s="8"/>
      <c r="P866" s="8"/>
      <c r="Q866" s="8"/>
      <c r="R866" s="8"/>
      <c r="S866" s="8"/>
      <c r="T866" s="8"/>
      <c r="U866" s="8"/>
      <c r="V866" s="8"/>
      <c r="W866" s="8"/>
      <c r="X866" s="8"/>
      <c r="Y866" s="8"/>
      <c r="Z866" s="8"/>
    </row>
    <row r="867" spans="1:26" ht="12.75" customHeight="1" thickBot="1" x14ac:dyDescent="0.2">
      <c r="A867" s="8"/>
      <c r="B867" s="8"/>
      <c r="C867" s="61"/>
      <c r="D867" s="62"/>
      <c r="E867" s="117" t="s">
        <v>5</v>
      </c>
      <c r="F867" s="118"/>
      <c r="G867" s="119"/>
      <c r="H867" s="120">
        <f>SUM(H863:H866)</f>
        <v>63968.498168000006</v>
      </c>
      <c r="I867" s="77"/>
      <c r="J867" s="8"/>
      <c r="K867" s="8"/>
      <c r="L867" s="8"/>
      <c r="M867" s="8"/>
      <c r="N867" s="8"/>
      <c r="O867" s="8"/>
      <c r="P867" s="8"/>
      <c r="Q867" s="8"/>
      <c r="R867" s="8"/>
      <c r="S867" s="8"/>
      <c r="T867" s="8"/>
      <c r="U867" s="8"/>
      <c r="V867" s="8"/>
      <c r="W867" s="8"/>
      <c r="X867" s="8"/>
      <c r="Y867" s="8"/>
      <c r="Z867" s="8"/>
    </row>
    <row r="868" spans="1:26" ht="12.75" customHeight="1" thickBot="1" x14ac:dyDescent="0.2">
      <c r="A868" s="8"/>
      <c r="B868" s="8"/>
      <c r="C868" s="87" t="s">
        <v>101</v>
      </c>
      <c r="D868" s="62"/>
      <c r="E868" s="63"/>
      <c r="F868" s="63"/>
      <c r="G868" s="64"/>
      <c r="H868" s="79"/>
      <c r="I868" s="77"/>
      <c r="J868" s="8"/>
      <c r="K868" s="8"/>
      <c r="L868" s="8"/>
      <c r="M868" s="8"/>
      <c r="N868" s="8"/>
      <c r="O868" s="8"/>
      <c r="P868" s="8"/>
      <c r="Q868" s="8"/>
      <c r="R868" s="8"/>
      <c r="S868" s="8"/>
      <c r="T868" s="8"/>
      <c r="U868" s="8"/>
      <c r="V868" s="8"/>
      <c r="W868" s="8"/>
      <c r="X868" s="8"/>
      <c r="Y868" s="8"/>
      <c r="Z868" s="8"/>
    </row>
    <row r="869" spans="1:26" ht="12.75" customHeight="1" thickBot="1" x14ac:dyDescent="0.2">
      <c r="A869" s="8"/>
      <c r="B869" s="8"/>
      <c r="C869" s="91" t="s">
        <v>53</v>
      </c>
      <c r="D869" s="92" t="s">
        <v>9</v>
      </c>
      <c r="E869" s="95" t="s">
        <v>55</v>
      </c>
      <c r="F869" s="97" t="s">
        <v>46</v>
      </c>
      <c r="G869" s="97" t="s">
        <v>17</v>
      </c>
      <c r="H869" s="98" t="s">
        <v>57</v>
      </c>
      <c r="I869" s="77"/>
      <c r="J869" s="8"/>
      <c r="K869" s="8"/>
      <c r="L869" s="8"/>
      <c r="M869" s="8"/>
      <c r="N869" s="8"/>
      <c r="O869" s="8"/>
      <c r="P869" s="8"/>
      <c r="Q869" s="8"/>
      <c r="R869" s="8"/>
      <c r="S869" s="8"/>
      <c r="T869" s="8"/>
      <c r="U869" s="8"/>
      <c r="V869" s="8"/>
      <c r="W869" s="8"/>
      <c r="X869" s="8"/>
      <c r="Y869" s="8"/>
      <c r="Z869" s="8"/>
    </row>
    <row r="870" spans="1:26" ht="12.75" customHeight="1" x14ac:dyDescent="0.15">
      <c r="A870" s="8"/>
      <c r="B870" s="8"/>
      <c r="C870" s="102" t="s">
        <v>110</v>
      </c>
      <c r="D870" s="103" t="s">
        <v>111</v>
      </c>
      <c r="E870" s="104">
        <v>0.12</v>
      </c>
      <c r="F870" s="105" t="s">
        <v>76</v>
      </c>
      <c r="G870" s="113">
        <v>121787</v>
      </c>
      <c r="H870" s="106">
        <f t="shared" ref="H870:H873" si="70">IF(C870="","",E870*G870)</f>
        <v>14614.439999999999</v>
      </c>
      <c r="I870" s="77"/>
      <c r="J870" s="8"/>
      <c r="K870" s="8"/>
      <c r="L870" s="8"/>
      <c r="M870" s="8"/>
      <c r="N870" s="8"/>
      <c r="O870" s="8"/>
      <c r="P870" s="8"/>
      <c r="Q870" s="8"/>
      <c r="R870" s="8"/>
      <c r="S870" s="8"/>
      <c r="T870" s="8"/>
      <c r="U870" s="8"/>
      <c r="V870" s="8"/>
      <c r="W870" s="8"/>
      <c r="X870" s="8"/>
      <c r="Y870" s="8"/>
      <c r="Z870" s="8"/>
    </row>
    <row r="871" spans="1:26" ht="12.75" customHeight="1" x14ac:dyDescent="0.15">
      <c r="A871" s="8"/>
      <c r="B871" s="8"/>
      <c r="C871" s="108"/>
      <c r="D871" s="109" t="s">
        <v>89</v>
      </c>
      <c r="E871" s="110"/>
      <c r="F871" s="111"/>
      <c r="G871" s="209" t="s">
        <v>89</v>
      </c>
      <c r="H871" s="106" t="str">
        <f t="shared" si="70"/>
        <v/>
      </c>
      <c r="I871" s="77"/>
      <c r="J871" s="8"/>
      <c r="K871" s="8"/>
      <c r="L871" s="8"/>
      <c r="M871" s="8"/>
      <c r="N871" s="8"/>
      <c r="O871" s="8"/>
      <c r="P871" s="8"/>
      <c r="Q871" s="8"/>
      <c r="R871" s="8"/>
      <c r="S871" s="8"/>
      <c r="T871" s="8"/>
      <c r="U871" s="8"/>
      <c r="V871" s="8"/>
      <c r="W871" s="8"/>
      <c r="X871" s="8"/>
      <c r="Y871" s="8"/>
      <c r="Z871" s="8"/>
    </row>
    <row r="872" spans="1:26" ht="12.75" customHeight="1" x14ac:dyDescent="0.15">
      <c r="A872" s="8"/>
      <c r="B872" s="8"/>
      <c r="C872" s="128"/>
      <c r="D872" s="109" t="s">
        <v>89</v>
      </c>
      <c r="E872" s="110"/>
      <c r="F872" s="111"/>
      <c r="G872" s="147"/>
      <c r="H872" s="106" t="str">
        <f t="shared" si="70"/>
        <v/>
      </c>
      <c r="I872" s="77"/>
      <c r="J872" s="8"/>
      <c r="K872" s="8"/>
      <c r="L872" s="8"/>
      <c r="M872" s="8"/>
      <c r="N872" s="8"/>
      <c r="O872" s="8"/>
      <c r="P872" s="8"/>
      <c r="Q872" s="8"/>
      <c r="R872" s="8"/>
      <c r="S872" s="8"/>
      <c r="T872" s="8"/>
      <c r="U872" s="8"/>
      <c r="V872" s="8"/>
      <c r="W872" s="8"/>
      <c r="X872" s="8"/>
      <c r="Y872" s="8"/>
      <c r="Z872" s="8"/>
    </row>
    <row r="873" spans="1:26" ht="12.75" customHeight="1" thickBot="1" x14ac:dyDescent="0.2">
      <c r="A873" s="8"/>
      <c r="B873" s="8"/>
      <c r="C873" s="114"/>
      <c r="D873" s="115" t="s">
        <v>89</v>
      </c>
      <c r="E873" s="110"/>
      <c r="F873" s="111" t="s">
        <v>89</v>
      </c>
      <c r="G873" s="116" t="s">
        <v>89</v>
      </c>
      <c r="H873" s="106" t="str">
        <f t="shared" si="70"/>
        <v/>
      </c>
      <c r="I873" s="77"/>
      <c r="J873" s="8"/>
      <c r="K873" s="8"/>
      <c r="L873" s="8"/>
      <c r="M873" s="8"/>
      <c r="N873" s="8"/>
      <c r="O873" s="8"/>
      <c r="P873" s="8"/>
      <c r="Q873" s="8"/>
      <c r="R873" s="8"/>
      <c r="S873" s="8"/>
      <c r="T873" s="8"/>
      <c r="U873" s="8"/>
      <c r="V873" s="8"/>
      <c r="W873" s="8"/>
      <c r="X873" s="8"/>
      <c r="Y873" s="8"/>
      <c r="Z873" s="8"/>
    </row>
    <row r="874" spans="1:26" ht="12.75" customHeight="1" thickBot="1" x14ac:dyDescent="0.2">
      <c r="A874" s="8"/>
      <c r="B874" s="8"/>
      <c r="C874" s="61"/>
      <c r="D874" s="62"/>
      <c r="E874" s="117" t="s">
        <v>5</v>
      </c>
      <c r="F874" s="118"/>
      <c r="G874" s="119"/>
      <c r="H874" s="120">
        <f>SUM(H870:H873)</f>
        <v>14614.439999999999</v>
      </c>
      <c r="I874" s="77"/>
      <c r="J874" s="8"/>
      <c r="K874" s="8"/>
      <c r="L874" s="8"/>
      <c r="M874" s="8"/>
      <c r="N874" s="8"/>
      <c r="O874" s="8"/>
      <c r="P874" s="8"/>
      <c r="Q874" s="8"/>
      <c r="R874" s="8"/>
      <c r="S874" s="8"/>
      <c r="T874" s="8"/>
      <c r="U874" s="8"/>
      <c r="V874" s="8"/>
      <c r="W874" s="8"/>
      <c r="X874" s="8"/>
      <c r="Y874" s="8"/>
      <c r="Z874" s="8"/>
    </row>
    <row r="875" spans="1:26" ht="12.75" customHeight="1" thickBot="1" x14ac:dyDescent="0.2">
      <c r="A875" s="8"/>
      <c r="B875" s="8"/>
      <c r="C875" s="87" t="s">
        <v>122</v>
      </c>
      <c r="D875" s="62"/>
      <c r="E875" s="63"/>
      <c r="F875" s="63"/>
      <c r="G875" s="64"/>
      <c r="H875" s="79"/>
      <c r="I875" s="77"/>
      <c r="J875" s="8"/>
      <c r="K875" s="8"/>
      <c r="L875" s="8"/>
      <c r="M875" s="8"/>
      <c r="N875" s="8"/>
      <c r="O875" s="8"/>
      <c r="P875" s="8"/>
      <c r="Q875" s="8"/>
      <c r="R875" s="8"/>
      <c r="S875" s="8"/>
      <c r="T875" s="8"/>
      <c r="U875" s="8"/>
      <c r="V875" s="8"/>
      <c r="W875" s="8"/>
      <c r="X875" s="8"/>
      <c r="Y875" s="8"/>
      <c r="Z875" s="8"/>
    </row>
    <row r="876" spans="1:26" ht="12.75" customHeight="1" thickBot="1" x14ac:dyDescent="0.2">
      <c r="A876" s="8"/>
      <c r="B876" s="8"/>
      <c r="C876" s="91" t="s">
        <v>53</v>
      </c>
      <c r="D876" s="92" t="s">
        <v>9</v>
      </c>
      <c r="E876" s="95" t="s">
        <v>55</v>
      </c>
      <c r="F876" s="97" t="s">
        <v>46</v>
      </c>
      <c r="G876" s="97" t="s">
        <v>17</v>
      </c>
      <c r="H876" s="98" t="s">
        <v>57</v>
      </c>
      <c r="I876" s="77"/>
      <c r="J876" s="8"/>
      <c r="K876" s="8"/>
      <c r="L876" s="8"/>
      <c r="M876" s="8"/>
      <c r="N876" s="8"/>
      <c r="O876" s="8"/>
      <c r="P876" s="8"/>
      <c r="Q876" s="8"/>
      <c r="R876" s="8"/>
      <c r="S876" s="8"/>
      <c r="T876" s="8"/>
      <c r="U876" s="8"/>
      <c r="V876" s="8"/>
      <c r="W876" s="8"/>
      <c r="X876" s="8"/>
      <c r="Y876" s="8"/>
      <c r="Z876" s="8"/>
    </row>
    <row r="877" spans="1:26" ht="12.75" customHeight="1" x14ac:dyDescent="0.15">
      <c r="A877" s="8"/>
      <c r="B877" s="8"/>
      <c r="C877" s="102" t="s">
        <v>258</v>
      </c>
      <c r="D877" s="103" t="s">
        <v>251</v>
      </c>
      <c r="E877" s="104">
        <f>1.05/5</f>
        <v>0.21000000000000002</v>
      </c>
      <c r="F877" s="105" t="s">
        <v>130</v>
      </c>
      <c r="G877" s="113">
        <v>92869.512999999992</v>
      </c>
      <c r="H877" s="106">
        <f t="shared" ref="H877:H878" si="71">IF(C877="","",E877*G877)</f>
        <v>19502.597730000001</v>
      </c>
      <c r="I877" s="77"/>
      <c r="J877" s="8"/>
      <c r="K877" s="8"/>
      <c r="L877" s="8"/>
      <c r="M877" s="8"/>
      <c r="N877" s="8"/>
      <c r="O877" s="8"/>
      <c r="P877" s="8"/>
      <c r="Q877" s="8"/>
      <c r="R877" s="8"/>
      <c r="S877" s="8"/>
      <c r="T877" s="8"/>
      <c r="U877" s="8"/>
      <c r="V877" s="8"/>
      <c r="W877" s="8"/>
      <c r="X877" s="8"/>
      <c r="Y877" s="8"/>
      <c r="Z877" s="8"/>
    </row>
    <row r="878" spans="1:26" ht="12.75" customHeight="1" x14ac:dyDescent="0.15">
      <c r="A878" s="8"/>
      <c r="B878" s="8"/>
      <c r="C878" s="108"/>
      <c r="D878" s="109" t="s">
        <v>89</v>
      </c>
      <c r="E878" s="110"/>
      <c r="F878" s="111" t="s">
        <v>89</v>
      </c>
      <c r="G878" s="209" t="s">
        <v>89</v>
      </c>
      <c r="H878" s="106" t="str">
        <f t="shared" si="71"/>
        <v/>
      </c>
      <c r="I878" s="77"/>
      <c r="J878" s="8"/>
      <c r="K878" s="8"/>
      <c r="L878" s="8"/>
      <c r="M878" s="8"/>
      <c r="N878" s="8"/>
      <c r="O878" s="8"/>
      <c r="P878" s="8"/>
      <c r="Q878" s="8"/>
      <c r="R878" s="8"/>
      <c r="S878" s="8"/>
      <c r="T878" s="8"/>
      <c r="U878" s="8"/>
      <c r="V878" s="8"/>
      <c r="W878" s="8"/>
      <c r="X878" s="8"/>
      <c r="Y878" s="8"/>
      <c r="Z878" s="8"/>
    </row>
    <row r="879" spans="1:26" ht="12.75" customHeight="1" x14ac:dyDescent="0.15">
      <c r="A879" s="8"/>
      <c r="B879" s="8"/>
      <c r="C879" s="128"/>
      <c r="D879" s="109"/>
      <c r="E879" s="110"/>
      <c r="F879" s="111"/>
      <c r="G879" s="147"/>
      <c r="H879" s="106"/>
      <c r="I879" s="77"/>
      <c r="J879" s="8"/>
      <c r="K879" s="8"/>
      <c r="L879" s="8"/>
      <c r="M879" s="8"/>
      <c r="N879" s="8"/>
      <c r="O879" s="8"/>
      <c r="P879" s="8"/>
      <c r="Q879" s="8"/>
      <c r="R879" s="8"/>
      <c r="S879" s="8"/>
      <c r="T879" s="8"/>
      <c r="U879" s="8"/>
      <c r="V879" s="8"/>
      <c r="W879" s="8"/>
      <c r="X879" s="8"/>
      <c r="Y879" s="8"/>
      <c r="Z879" s="8"/>
    </row>
    <row r="880" spans="1:26" ht="12.75" customHeight="1" thickBot="1" x14ac:dyDescent="0.2">
      <c r="A880" s="8"/>
      <c r="B880" s="8"/>
      <c r="C880" s="114"/>
      <c r="D880" s="115" t="s">
        <v>89</v>
      </c>
      <c r="E880" s="110"/>
      <c r="F880" s="111" t="s">
        <v>89</v>
      </c>
      <c r="G880" s="116" t="s">
        <v>89</v>
      </c>
      <c r="H880" s="106" t="str">
        <f>IF(C880="","",E880*G880)</f>
        <v/>
      </c>
      <c r="I880" s="77"/>
      <c r="J880" s="8"/>
      <c r="K880" s="8"/>
      <c r="L880" s="8"/>
      <c r="M880" s="8"/>
      <c r="N880" s="8"/>
      <c r="O880" s="8"/>
      <c r="P880" s="8"/>
      <c r="Q880" s="8"/>
      <c r="R880" s="8"/>
      <c r="S880" s="8"/>
      <c r="T880" s="8"/>
      <c r="U880" s="8"/>
      <c r="V880" s="8"/>
      <c r="W880" s="8"/>
      <c r="X880" s="8"/>
      <c r="Y880" s="8"/>
      <c r="Z880" s="8"/>
    </row>
    <row r="881" spans="1:26" ht="12.75" customHeight="1" thickBot="1" x14ac:dyDescent="0.2">
      <c r="A881" s="8"/>
      <c r="B881" s="8"/>
      <c r="C881" s="61"/>
      <c r="D881" s="62"/>
      <c r="E881" s="117" t="s">
        <v>5</v>
      </c>
      <c r="F881" s="118"/>
      <c r="G881" s="119"/>
      <c r="H881" s="120">
        <f>SUM(H877:H880)</f>
        <v>19502.597730000001</v>
      </c>
      <c r="I881" s="77"/>
      <c r="J881" s="8"/>
      <c r="K881" s="8"/>
      <c r="L881" s="8"/>
      <c r="M881" s="8"/>
      <c r="N881" s="8"/>
      <c r="O881" s="8"/>
      <c r="P881" s="8"/>
      <c r="Q881" s="8"/>
      <c r="R881" s="8"/>
      <c r="S881" s="8"/>
      <c r="T881" s="8"/>
      <c r="U881" s="8"/>
      <c r="V881" s="8"/>
      <c r="W881" s="8"/>
      <c r="X881" s="8"/>
      <c r="Y881" s="8"/>
      <c r="Z881" s="8"/>
    </row>
    <row r="882" spans="1:26" ht="12.75" customHeight="1" x14ac:dyDescent="0.15">
      <c r="A882" s="8"/>
      <c r="B882" s="8"/>
      <c r="C882" s="61"/>
      <c r="D882" s="62"/>
      <c r="E882" s="62"/>
      <c r="F882" s="63"/>
      <c r="G882" s="64"/>
      <c r="H882" s="79"/>
      <c r="I882" s="185"/>
      <c r="J882" s="8"/>
      <c r="K882" s="8"/>
      <c r="L882" s="8"/>
      <c r="M882" s="8"/>
      <c r="N882" s="8"/>
      <c r="O882" s="8"/>
      <c r="P882" s="8"/>
      <c r="Q882" s="8"/>
      <c r="R882" s="8"/>
      <c r="S882" s="8"/>
      <c r="T882" s="8"/>
      <c r="U882" s="8"/>
      <c r="V882" s="8"/>
      <c r="W882" s="8"/>
      <c r="X882" s="8"/>
      <c r="Y882" s="8"/>
      <c r="Z882" s="8"/>
    </row>
    <row r="883" spans="1:26" ht="12.75" customHeight="1" x14ac:dyDescent="0.15">
      <c r="A883" s="8"/>
      <c r="B883" s="8"/>
      <c r="C883" s="61"/>
      <c r="D883" s="188"/>
      <c r="E883" s="191" t="s">
        <v>145</v>
      </c>
      <c r="F883" s="192"/>
      <c r="G883" s="64"/>
      <c r="H883" s="194">
        <f>+ROUND(H860+H867+H874+H881,0)</f>
        <v>116813</v>
      </c>
      <c r="I883" s="185"/>
      <c r="J883" s="8"/>
      <c r="K883" s="8"/>
      <c r="L883" s="8"/>
      <c r="M883" s="8"/>
      <c r="N883" s="8"/>
      <c r="O883" s="8"/>
      <c r="P883" s="8"/>
      <c r="Q883" s="8"/>
      <c r="R883" s="8"/>
      <c r="S883" s="8"/>
      <c r="T883" s="8"/>
      <c r="U883" s="8"/>
      <c r="V883" s="8"/>
      <c r="W883" s="8"/>
      <c r="X883" s="8"/>
      <c r="Y883" s="8"/>
      <c r="Z883" s="8"/>
    </row>
    <row r="884" spans="1:26" ht="12.75" customHeight="1" x14ac:dyDescent="0.15">
      <c r="A884" s="8"/>
      <c r="B884" s="8"/>
      <c r="C884" s="61"/>
      <c r="D884" s="188"/>
      <c r="E884" s="191" t="s">
        <v>149</v>
      </c>
      <c r="F884" s="192"/>
      <c r="G884" s="197">
        <f>+G846</f>
        <v>0.47000000000000003</v>
      </c>
      <c r="H884" s="194">
        <f>+H883*G884</f>
        <v>54902.11</v>
      </c>
      <c r="I884" s="185"/>
      <c r="J884" s="8"/>
      <c r="K884" s="8"/>
      <c r="L884" s="8"/>
      <c r="M884" s="8"/>
      <c r="N884" s="8"/>
      <c r="O884" s="8"/>
      <c r="P884" s="8"/>
      <c r="Q884" s="8"/>
      <c r="R884" s="8"/>
      <c r="S884" s="8"/>
      <c r="T884" s="8"/>
      <c r="U884" s="8"/>
      <c r="V884" s="8"/>
      <c r="W884" s="8"/>
      <c r="X884" s="8"/>
      <c r="Y884" s="8"/>
      <c r="Z884" s="8"/>
    </row>
    <row r="885" spans="1:26" ht="12.75" customHeight="1" x14ac:dyDescent="0.15">
      <c r="A885" s="8"/>
      <c r="B885" s="8"/>
      <c r="C885" s="61"/>
      <c r="D885" s="62"/>
      <c r="E885" s="191" t="s">
        <v>38</v>
      </c>
      <c r="F885" s="192"/>
      <c r="G885" s="64"/>
      <c r="H885" s="194">
        <f>+ROUND(H883+H884,0)</f>
        <v>171715</v>
      </c>
      <c r="I885" s="185"/>
      <c r="J885" s="8"/>
      <c r="K885" s="8"/>
      <c r="L885" s="8"/>
      <c r="M885" s="8"/>
      <c r="N885" s="8"/>
      <c r="O885" s="8"/>
      <c r="P885" s="8"/>
      <c r="Q885" s="8"/>
      <c r="R885" s="8"/>
      <c r="S885" s="8"/>
      <c r="T885" s="8"/>
      <c r="U885" s="8"/>
      <c r="V885" s="8"/>
      <c r="W885" s="8"/>
      <c r="X885" s="8"/>
      <c r="Y885" s="8"/>
      <c r="Z885" s="8"/>
    </row>
    <row r="886" spans="1:26" ht="12.75" customHeight="1" thickBot="1" x14ac:dyDescent="0.2">
      <c r="A886" s="8"/>
      <c r="B886" s="8"/>
      <c r="C886" s="201"/>
      <c r="D886" s="202"/>
      <c r="E886" s="202"/>
      <c r="F886" s="203"/>
      <c r="G886" s="260"/>
      <c r="H886" s="204"/>
      <c r="I886" s="205"/>
      <c r="J886" s="8"/>
      <c r="K886" s="8"/>
      <c r="L886" s="8"/>
      <c r="M886" s="8"/>
      <c r="N886" s="8"/>
      <c r="O886" s="8"/>
      <c r="P886" s="8"/>
      <c r="Q886" s="8"/>
      <c r="R886" s="8"/>
      <c r="S886" s="8"/>
      <c r="T886" s="8"/>
      <c r="U886" s="8"/>
      <c r="V886" s="8"/>
      <c r="W886" s="8"/>
      <c r="X886" s="8"/>
      <c r="Y886" s="8"/>
      <c r="Z886" s="8"/>
    </row>
    <row r="887" spans="1:26" ht="12.75" customHeight="1" x14ac:dyDescent="0.2">
      <c r="A887" s="8"/>
      <c r="B887" s="8"/>
      <c r="C887" s="326" t="s">
        <v>30</v>
      </c>
      <c r="D887" s="327"/>
      <c r="E887" s="328"/>
      <c r="F887" s="328"/>
      <c r="G887" s="329"/>
      <c r="H887" s="329"/>
      <c r="I887" s="330"/>
      <c r="J887" s="8"/>
      <c r="K887" s="8"/>
      <c r="L887" s="8"/>
      <c r="M887" s="8"/>
      <c r="N887" s="8"/>
      <c r="O887" s="8"/>
      <c r="P887" s="8"/>
      <c r="Q887" s="8"/>
      <c r="R887" s="8"/>
      <c r="S887" s="8"/>
      <c r="T887" s="8"/>
      <c r="U887" s="8"/>
      <c r="V887" s="8"/>
      <c r="W887" s="8"/>
      <c r="X887" s="8"/>
      <c r="Y887" s="8"/>
      <c r="Z887" s="8"/>
    </row>
    <row r="888" spans="1:26" ht="12.75" customHeight="1" thickBot="1" x14ac:dyDescent="0.2">
      <c r="A888" s="8"/>
      <c r="B888" s="8"/>
      <c r="C888" s="331"/>
      <c r="D888" s="332"/>
      <c r="E888" s="333"/>
      <c r="F888" s="333"/>
      <c r="G888" s="334"/>
      <c r="H888" s="334"/>
      <c r="I888" s="335"/>
      <c r="J888" s="8"/>
      <c r="K888" s="8"/>
      <c r="L888" s="8"/>
      <c r="M888" s="8"/>
      <c r="N888" s="8"/>
      <c r="O888" s="8"/>
      <c r="P888" s="8"/>
      <c r="Q888" s="8"/>
      <c r="R888" s="8"/>
      <c r="S888" s="8"/>
      <c r="T888" s="8"/>
      <c r="U888" s="8"/>
      <c r="V888" s="8"/>
      <c r="W888" s="8"/>
      <c r="X888" s="8"/>
      <c r="Y888" s="8"/>
      <c r="Z888" s="8"/>
    </row>
    <row r="889" spans="1:26" ht="12.75" customHeight="1" thickBot="1" x14ac:dyDescent="0.2">
      <c r="A889" s="8"/>
      <c r="B889" s="8"/>
      <c r="C889" s="336" t="s">
        <v>37</v>
      </c>
      <c r="D889" s="337" t="s">
        <v>259</v>
      </c>
      <c r="E889" s="338"/>
      <c r="F889" s="333"/>
      <c r="G889" s="333" t="s">
        <v>38</v>
      </c>
      <c r="H889" s="339">
        <f>+H923</f>
        <v>87752</v>
      </c>
      <c r="I889" s="340"/>
      <c r="J889" s="8"/>
      <c r="K889" s="8"/>
      <c r="L889" s="8"/>
      <c r="M889" s="8"/>
      <c r="N889" s="8"/>
      <c r="O889" s="8"/>
      <c r="P889" s="8"/>
      <c r="Q889" s="8"/>
      <c r="R889" s="8"/>
      <c r="S889" s="8"/>
      <c r="T889" s="8"/>
      <c r="U889" s="8"/>
      <c r="V889" s="8"/>
      <c r="W889" s="8"/>
      <c r="X889" s="8"/>
      <c r="Y889" s="8"/>
      <c r="Z889" s="8"/>
    </row>
    <row r="890" spans="1:26" ht="12.75" customHeight="1" x14ac:dyDescent="0.15">
      <c r="A890" s="8"/>
      <c r="B890" s="8"/>
      <c r="C890" s="341"/>
      <c r="D890" s="332"/>
      <c r="E890" s="333"/>
      <c r="F890" s="333"/>
      <c r="G890" s="342"/>
      <c r="H890" s="343"/>
      <c r="I890" s="340"/>
      <c r="J890" s="8"/>
      <c r="K890" s="8"/>
      <c r="L890" s="8"/>
      <c r="M890" s="8"/>
      <c r="N890" s="8"/>
      <c r="O890" s="8"/>
      <c r="P890" s="8"/>
      <c r="Q890" s="8"/>
      <c r="R890" s="8"/>
      <c r="S890" s="8"/>
      <c r="T890" s="8"/>
      <c r="U890" s="8"/>
      <c r="V890" s="8"/>
      <c r="W890" s="8"/>
      <c r="X890" s="8"/>
      <c r="Y890" s="8"/>
      <c r="Z890" s="8"/>
    </row>
    <row r="891" spans="1:26" ht="12.75" customHeight="1" thickBot="1" x14ac:dyDescent="0.2">
      <c r="A891" s="8"/>
      <c r="B891" s="8"/>
      <c r="C891" s="390">
        <v>6.11</v>
      </c>
      <c r="D891" s="332"/>
      <c r="E891" s="333"/>
      <c r="F891" s="333"/>
      <c r="G891" s="342" t="s">
        <v>162</v>
      </c>
      <c r="H891" s="344" t="s">
        <v>217</v>
      </c>
      <c r="I891" s="345"/>
      <c r="J891" s="8"/>
      <c r="K891" s="8"/>
      <c r="L891" s="8"/>
      <c r="M891" s="8"/>
      <c r="N891" s="8"/>
      <c r="O891" s="8"/>
      <c r="P891" s="8"/>
      <c r="Q891" s="8"/>
      <c r="R891" s="8"/>
      <c r="S891" s="8"/>
      <c r="T891" s="8"/>
      <c r="U891" s="8"/>
      <c r="V891" s="8"/>
      <c r="W891" s="8"/>
      <c r="X891" s="8"/>
      <c r="Y891" s="8"/>
      <c r="Z891" s="8"/>
    </row>
    <row r="892" spans="1:26" ht="12.75" customHeight="1" thickBot="1" x14ac:dyDescent="0.2">
      <c r="A892" s="8"/>
      <c r="B892" s="8"/>
      <c r="C892" s="346" t="s">
        <v>48</v>
      </c>
      <c r="D892" s="337"/>
      <c r="E892" s="347"/>
      <c r="F892" s="347"/>
      <c r="G892" s="348"/>
      <c r="H892" s="349"/>
      <c r="I892" s="340"/>
      <c r="J892" s="8"/>
      <c r="K892" s="8"/>
      <c r="L892" s="8"/>
      <c r="M892" s="8"/>
      <c r="N892" s="8"/>
      <c r="O892" s="8"/>
      <c r="P892" s="8"/>
      <c r="Q892" s="8"/>
      <c r="R892" s="8"/>
      <c r="S892" s="8"/>
      <c r="T892" s="8"/>
      <c r="U892" s="8"/>
      <c r="V892" s="8"/>
      <c r="W892" s="8"/>
      <c r="X892" s="8"/>
      <c r="Y892" s="8"/>
      <c r="Z892" s="8"/>
    </row>
    <row r="893" spans="1:26" ht="12.75" customHeight="1" thickBot="1" x14ac:dyDescent="0.2">
      <c r="A893" s="8"/>
      <c r="B893" s="8"/>
      <c r="C893" s="350" t="s">
        <v>53</v>
      </c>
      <c r="D893" s="351" t="s">
        <v>9</v>
      </c>
      <c r="E893" s="352" t="s">
        <v>55</v>
      </c>
      <c r="F893" s="353" t="s">
        <v>46</v>
      </c>
      <c r="G893" s="353" t="s">
        <v>17</v>
      </c>
      <c r="H893" s="354" t="s">
        <v>57</v>
      </c>
      <c r="I893" s="340"/>
      <c r="J893" s="8"/>
      <c r="K893" s="8"/>
      <c r="L893" s="8"/>
      <c r="M893" s="8"/>
      <c r="N893" s="8"/>
      <c r="O893" s="8"/>
      <c r="P893" s="8"/>
      <c r="Q893" s="8"/>
      <c r="R893" s="8"/>
      <c r="S893" s="8"/>
      <c r="T893" s="8"/>
      <c r="U893" s="8"/>
      <c r="V893" s="8"/>
      <c r="W893" s="8"/>
      <c r="X893" s="8"/>
      <c r="Y893" s="8"/>
      <c r="Z893" s="8"/>
    </row>
    <row r="894" spans="1:26" ht="12.75" customHeight="1" x14ac:dyDescent="0.15">
      <c r="A894" s="8"/>
      <c r="B894" s="8"/>
      <c r="C894" s="355" t="s">
        <v>60</v>
      </c>
      <c r="D894" s="356" t="s">
        <v>62</v>
      </c>
      <c r="E894" s="357">
        <v>1</v>
      </c>
      <c r="F894" s="358" t="s">
        <v>65</v>
      </c>
      <c r="G894" s="359">
        <v>1151.896</v>
      </c>
      <c r="H894" s="360">
        <f t="shared" ref="H894:H895" si="72">IF(C894="","",E894*G894)</f>
        <v>1151.896</v>
      </c>
      <c r="I894" s="340"/>
      <c r="J894" s="8"/>
      <c r="K894" s="8"/>
      <c r="L894" s="8"/>
      <c r="M894" s="8"/>
      <c r="N894" s="8"/>
      <c r="O894" s="8"/>
      <c r="P894" s="8"/>
      <c r="Q894" s="8"/>
      <c r="R894" s="8"/>
      <c r="S894" s="8"/>
      <c r="T894" s="8"/>
      <c r="U894" s="8"/>
      <c r="V894" s="8"/>
      <c r="W894" s="8"/>
      <c r="X894" s="8"/>
      <c r="Y894" s="8"/>
      <c r="Z894" s="8"/>
    </row>
    <row r="895" spans="1:26" ht="12.75" customHeight="1" x14ac:dyDescent="0.15">
      <c r="A895" s="8"/>
      <c r="B895" s="8"/>
      <c r="C895" s="361" t="s">
        <v>260</v>
      </c>
      <c r="D895" s="362" t="s">
        <v>261</v>
      </c>
      <c r="E895" s="363">
        <f>1/8</f>
        <v>0.125</v>
      </c>
      <c r="F895" s="364" t="s">
        <v>130</v>
      </c>
      <c r="G895" s="359">
        <v>257756.69899999999</v>
      </c>
      <c r="H895" s="360">
        <f t="shared" si="72"/>
        <v>32219.587374999999</v>
      </c>
      <c r="I895" s="340"/>
      <c r="J895" s="8"/>
      <c r="K895" s="8"/>
      <c r="L895" s="8"/>
      <c r="M895" s="8"/>
      <c r="N895" s="8"/>
      <c r="O895" s="8"/>
      <c r="P895" s="8"/>
      <c r="Q895" s="8"/>
      <c r="R895" s="8"/>
      <c r="S895" s="8"/>
      <c r="T895" s="8"/>
      <c r="U895" s="8"/>
      <c r="V895" s="8"/>
      <c r="W895" s="8"/>
      <c r="X895" s="8"/>
      <c r="Y895" s="8"/>
      <c r="Z895" s="8"/>
    </row>
    <row r="896" spans="1:26" ht="12.75" customHeight="1" x14ac:dyDescent="0.15">
      <c r="A896" s="8"/>
      <c r="B896" s="8"/>
      <c r="C896" s="361"/>
      <c r="D896" s="362"/>
      <c r="E896" s="363"/>
      <c r="F896" s="364"/>
      <c r="G896" s="365"/>
      <c r="H896" s="360"/>
      <c r="I896" s="340"/>
      <c r="J896" s="8"/>
      <c r="K896" s="8"/>
      <c r="L896" s="8"/>
      <c r="M896" s="8"/>
      <c r="N896" s="8"/>
      <c r="O896" s="8"/>
      <c r="P896" s="8"/>
      <c r="Q896" s="8"/>
      <c r="R896" s="8"/>
      <c r="S896" s="8"/>
      <c r="T896" s="8"/>
      <c r="U896" s="8"/>
      <c r="V896" s="8"/>
      <c r="W896" s="8"/>
      <c r="X896" s="8"/>
      <c r="Y896" s="8"/>
      <c r="Z896" s="8"/>
    </row>
    <row r="897" spans="1:26" ht="12.75" customHeight="1" thickBot="1" x14ac:dyDescent="0.2">
      <c r="A897" s="8"/>
      <c r="B897" s="8"/>
      <c r="C897" s="366"/>
      <c r="D897" s="367" t="s">
        <v>89</v>
      </c>
      <c r="E897" s="363"/>
      <c r="F897" s="364" t="s">
        <v>89</v>
      </c>
      <c r="G897" s="368" t="s">
        <v>89</v>
      </c>
      <c r="H897" s="360" t="str">
        <f>IF(C897="","",E897*G897)</f>
        <v/>
      </c>
      <c r="I897" s="340"/>
      <c r="J897" s="8"/>
      <c r="K897" s="8"/>
      <c r="L897" s="8"/>
      <c r="M897" s="8"/>
      <c r="N897" s="8"/>
      <c r="O897" s="8"/>
      <c r="P897" s="8"/>
      <c r="Q897" s="8"/>
      <c r="R897" s="8"/>
      <c r="S897" s="8"/>
      <c r="T897" s="8"/>
      <c r="U897" s="8"/>
      <c r="V897" s="8"/>
      <c r="W897" s="8"/>
      <c r="X897" s="8"/>
      <c r="Y897" s="8"/>
      <c r="Z897" s="8"/>
    </row>
    <row r="898" spans="1:26" ht="12.75" customHeight="1" thickBot="1" x14ac:dyDescent="0.2">
      <c r="A898" s="8"/>
      <c r="B898" s="8"/>
      <c r="C898" s="331"/>
      <c r="D898" s="332"/>
      <c r="E898" s="369" t="s">
        <v>5</v>
      </c>
      <c r="F898" s="370"/>
      <c r="G898" s="371"/>
      <c r="H898" s="372">
        <f>SUM(H894:H897)</f>
        <v>33371.483374999996</v>
      </c>
      <c r="I898" s="340"/>
      <c r="J898" s="8"/>
      <c r="K898" s="8"/>
      <c r="L898" s="8"/>
      <c r="M898" s="8"/>
      <c r="N898" s="8"/>
      <c r="O898" s="8"/>
      <c r="P898" s="8"/>
      <c r="Q898" s="8"/>
      <c r="R898" s="8"/>
      <c r="S898" s="8"/>
      <c r="T898" s="8"/>
      <c r="U898" s="8"/>
      <c r="V898" s="8"/>
      <c r="W898" s="8"/>
      <c r="X898" s="8"/>
      <c r="Y898" s="8"/>
      <c r="Z898" s="8"/>
    </row>
    <row r="899" spans="1:26" ht="12.75" customHeight="1" thickBot="1" x14ac:dyDescent="0.2">
      <c r="A899" s="8"/>
      <c r="B899" s="8"/>
      <c r="C899" s="346" t="s">
        <v>84</v>
      </c>
      <c r="D899" s="332"/>
      <c r="E899" s="333"/>
      <c r="F899" s="333"/>
      <c r="G899" s="334"/>
      <c r="H899" s="343"/>
      <c r="I899" s="340"/>
      <c r="J899" s="8"/>
      <c r="K899" s="8"/>
      <c r="L899" s="8"/>
      <c r="M899" s="8"/>
      <c r="N899" s="8"/>
      <c r="O899" s="8"/>
      <c r="P899" s="8"/>
      <c r="Q899" s="8"/>
      <c r="R899" s="8"/>
      <c r="S899" s="8"/>
      <c r="T899" s="8"/>
      <c r="U899" s="8"/>
      <c r="V899" s="8"/>
      <c r="W899" s="8"/>
      <c r="X899" s="8"/>
      <c r="Y899" s="8"/>
      <c r="Z899" s="8"/>
    </row>
    <row r="900" spans="1:26" ht="12.75" customHeight="1" thickBot="1" x14ac:dyDescent="0.2">
      <c r="A900" s="8"/>
      <c r="B900" s="8"/>
      <c r="C900" s="350" t="s">
        <v>53</v>
      </c>
      <c r="D900" s="351" t="s">
        <v>9</v>
      </c>
      <c r="E900" s="352" t="s">
        <v>55</v>
      </c>
      <c r="F900" s="353" t="s">
        <v>46</v>
      </c>
      <c r="G900" s="353" t="s">
        <v>17</v>
      </c>
      <c r="H900" s="354" t="s">
        <v>57</v>
      </c>
      <c r="I900" s="340"/>
      <c r="J900" s="8"/>
      <c r="K900" s="8"/>
      <c r="L900" s="8"/>
      <c r="M900" s="8"/>
      <c r="N900" s="8"/>
      <c r="O900" s="8"/>
      <c r="P900" s="8"/>
      <c r="Q900" s="8"/>
      <c r="R900" s="8"/>
      <c r="S900" s="8"/>
      <c r="T900" s="8"/>
      <c r="U900" s="8"/>
      <c r="V900" s="8"/>
      <c r="W900" s="8"/>
      <c r="X900" s="8"/>
      <c r="Y900" s="8"/>
      <c r="Z900" s="8"/>
    </row>
    <row r="901" spans="1:26" ht="12.75" customHeight="1" x14ac:dyDescent="0.15">
      <c r="A901" s="8"/>
      <c r="B901" s="8"/>
      <c r="C901" s="373"/>
      <c r="D901" s="356" t="s">
        <v>89</v>
      </c>
      <c r="E901" s="357"/>
      <c r="F901" s="358" t="s">
        <v>89</v>
      </c>
      <c r="G901" s="392" t="s">
        <v>89</v>
      </c>
      <c r="H901" s="360" t="str">
        <f t="shared" ref="H901:H904" si="73">IF(C901="","",E901*G901)</f>
        <v/>
      </c>
      <c r="I901" s="340"/>
      <c r="J901" s="8"/>
      <c r="K901" s="8"/>
      <c r="L901" s="8"/>
      <c r="M901" s="8"/>
      <c r="N901" s="8"/>
      <c r="O901" s="8"/>
      <c r="P901" s="8"/>
      <c r="Q901" s="8"/>
      <c r="R901" s="8"/>
      <c r="S901" s="8"/>
      <c r="T901" s="8"/>
      <c r="U901" s="8"/>
      <c r="V901" s="8"/>
      <c r="W901" s="8"/>
      <c r="X901" s="8"/>
      <c r="Y901" s="8"/>
      <c r="Z901" s="8"/>
    </row>
    <row r="902" spans="1:26" ht="12.75" customHeight="1" x14ac:dyDescent="0.15">
      <c r="A902" s="8"/>
      <c r="B902" s="8"/>
      <c r="C902" s="374"/>
      <c r="D902" s="362" t="s">
        <v>89</v>
      </c>
      <c r="E902" s="363"/>
      <c r="F902" s="364" t="s">
        <v>89</v>
      </c>
      <c r="G902" s="377" t="s">
        <v>89</v>
      </c>
      <c r="H902" s="360" t="str">
        <f t="shared" si="73"/>
        <v/>
      </c>
      <c r="I902" s="340"/>
      <c r="J902" s="8"/>
      <c r="K902" s="8"/>
      <c r="L902" s="8"/>
      <c r="M902" s="8"/>
      <c r="N902" s="8"/>
      <c r="O902" s="8"/>
      <c r="P902" s="8"/>
      <c r="Q902" s="8"/>
      <c r="R902" s="8"/>
      <c r="S902" s="8"/>
      <c r="T902" s="8"/>
      <c r="U902" s="8"/>
      <c r="V902" s="8"/>
      <c r="W902" s="8"/>
      <c r="X902" s="8"/>
      <c r="Y902" s="8"/>
      <c r="Z902" s="8"/>
    </row>
    <row r="903" spans="1:26" ht="12.75" customHeight="1" x14ac:dyDescent="0.15">
      <c r="A903" s="8"/>
      <c r="B903" s="8"/>
      <c r="C903" s="374"/>
      <c r="D903" s="362" t="s">
        <v>89</v>
      </c>
      <c r="E903" s="363"/>
      <c r="F903" s="364" t="s">
        <v>89</v>
      </c>
      <c r="G903" s="365" t="s">
        <v>89</v>
      </c>
      <c r="H903" s="360" t="str">
        <f t="shared" si="73"/>
        <v/>
      </c>
      <c r="I903" s="340"/>
      <c r="J903" s="8"/>
      <c r="K903" s="8"/>
      <c r="L903" s="8"/>
      <c r="M903" s="8"/>
      <c r="N903" s="8"/>
      <c r="O903" s="8"/>
      <c r="P903" s="8"/>
      <c r="Q903" s="8"/>
      <c r="R903" s="8"/>
      <c r="S903" s="8"/>
      <c r="T903" s="8"/>
      <c r="U903" s="8"/>
      <c r="V903" s="8"/>
      <c r="W903" s="8"/>
      <c r="X903" s="8"/>
      <c r="Y903" s="8"/>
      <c r="Z903" s="8"/>
    </row>
    <row r="904" spans="1:26" ht="12.75" customHeight="1" thickBot="1" x14ac:dyDescent="0.2">
      <c r="A904" s="8"/>
      <c r="B904" s="8"/>
      <c r="C904" s="366"/>
      <c r="D904" s="367" t="s">
        <v>89</v>
      </c>
      <c r="E904" s="363"/>
      <c r="F904" s="364" t="s">
        <v>89</v>
      </c>
      <c r="G904" s="375" t="s">
        <v>89</v>
      </c>
      <c r="H904" s="376" t="str">
        <f t="shared" si="73"/>
        <v/>
      </c>
      <c r="I904" s="340"/>
      <c r="J904" s="8"/>
      <c r="K904" s="8"/>
      <c r="L904" s="8"/>
      <c r="M904" s="8"/>
      <c r="N904" s="8"/>
      <c r="O904" s="8"/>
      <c r="P904" s="8"/>
      <c r="Q904" s="8"/>
      <c r="R904" s="8"/>
      <c r="S904" s="8"/>
      <c r="T904" s="8"/>
      <c r="U904" s="8"/>
      <c r="V904" s="8"/>
      <c r="W904" s="8"/>
      <c r="X904" s="8"/>
      <c r="Y904" s="8"/>
      <c r="Z904" s="8"/>
    </row>
    <row r="905" spans="1:26" ht="12.75" customHeight="1" thickBot="1" x14ac:dyDescent="0.2">
      <c r="A905" s="8"/>
      <c r="B905" s="8"/>
      <c r="C905" s="331"/>
      <c r="D905" s="332"/>
      <c r="E905" s="369" t="s">
        <v>5</v>
      </c>
      <c r="F905" s="370"/>
      <c r="G905" s="371"/>
      <c r="H905" s="372">
        <f>SUM(H901:H904)</f>
        <v>0</v>
      </c>
      <c r="I905" s="340"/>
      <c r="J905" s="8"/>
      <c r="K905" s="8"/>
      <c r="L905" s="8"/>
      <c r="M905" s="8"/>
      <c r="N905" s="8"/>
      <c r="O905" s="8"/>
      <c r="P905" s="8"/>
      <c r="Q905" s="8"/>
      <c r="R905" s="8"/>
      <c r="S905" s="8"/>
      <c r="T905" s="8"/>
      <c r="U905" s="8"/>
      <c r="V905" s="8"/>
      <c r="W905" s="8"/>
      <c r="X905" s="8"/>
      <c r="Y905" s="8"/>
      <c r="Z905" s="8"/>
    </row>
    <row r="906" spans="1:26" ht="12.75" customHeight="1" thickBot="1" x14ac:dyDescent="0.2">
      <c r="A906" s="8"/>
      <c r="B906" s="8"/>
      <c r="C906" s="346" t="s">
        <v>101</v>
      </c>
      <c r="D906" s="332"/>
      <c r="E906" s="333"/>
      <c r="F906" s="333"/>
      <c r="G906" s="334"/>
      <c r="H906" s="343"/>
      <c r="I906" s="340"/>
      <c r="J906" s="8"/>
      <c r="K906" s="8"/>
      <c r="L906" s="8"/>
      <c r="M906" s="8"/>
      <c r="N906" s="8"/>
      <c r="O906" s="8"/>
      <c r="P906" s="8"/>
      <c r="Q906" s="8"/>
      <c r="R906" s="8"/>
      <c r="S906" s="8"/>
      <c r="T906" s="8"/>
      <c r="U906" s="8"/>
      <c r="V906" s="8"/>
      <c r="W906" s="8"/>
      <c r="X906" s="8"/>
      <c r="Y906" s="8"/>
      <c r="Z906" s="8"/>
    </row>
    <row r="907" spans="1:26" ht="12.75" customHeight="1" thickBot="1" x14ac:dyDescent="0.2">
      <c r="A907" s="8"/>
      <c r="B907" s="8"/>
      <c r="C907" s="350" t="s">
        <v>53</v>
      </c>
      <c r="D907" s="351" t="s">
        <v>9</v>
      </c>
      <c r="E907" s="352" t="s">
        <v>55</v>
      </c>
      <c r="F907" s="353" t="s">
        <v>46</v>
      </c>
      <c r="G907" s="353" t="s">
        <v>17</v>
      </c>
      <c r="H907" s="354" t="s">
        <v>57</v>
      </c>
      <c r="I907" s="340"/>
      <c r="J907" s="8"/>
      <c r="K907" s="8"/>
      <c r="L907" s="8"/>
      <c r="M907" s="8"/>
      <c r="N907" s="8"/>
      <c r="O907" s="8"/>
      <c r="P907" s="8"/>
      <c r="Q907" s="8"/>
      <c r="R907" s="8"/>
      <c r="S907" s="8"/>
      <c r="T907" s="8"/>
      <c r="U907" s="8"/>
      <c r="V907" s="8"/>
      <c r="W907" s="8"/>
      <c r="X907" s="8"/>
      <c r="Y907" s="8"/>
      <c r="Z907" s="8"/>
    </row>
    <row r="908" spans="1:26" ht="12.75" customHeight="1" x14ac:dyDescent="0.15">
      <c r="A908" s="8"/>
      <c r="B908" s="8"/>
      <c r="C908" s="355" t="s">
        <v>110</v>
      </c>
      <c r="D908" s="356" t="s">
        <v>111</v>
      </c>
      <c r="E908" s="357">
        <f>E895</f>
        <v>0.125</v>
      </c>
      <c r="F908" s="358" t="s">
        <v>76</v>
      </c>
      <c r="G908" s="359">
        <v>121787</v>
      </c>
      <c r="H908" s="360">
        <f t="shared" ref="H908:H911" si="74">IF(C908="","",E908*G908)</f>
        <v>15223.375</v>
      </c>
      <c r="I908" s="340"/>
      <c r="J908" s="8"/>
      <c r="K908" s="8"/>
      <c r="L908" s="8"/>
      <c r="M908" s="8"/>
      <c r="N908" s="8"/>
      <c r="O908" s="8"/>
      <c r="P908" s="8"/>
      <c r="Q908" s="8"/>
      <c r="R908" s="8"/>
      <c r="S908" s="8"/>
      <c r="T908" s="8"/>
      <c r="U908" s="8"/>
      <c r="V908" s="8"/>
      <c r="W908" s="8"/>
      <c r="X908" s="8"/>
      <c r="Y908" s="8"/>
      <c r="Z908" s="8"/>
    </row>
    <row r="909" spans="1:26" ht="12.75" customHeight="1" x14ac:dyDescent="0.15">
      <c r="A909" s="8"/>
      <c r="B909" s="8"/>
      <c r="C909" s="361"/>
      <c r="D909" s="362" t="s">
        <v>89</v>
      </c>
      <c r="E909" s="363"/>
      <c r="F909" s="364" t="s">
        <v>89</v>
      </c>
      <c r="G909" s="377" t="s">
        <v>89</v>
      </c>
      <c r="H909" s="360" t="str">
        <f t="shared" si="74"/>
        <v/>
      </c>
      <c r="I909" s="340"/>
      <c r="J909" s="8"/>
      <c r="K909" s="8"/>
      <c r="L909" s="8"/>
      <c r="M909" s="8"/>
      <c r="N909" s="8"/>
      <c r="O909" s="8"/>
      <c r="P909" s="8"/>
      <c r="Q909" s="8"/>
      <c r="R909" s="8"/>
      <c r="S909" s="8"/>
      <c r="T909" s="8"/>
      <c r="U909" s="8"/>
      <c r="V909" s="8"/>
      <c r="W909" s="8"/>
      <c r="X909" s="8"/>
      <c r="Y909" s="8"/>
      <c r="Z909" s="8"/>
    </row>
    <row r="910" spans="1:26" ht="12.75" customHeight="1" x14ac:dyDescent="0.15">
      <c r="A910" s="8"/>
      <c r="B910" s="8"/>
      <c r="C910" s="374"/>
      <c r="D910" s="362" t="s">
        <v>89</v>
      </c>
      <c r="E910" s="363"/>
      <c r="F910" s="364" t="s">
        <v>89</v>
      </c>
      <c r="G910" s="365" t="s">
        <v>89</v>
      </c>
      <c r="H910" s="360" t="str">
        <f t="shared" si="74"/>
        <v/>
      </c>
      <c r="I910" s="340"/>
      <c r="J910" s="8"/>
      <c r="K910" s="8"/>
      <c r="L910" s="8"/>
      <c r="M910" s="8"/>
      <c r="N910" s="8"/>
      <c r="O910" s="8"/>
      <c r="P910" s="8"/>
      <c r="Q910" s="8"/>
      <c r="R910" s="8"/>
      <c r="S910" s="8"/>
      <c r="T910" s="8"/>
      <c r="U910" s="8"/>
      <c r="V910" s="8"/>
      <c r="W910" s="8"/>
      <c r="X910" s="8"/>
      <c r="Y910" s="8"/>
      <c r="Z910" s="8"/>
    </row>
    <row r="911" spans="1:26" ht="12.75" customHeight="1" thickBot="1" x14ac:dyDescent="0.2">
      <c r="A911" s="8"/>
      <c r="B911" s="8"/>
      <c r="C911" s="366"/>
      <c r="D911" s="367" t="s">
        <v>89</v>
      </c>
      <c r="E911" s="363"/>
      <c r="F911" s="364" t="s">
        <v>89</v>
      </c>
      <c r="G911" s="368" t="s">
        <v>89</v>
      </c>
      <c r="H911" s="360" t="str">
        <f t="shared" si="74"/>
        <v/>
      </c>
      <c r="I911" s="340"/>
      <c r="J911" s="8"/>
      <c r="K911" s="8"/>
      <c r="L911" s="8"/>
      <c r="M911" s="8"/>
      <c r="N911" s="8"/>
      <c r="O911" s="8"/>
      <c r="P911" s="8"/>
      <c r="Q911" s="8"/>
      <c r="R911" s="8"/>
      <c r="S911" s="8"/>
      <c r="T911" s="8"/>
      <c r="U911" s="8"/>
      <c r="V911" s="8"/>
      <c r="W911" s="8"/>
      <c r="X911" s="8"/>
      <c r="Y911" s="8"/>
      <c r="Z911" s="8"/>
    </row>
    <row r="912" spans="1:26" ht="12.75" customHeight="1" thickBot="1" x14ac:dyDescent="0.2">
      <c r="A912" s="8"/>
      <c r="B912" s="8"/>
      <c r="C912" s="331"/>
      <c r="D912" s="332"/>
      <c r="E912" s="369" t="s">
        <v>5</v>
      </c>
      <c r="F912" s="370"/>
      <c r="G912" s="371"/>
      <c r="H912" s="372">
        <f>SUM(H908:H911)</f>
        <v>15223.375</v>
      </c>
      <c r="I912" s="340"/>
      <c r="J912" s="8"/>
      <c r="K912" s="8"/>
      <c r="L912" s="8"/>
      <c r="M912" s="8"/>
      <c r="N912" s="8"/>
      <c r="O912" s="8"/>
      <c r="P912" s="8"/>
      <c r="Q912" s="8"/>
      <c r="R912" s="8"/>
      <c r="S912" s="8"/>
      <c r="T912" s="8"/>
      <c r="U912" s="8"/>
      <c r="V912" s="8"/>
      <c r="W912" s="8"/>
      <c r="X912" s="8"/>
      <c r="Y912" s="8"/>
      <c r="Z912" s="8"/>
    </row>
    <row r="913" spans="1:26" ht="12.75" customHeight="1" thickBot="1" x14ac:dyDescent="0.2">
      <c r="A913" s="8"/>
      <c r="B913" s="8"/>
      <c r="C913" s="346" t="s">
        <v>122</v>
      </c>
      <c r="D913" s="332"/>
      <c r="E913" s="333"/>
      <c r="F913" s="333"/>
      <c r="G913" s="393"/>
      <c r="H913" s="394"/>
      <c r="I913" s="340"/>
      <c r="J913" s="8"/>
      <c r="K913" s="8"/>
      <c r="L913" s="8"/>
      <c r="M913" s="8"/>
      <c r="N913" s="8"/>
      <c r="O913" s="8"/>
      <c r="P913" s="8"/>
      <c r="Q913" s="8"/>
      <c r="R913" s="8"/>
      <c r="S913" s="8"/>
      <c r="T913" s="8"/>
      <c r="U913" s="8"/>
      <c r="V913" s="8"/>
      <c r="W913" s="8"/>
      <c r="X913" s="8"/>
      <c r="Y913" s="8"/>
      <c r="Z913" s="8"/>
    </row>
    <row r="914" spans="1:26" ht="12.75" customHeight="1" thickBot="1" x14ac:dyDescent="0.2">
      <c r="A914" s="8"/>
      <c r="B914" s="8"/>
      <c r="C914" s="350" t="s">
        <v>53</v>
      </c>
      <c r="D914" s="351" t="s">
        <v>9</v>
      </c>
      <c r="E914" s="352" t="s">
        <v>55</v>
      </c>
      <c r="F914" s="353" t="s">
        <v>46</v>
      </c>
      <c r="G914" s="395" t="s">
        <v>17</v>
      </c>
      <c r="H914" s="396" t="s">
        <v>57</v>
      </c>
      <c r="I914" s="340"/>
      <c r="J914" s="8"/>
      <c r="K914" s="8"/>
      <c r="L914" s="8"/>
      <c r="M914" s="8"/>
      <c r="N914" s="8"/>
      <c r="O914" s="8"/>
      <c r="P914" s="8"/>
      <c r="Q914" s="8"/>
      <c r="R914" s="8"/>
      <c r="S914" s="8"/>
      <c r="T914" s="8"/>
      <c r="U914" s="8"/>
      <c r="V914" s="8"/>
      <c r="W914" s="8"/>
      <c r="X914" s="8"/>
      <c r="Y914" s="8"/>
      <c r="Z914" s="8"/>
    </row>
    <row r="915" spans="1:26" ht="12.75" customHeight="1" x14ac:dyDescent="0.15">
      <c r="A915" s="8"/>
      <c r="B915" s="8"/>
      <c r="C915" s="355" t="s">
        <v>262</v>
      </c>
      <c r="D915" s="356" t="s">
        <v>263</v>
      </c>
      <c r="E915" s="357">
        <v>1</v>
      </c>
      <c r="F915" s="358" t="s">
        <v>264</v>
      </c>
      <c r="G915" s="397">
        <v>11100</v>
      </c>
      <c r="H915" s="398">
        <f>IF(C915="","",E915*G915)</f>
        <v>11100</v>
      </c>
      <c r="I915" s="340"/>
      <c r="J915" s="8"/>
      <c r="K915" s="8"/>
      <c r="L915" s="8"/>
      <c r="M915" s="8"/>
      <c r="N915" s="8"/>
      <c r="O915" s="8"/>
      <c r="P915" s="8"/>
      <c r="Q915" s="8"/>
      <c r="R915" s="8"/>
      <c r="S915" s="8"/>
      <c r="T915" s="8"/>
      <c r="U915" s="8"/>
      <c r="V915" s="8"/>
      <c r="W915" s="8"/>
      <c r="X915" s="8"/>
      <c r="Y915" s="8"/>
      <c r="Z915" s="8"/>
    </row>
    <row r="916" spans="1:26" ht="12.75" customHeight="1" x14ac:dyDescent="0.15">
      <c r="A916" s="8"/>
      <c r="B916" s="8"/>
      <c r="C916" s="361"/>
      <c r="D916" s="362"/>
      <c r="E916" s="363"/>
      <c r="F916" s="364"/>
      <c r="G916" s="399"/>
      <c r="H916" s="398"/>
      <c r="I916" s="340"/>
      <c r="J916" s="8"/>
      <c r="K916" s="8"/>
      <c r="L916" s="8"/>
      <c r="M916" s="8"/>
      <c r="N916" s="8"/>
      <c r="O916" s="8"/>
      <c r="P916" s="8"/>
      <c r="Q916" s="8"/>
      <c r="R916" s="8"/>
      <c r="S916" s="8"/>
      <c r="T916" s="8"/>
      <c r="U916" s="8"/>
      <c r="V916" s="8"/>
      <c r="W916" s="8"/>
      <c r="X916" s="8"/>
      <c r="Y916" s="8"/>
      <c r="Z916" s="8"/>
    </row>
    <row r="917" spans="1:26" ht="12.75" customHeight="1" x14ac:dyDescent="0.15">
      <c r="A917" s="8"/>
      <c r="B917" s="8"/>
      <c r="C917" s="374"/>
      <c r="D917" s="362" t="s">
        <v>89</v>
      </c>
      <c r="E917" s="363"/>
      <c r="F917" s="364" t="s">
        <v>89</v>
      </c>
      <c r="G917" s="400" t="s">
        <v>89</v>
      </c>
      <c r="H917" s="398" t="str">
        <f t="shared" ref="H917:H918" si="75">IF(C917="","",E917*G917)</f>
        <v/>
      </c>
      <c r="I917" s="340"/>
      <c r="J917" s="8"/>
      <c r="K917" s="8"/>
      <c r="L917" s="8"/>
      <c r="M917" s="8"/>
      <c r="N917" s="8"/>
      <c r="O917" s="8"/>
      <c r="P917" s="8"/>
      <c r="Q917" s="8"/>
      <c r="R917" s="8"/>
      <c r="S917" s="8"/>
      <c r="T917" s="8"/>
      <c r="U917" s="8"/>
      <c r="V917" s="8"/>
      <c r="W917" s="8"/>
      <c r="X917" s="8"/>
      <c r="Y917" s="8"/>
      <c r="Z917" s="8"/>
    </row>
    <row r="918" spans="1:26" ht="12.75" customHeight="1" thickBot="1" x14ac:dyDescent="0.2">
      <c r="A918" s="8"/>
      <c r="B918" s="8"/>
      <c r="C918" s="366"/>
      <c r="D918" s="367" t="s">
        <v>89</v>
      </c>
      <c r="E918" s="363"/>
      <c r="F918" s="364" t="s">
        <v>89</v>
      </c>
      <c r="G918" s="401" t="s">
        <v>89</v>
      </c>
      <c r="H918" s="398" t="str">
        <f t="shared" si="75"/>
        <v/>
      </c>
      <c r="I918" s="340"/>
      <c r="J918" s="8"/>
      <c r="K918" s="8"/>
      <c r="L918" s="8"/>
      <c r="M918" s="8"/>
      <c r="N918" s="8"/>
      <c r="O918" s="8"/>
      <c r="P918" s="8"/>
      <c r="Q918" s="8"/>
      <c r="R918" s="8"/>
      <c r="S918" s="8"/>
      <c r="T918" s="8"/>
      <c r="U918" s="8"/>
      <c r="V918" s="8"/>
      <c r="W918" s="8"/>
      <c r="X918" s="8"/>
      <c r="Y918" s="8"/>
      <c r="Z918" s="8"/>
    </row>
    <row r="919" spans="1:26" ht="12.75" customHeight="1" thickBot="1" x14ac:dyDescent="0.2">
      <c r="A919" s="8"/>
      <c r="B919" s="8"/>
      <c r="C919" s="331"/>
      <c r="D919" s="332"/>
      <c r="E919" s="369" t="s">
        <v>5</v>
      </c>
      <c r="F919" s="370"/>
      <c r="G919" s="402"/>
      <c r="H919" s="403">
        <f>SUM(H915:H918)</f>
        <v>11100</v>
      </c>
      <c r="I919" s="340"/>
      <c r="J919" s="8"/>
      <c r="K919" s="8"/>
      <c r="L919" s="8"/>
      <c r="M919" s="8"/>
      <c r="N919" s="8"/>
      <c r="O919" s="8"/>
      <c r="P919" s="8"/>
      <c r="Q919" s="8"/>
      <c r="R919" s="8"/>
      <c r="S919" s="8"/>
      <c r="T919" s="8"/>
      <c r="U919" s="8"/>
      <c r="V919" s="8"/>
      <c r="W919" s="8"/>
      <c r="X919" s="8"/>
      <c r="Y919" s="8"/>
      <c r="Z919" s="8"/>
    </row>
    <row r="920" spans="1:26" ht="12.75" customHeight="1" x14ac:dyDescent="0.15">
      <c r="A920" s="8"/>
      <c r="B920" s="8"/>
      <c r="C920" s="331"/>
      <c r="D920" s="332"/>
      <c r="E920" s="332"/>
      <c r="F920" s="333"/>
      <c r="G920" s="393"/>
      <c r="H920" s="394"/>
      <c r="I920" s="378"/>
      <c r="J920" s="8"/>
      <c r="K920" s="8"/>
      <c r="L920" s="8"/>
      <c r="M920" s="8"/>
      <c r="N920" s="8"/>
      <c r="O920" s="8"/>
      <c r="P920" s="8"/>
      <c r="Q920" s="8"/>
      <c r="R920" s="8"/>
      <c r="S920" s="8"/>
      <c r="T920" s="8"/>
      <c r="U920" s="8"/>
      <c r="V920" s="8"/>
      <c r="W920" s="8"/>
      <c r="X920" s="8"/>
      <c r="Y920" s="8"/>
      <c r="Z920" s="8"/>
    </row>
    <row r="921" spans="1:26" ht="12.75" customHeight="1" x14ac:dyDescent="0.15">
      <c r="A921" s="8"/>
      <c r="B921" s="8"/>
      <c r="C921" s="331"/>
      <c r="D921" s="379"/>
      <c r="E921" s="380" t="s">
        <v>145</v>
      </c>
      <c r="F921" s="381"/>
      <c r="G921" s="393"/>
      <c r="H921" s="404">
        <f>+ROUND(H898+H905+H912+H919,0)</f>
        <v>59695</v>
      </c>
      <c r="I921" s="378"/>
      <c r="J921" s="8"/>
      <c r="K921" s="8"/>
      <c r="L921" s="8"/>
      <c r="M921" s="8"/>
      <c r="N921" s="8"/>
      <c r="O921" s="8"/>
      <c r="P921" s="8"/>
      <c r="Q921" s="8"/>
      <c r="R921" s="8"/>
      <c r="S921" s="8"/>
      <c r="T921" s="8"/>
      <c r="U921" s="8"/>
      <c r="V921" s="8"/>
      <c r="W921" s="8"/>
      <c r="X921" s="8"/>
      <c r="Y921" s="8"/>
      <c r="Z921" s="8"/>
    </row>
    <row r="922" spans="1:26" ht="12.75" customHeight="1" x14ac:dyDescent="0.15">
      <c r="A922" s="8"/>
      <c r="B922" s="8"/>
      <c r="C922" s="331"/>
      <c r="D922" s="379"/>
      <c r="E922" s="380" t="s">
        <v>149</v>
      </c>
      <c r="F922" s="381"/>
      <c r="G922" s="405">
        <f>+G884</f>
        <v>0.47000000000000003</v>
      </c>
      <c r="H922" s="404">
        <f>+H921*G922</f>
        <v>28056.65</v>
      </c>
      <c r="I922" s="378"/>
      <c r="J922" s="8"/>
      <c r="K922" s="8"/>
      <c r="L922" s="8"/>
      <c r="M922" s="8"/>
      <c r="N922" s="8"/>
      <c r="O922" s="8"/>
      <c r="P922" s="8"/>
      <c r="Q922" s="8"/>
      <c r="R922" s="8"/>
      <c r="S922" s="8"/>
      <c r="T922" s="8"/>
      <c r="U922" s="8"/>
      <c r="V922" s="8"/>
      <c r="W922" s="8"/>
      <c r="X922" s="8"/>
      <c r="Y922" s="8"/>
      <c r="Z922" s="8"/>
    </row>
    <row r="923" spans="1:26" ht="12.75" customHeight="1" x14ac:dyDescent="0.15">
      <c r="A923" s="8"/>
      <c r="B923" s="8"/>
      <c r="C923" s="331"/>
      <c r="D923" s="332"/>
      <c r="E923" s="380" t="s">
        <v>38</v>
      </c>
      <c r="F923" s="381"/>
      <c r="G923" s="334"/>
      <c r="H923" s="382">
        <f>+ROUND(H921+H922,0)</f>
        <v>87752</v>
      </c>
      <c r="I923" s="378"/>
      <c r="J923" s="8"/>
      <c r="K923" s="8"/>
      <c r="L923" s="8"/>
      <c r="M923" s="8"/>
      <c r="N923" s="8"/>
      <c r="O923" s="8"/>
      <c r="P923" s="8"/>
      <c r="Q923" s="8"/>
      <c r="R923" s="8"/>
      <c r="S923" s="8"/>
      <c r="T923" s="8"/>
      <c r="U923" s="8"/>
      <c r="V923" s="8"/>
      <c r="W923" s="8"/>
      <c r="X923" s="8"/>
      <c r="Y923" s="8"/>
      <c r="Z923" s="8"/>
    </row>
    <row r="924" spans="1:26" ht="12.75" customHeight="1" thickBot="1" x14ac:dyDescent="0.2">
      <c r="A924" s="8"/>
      <c r="B924" s="8"/>
      <c r="C924" s="384"/>
      <c r="D924" s="385"/>
      <c r="E924" s="385"/>
      <c r="F924" s="386"/>
      <c r="G924" s="387"/>
      <c r="H924" s="388"/>
      <c r="I924" s="389"/>
      <c r="J924" s="8"/>
      <c r="K924" s="8"/>
      <c r="L924" s="8"/>
      <c r="M924" s="8"/>
      <c r="N924" s="8"/>
      <c r="O924" s="8"/>
      <c r="P924" s="8"/>
      <c r="Q924" s="8"/>
      <c r="R924" s="8"/>
      <c r="S924" s="8"/>
      <c r="T924" s="8"/>
      <c r="U924" s="8"/>
      <c r="V924" s="8"/>
      <c r="W924" s="8"/>
      <c r="X924" s="8"/>
      <c r="Y924" s="8"/>
      <c r="Z924" s="8"/>
    </row>
    <row r="925" spans="1:26" ht="12.75" customHeight="1" x14ac:dyDescent="0.2">
      <c r="A925" s="8"/>
      <c r="B925" s="8"/>
      <c r="C925" s="49" t="s">
        <v>30</v>
      </c>
      <c r="D925" s="50"/>
      <c r="E925" s="52"/>
      <c r="F925" s="52"/>
      <c r="G925" s="54"/>
      <c r="H925" s="54"/>
      <c r="I925" s="57"/>
      <c r="J925" s="8"/>
      <c r="K925" s="8"/>
      <c r="L925" s="8"/>
      <c r="M925" s="8"/>
      <c r="N925" s="8"/>
      <c r="O925" s="8"/>
      <c r="P925" s="8"/>
      <c r="Q925" s="8"/>
      <c r="R925" s="8"/>
      <c r="S925" s="8"/>
      <c r="T925" s="8"/>
      <c r="U925" s="8"/>
      <c r="V925" s="8"/>
      <c r="W925" s="8"/>
      <c r="X925" s="8"/>
      <c r="Y925" s="8"/>
      <c r="Z925" s="8"/>
    </row>
    <row r="926" spans="1:26" ht="12.75" customHeight="1" thickBot="1" x14ac:dyDescent="0.2">
      <c r="A926" s="8"/>
      <c r="B926" s="8"/>
      <c r="C926" s="61"/>
      <c r="D926" s="62"/>
      <c r="E926" s="63"/>
      <c r="F926" s="63"/>
      <c r="G926" s="64"/>
      <c r="H926" s="64"/>
      <c r="I926" s="65"/>
      <c r="J926" s="8"/>
      <c r="K926" s="8"/>
      <c r="L926" s="8"/>
      <c r="M926" s="8"/>
      <c r="N926" s="8"/>
      <c r="O926" s="8"/>
      <c r="P926" s="8"/>
      <c r="Q926" s="8"/>
      <c r="R926" s="8"/>
      <c r="S926" s="8"/>
      <c r="T926" s="8"/>
      <c r="U926" s="8"/>
      <c r="V926" s="8"/>
      <c r="W926" s="8"/>
      <c r="X926" s="8"/>
      <c r="Y926" s="8"/>
      <c r="Z926" s="8"/>
    </row>
    <row r="927" spans="1:26" ht="12.75" customHeight="1" thickBot="1" x14ac:dyDescent="0.2">
      <c r="A927" s="8"/>
      <c r="B927" s="8"/>
      <c r="C927" s="71" t="s">
        <v>37</v>
      </c>
      <c r="D927" s="73" t="s">
        <v>175</v>
      </c>
      <c r="E927" s="8"/>
      <c r="F927" s="63"/>
      <c r="G927" s="63" t="s">
        <v>38</v>
      </c>
      <c r="H927" s="76">
        <f>+H961</f>
        <v>24602</v>
      </c>
      <c r="I927" s="77"/>
      <c r="J927" s="8"/>
      <c r="K927" s="8"/>
      <c r="L927" s="8"/>
      <c r="M927" s="8"/>
      <c r="N927" s="8"/>
      <c r="O927" s="8"/>
      <c r="P927" s="8"/>
      <c r="Q927" s="8"/>
      <c r="R927" s="8"/>
      <c r="S927" s="8"/>
      <c r="T927" s="8"/>
      <c r="U927" s="8"/>
      <c r="V927" s="8"/>
      <c r="W927" s="8"/>
      <c r="X927" s="8"/>
      <c r="Y927" s="8"/>
      <c r="Z927" s="8"/>
    </row>
    <row r="928" spans="1:26" ht="12.75" customHeight="1" x14ac:dyDescent="0.15">
      <c r="A928" s="8"/>
      <c r="B928" s="8"/>
      <c r="C928" s="78"/>
      <c r="D928" s="62"/>
      <c r="E928" s="63"/>
      <c r="F928" s="63"/>
      <c r="G928" s="74"/>
      <c r="H928" s="79"/>
      <c r="I928" s="77"/>
      <c r="J928" s="8"/>
      <c r="K928" s="8"/>
      <c r="L928" s="8"/>
      <c r="M928" s="8"/>
      <c r="N928" s="8"/>
      <c r="O928" s="8"/>
      <c r="P928" s="8"/>
      <c r="Q928" s="8"/>
      <c r="R928" s="8"/>
      <c r="S928" s="8"/>
      <c r="T928" s="8"/>
      <c r="U928" s="8"/>
      <c r="V928" s="8"/>
      <c r="W928" s="8"/>
      <c r="X928" s="8"/>
      <c r="Y928" s="8"/>
      <c r="Z928" s="8"/>
    </row>
    <row r="929" spans="1:26" ht="12.75" customHeight="1" thickBot="1" x14ac:dyDescent="0.2">
      <c r="A929" s="8"/>
      <c r="B929" s="8"/>
      <c r="C929" s="322">
        <v>6.12</v>
      </c>
      <c r="D929" s="62"/>
      <c r="E929" s="63"/>
      <c r="F929" s="63"/>
      <c r="G929" s="74" t="s">
        <v>162</v>
      </c>
      <c r="H929" s="81" t="s">
        <v>273</v>
      </c>
      <c r="I929" s="82"/>
      <c r="J929" s="8"/>
      <c r="K929" s="8"/>
      <c r="L929" s="8"/>
      <c r="M929" s="8"/>
      <c r="N929" s="8"/>
      <c r="O929" s="8"/>
      <c r="P929" s="8"/>
      <c r="Q929" s="8"/>
      <c r="R929" s="8"/>
      <c r="S929" s="8"/>
      <c r="T929" s="8"/>
      <c r="U929" s="8"/>
      <c r="V929" s="8"/>
      <c r="W929" s="8"/>
      <c r="X929" s="8"/>
      <c r="Y929" s="8"/>
      <c r="Z929" s="8"/>
    </row>
    <row r="930" spans="1:26" ht="12.75" customHeight="1" thickBot="1" x14ac:dyDescent="0.2">
      <c r="A930" s="8"/>
      <c r="B930" s="8"/>
      <c r="C930" s="87" t="s">
        <v>48</v>
      </c>
      <c r="D930" s="73"/>
      <c r="E930" s="88"/>
      <c r="F930" s="88"/>
      <c r="G930" s="89"/>
      <c r="H930" s="90"/>
      <c r="I930" s="77"/>
      <c r="J930" s="8"/>
      <c r="K930" s="8"/>
      <c r="L930" s="8"/>
      <c r="M930" s="8"/>
      <c r="N930" s="8"/>
      <c r="O930" s="8"/>
      <c r="P930" s="8"/>
      <c r="Q930" s="8"/>
      <c r="R930" s="8"/>
      <c r="S930" s="8"/>
      <c r="T930" s="8"/>
      <c r="U930" s="8"/>
      <c r="V930" s="8"/>
      <c r="W930" s="8"/>
      <c r="X930" s="8"/>
      <c r="Y930" s="8"/>
      <c r="Z930" s="8"/>
    </row>
    <row r="931" spans="1:26" ht="12.75" customHeight="1" thickBot="1" x14ac:dyDescent="0.2">
      <c r="A931" s="8"/>
      <c r="B931" s="8"/>
      <c r="C931" s="91" t="s">
        <v>53</v>
      </c>
      <c r="D931" s="92" t="s">
        <v>9</v>
      </c>
      <c r="E931" s="95" t="s">
        <v>55</v>
      </c>
      <c r="F931" s="97" t="s">
        <v>46</v>
      </c>
      <c r="G931" s="97" t="s">
        <v>17</v>
      </c>
      <c r="H931" s="98" t="s">
        <v>57</v>
      </c>
      <c r="I931" s="77"/>
      <c r="J931" s="8"/>
      <c r="K931" s="8"/>
      <c r="L931" s="8"/>
      <c r="M931" s="8"/>
      <c r="N931" s="8"/>
      <c r="O931" s="8"/>
      <c r="P931" s="8"/>
      <c r="Q931" s="8"/>
      <c r="R931" s="8"/>
      <c r="S931" s="8"/>
      <c r="T931" s="8"/>
      <c r="U931" s="8"/>
      <c r="V931" s="8"/>
      <c r="W931" s="8"/>
      <c r="X931" s="8"/>
      <c r="Y931" s="8"/>
      <c r="Z931" s="8"/>
    </row>
    <row r="932" spans="1:26" ht="12.75" customHeight="1" x14ac:dyDescent="0.15">
      <c r="A932" s="8"/>
      <c r="B932" s="8"/>
      <c r="C932" s="102" t="s">
        <v>60</v>
      </c>
      <c r="D932" s="103" t="s">
        <v>62</v>
      </c>
      <c r="E932" s="104">
        <v>1</v>
      </c>
      <c r="F932" s="105" t="s">
        <v>65</v>
      </c>
      <c r="G932" s="113">
        <v>1151.896</v>
      </c>
      <c r="H932" s="106">
        <f>+E932*G932</f>
        <v>1151.896</v>
      </c>
      <c r="I932" s="77"/>
      <c r="J932" s="8"/>
      <c r="K932" s="8"/>
      <c r="L932" s="8"/>
      <c r="M932" s="8"/>
      <c r="N932" s="8"/>
      <c r="O932" s="8"/>
      <c r="P932" s="8"/>
      <c r="Q932" s="8"/>
      <c r="R932" s="8"/>
      <c r="S932" s="8"/>
      <c r="T932" s="8"/>
      <c r="U932" s="8"/>
      <c r="V932" s="8"/>
      <c r="W932" s="8"/>
      <c r="X932" s="8"/>
      <c r="Y932" s="8"/>
      <c r="Z932" s="8"/>
    </row>
    <row r="933" spans="1:26" ht="12.75" customHeight="1" x14ac:dyDescent="0.15">
      <c r="A933" s="8"/>
      <c r="B933" s="8"/>
      <c r="C933" s="108"/>
      <c r="D933" s="109"/>
      <c r="E933" s="110"/>
      <c r="F933" s="111"/>
      <c r="G933" s="209"/>
      <c r="H933" s="106"/>
      <c r="I933" s="77"/>
      <c r="J933" s="8"/>
      <c r="K933" s="8"/>
      <c r="L933" s="8"/>
      <c r="M933" s="8"/>
      <c r="N933" s="8"/>
      <c r="O933" s="8"/>
      <c r="P933" s="8"/>
      <c r="Q933" s="8"/>
      <c r="R933" s="8"/>
      <c r="S933" s="8"/>
      <c r="T933" s="8"/>
      <c r="U933" s="8"/>
      <c r="V933" s="8"/>
      <c r="W933" s="8"/>
      <c r="X933" s="8"/>
      <c r="Y933" s="8"/>
      <c r="Z933" s="8"/>
    </row>
    <row r="934" spans="1:26" ht="12.75" customHeight="1" x14ac:dyDescent="0.15">
      <c r="A934" s="8"/>
      <c r="B934" s="8"/>
      <c r="C934" s="108"/>
      <c r="D934" s="109"/>
      <c r="E934" s="110"/>
      <c r="F934" s="111"/>
      <c r="G934" s="209"/>
      <c r="H934" s="106"/>
      <c r="I934" s="77"/>
      <c r="J934" s="8"/>
      <c r="K934" s="8"/>
      <c r="L934" s="8"/>
      <c r="M934" s="8"/>
      <c r="N934" s="8"/>
      <c r="O934" s="8"/>
      <c r="P934" s="8"/>
      <c r="Q934" s="8"/>
      <c r="R934" s="8"/>
      <c r="S934" s="8"/>
      <c r="T934" s="8"/>
      <c r="U934" s="8"/>
      <c r="V934" s="8"/>
      <c r="W934" s="8"/>
      <c r="X934" s="8"/>
      <c r="Y934" s="8"/>
      <c r="Z934" s="8"/>
    </row>
    <row r="935" spans="1:26" ht="12.75" customHeight="1" thickBot="1" x14ac:dyDescent="0.2">
      <c r="A935" s="8"/>
      <c r="B935" s="8"/>
      <c r="C935" s="114"/>
      <c r="D935" s="115"/>
      <c r="E935" s="110"/>
      <c r="F935" s="111"/>
      <c r="G935" s="116"/>
      <c r="H935" s="106"/>
      <c r="I935" s="77"/>
      <c r="J935" s="8"/>
      <c r="K935" s="8"/>
      <c r="L935" s="8"/>
      <c r="M935" s="8"/>
      <c r="N935" s="8"/>
      <c r="O935" s="8"/>
      <c r="P935" s="8"/>
      <c r="Q935" s="8"/>
      <c r="R935" s="8"/>
      <c r="S935" s="8"/>
      <c r="T935" s="8"/>
      <c r="U935" s="8"/>
      <c r="V935" s="8"/>
      <c r="W935" s="8"/>
      <c r="X935" s="8"/>
      <c r="Y935" s="8"/>
      <c r="Z935" s="8"/>
    </row>
    <row r="936" spans="1:26" ht="12.75" customHeight="1" thickBot="1" x14ac:dyDescent="0.2">
      <c r="A936" s="8"/>
      <c r="B936" s="8"/>
      <c r="C936" s="61"/>
      <c r="D936" s="62"/>
      <c r="E936" s="117" t="s">
        <v>5</v>
      </c>
      <c r="F936" s="118"/>
      <c r="G936" s="119"/>
      <c r="H936" s="120">
        <f>SUM(H932:H935)</f>
        <v>1151.896</v>
      </c>
      <c r="I936" s="77"/>
      <c r="J936" s="8"/>
      <c r="K936" s="8"/>
      <c r="L936" s="8"/>
      <c r="M936" s="8"/>
      <c r="N936" s="8"/>
      <c r="O936" s="8"/>
      <c r="P936" s="8"/>
      <c r="Q936" s="8"/>
      <c r="R936" s="8"/>
      <c r="S936" s="8"/>
      <c r="T936" s="8"/>
      <c r="U936" s="8"/>
      <c r="V936" s="8"/>
      <c r="W936" s="8"/>
      <c r="X936" s="8"/>
      <c r="Y936" s="8"/>
      <c r="Z936" s="8"/>
    </row>
    <row r="937" spans="1:26" ht="12.75" customHeight="1" thickBot="1" x14ac:dyDescent="0.2">
      <c r="A937" s="8"/>
      <c r="B937" s="8"/>
      <c r="C937" s="87" t="s">
        <v>84</v>
      </c>
      <c r="D937" s="62"/>
      <c r="E937" s="63"/>
      <c r="F937" s="63"/>
      <c r="G937" s="64"/>
      <c r="H937" s="79"/>
      <c r="I937" s="77"/>
      <c r="J937" s="8"/>
      <c r="K937" s="8"/>
      <c r="L937" s="8"/>
      <c r="M937" s="8"/>
      <c r="N937" s="8"/>
      <c r="O937" s="8"/>
      <c r="P937" s="8"/>
      <c r="Q937" s="8"/>
      <c r="R937" s="8"/>
      <c r="S937" s="8"/>
      <c r="T937" s="8"/>
      <c r="U937" s="8"/>
      <c r="V937" s="8"/>
      <c r="W937" s="8"/>
      <c r="X937" s="8"/>
      <c r="Y937" s="8"/>
      <c r="Z937" s="8"/>
    </row>
    <row r="938" spans="1:26" ht="12.75" customHeight="1" thickBot="1" x14ac:dyDescent="0.2">
      <c r="A938" s="8"/>
      <c r="B938" s="8"/>
      <c r="C938" s="91" t="s">
        <v>53</v>
      </c>
      <c r="D938" s="92" t="s">
        <v>9</v>
      </c>
      <c r="E938" s="95" t="s">
        <v>55</v>
      </c>
      <c r="F938" s="97" t="s">
        <v>46</v>
      </c>
      <c r="G938" s="97" t="s">
        <v>17</v>
      </c>
      <c r="H938" s="98" t="s">
        <v>57</v>
      </c>
      <c r="I938" s="77"/>
      <c r="J938" s="8"/>
      <c r="K938" s="8"/>
      <c r="L938" s="8"/>
      <c r="M938" s="8"/>
      <c r="N938" s="8"/>
      <c r="O938" s="8"/>
      <c r="P938" s="8"/>
      <c r="Q938" s="8"/>
      <c r="R938" s="8"/>
      <c r="S938" s="8"/>
      <c r="T938" s="8"/>
      <c r="U938" s="8"/>
      <c r="V938" s="8"/>
      <c r="W938" s="8"/>
      <c r="X938" s="8"/>
      <c r="Y938" s="8"/>
      <c r="Z938" s="8"/>
    </row>
    <row r="939" spans="1:26" ht="12.75" customHeight="1" x14ac:dyDescent="0.15">
      <c r="A939" s="8"/>
      <c r="B939" s="8"/>
      <c r="C939" s="122"/>
      <c r="D939" s="103" t="s">
        <v>297</v>
      </c>
      <c r="E939" s="104">
        <v>1.4</v>
      </c>
      <c r="F939" s="105" t="s">
        <v>217</v>
      </c>
      <c r="G939" s="113">
        <v>9392</v>
      </c>
      <c r="H939" s="106">
        <f>+E939*G939</f>
        <v>13148.8</v>
      </c>
      <c r="I939" s="77"/>
      <c r="J939" s="8"/>
      <c r="K939" s="8"/>
      <c r="L939" s="8"/>
      <c r="M939" s="8"/>
      <c r="N939" s="8"/>
      <c r="O939" s="8"/>
      <c r="P939" s="8"/>
      <c r="Q939" s="8"/>
      <c r="R939" s="8"/>
      <c r="S939" s="8"/>
      <c r="T939" s="8"/>
      <c r="U939" s="8"/>
      <c r="V939" s="8"/>
      <c r="W939" s="8"/>
      <c r="X939" s="8"/>
      <c r="Y939" s="8"/>
      <c r="Z939" s="8"/>
    </row>
    <row r="940" spans="1:26" ht="12.75" customHeight="1" x14ac:dyDescent="0.15">
      <c r="A940" s="8"/>
      <c r="B940" s="8"/>
      <c r="C940" s="128"/>
      <c r="D940" s="62"/>
      <c r="E940" s="110"/>
      <c r="F940" s="111"/>
      <c r="G940" s="209"/>
      <c r="H940" s="106"/>
      <c r="I940" s="77"/>
      <c r="J940" s="8"/>
      <c r="K940" s="8"/>
      <c r="L940" s="8"/>
      <c r="M940" s="8"/>
      <c r="N940" s="8"/>
      <c r="O940" s="8"/>
      <c r="P940" s="8"/>
      <c r="Q940" s="8"/>
      <c r="R940" s="8"/>
      <c r="S940" s="8"/>
      <c r="T940" s="8"/>
      <c r="U940" s="8"/>
      <c r="V940" s="8"/>
      <c r="W940" s="8"/>
      <c r="X940" s="8"/>
      <c r="Y940" s="8"/>
      <c r="Z940" s="8"/>
    </row>
    <row r="941" spans="1:26" ht="12.75" customHeight="1" x14ac:dyDescent="0.15">
      <c r="A941" s="8"/>
      <c r="B941" s="8"/>
      <c r="C941" s="128"/>
      <c r="D941" s="109"/>
      <c r="E941" s="110"/>
      <c r="F941" s="111"/>
      <c r="G941" s="147"/>
      <c r="H941" s="106">
        <f t="shared" ref="H941:H942" si="76">+E941*G941</f>
        <v>0</v>
      </c>
      <c r="I941" s="77"/>
      <c r="J941" s="8"/>
      <c r="K941" s="8"/>
      <c r="L941" s="8"/>
      <c r="M941" s="8"/>
      <c r="N941" s="8"/>
      <c r="O941" s="8"/>
      <c r="P941" s="8"/>
      <c r="Q941" s="8"/>
      <c r="R941" s="8"/>
      <c r="S941" s="8"/>
      <c r="T941" s="8"/>
      <c r="U941" s="8"/>
      <c r="V941" s="8"/>
      <c r="W941" s="8"/>
      <c r="X941" s="8"/>
      <c r="Y941" s="8"/>
      <c r="Z941" s="8"/>
    </row>
    <row r="942" spans="1:26" ht="12.75" customHeight="1" thickBot="1" x14ac:dyDescent="0.2">
      <c r="A942" s="8"/>
      <c r="B942" s="8"/>
      <c r="C942" s="114"/>
      <c r="D942" s="115"/>
      <c r="E942" s="110"/>
      <c r="F942" s="111"/>
      <c r="G942" s="134"/>
      <c r="H942" s="106">
        <f t="shared" si="76"/>
        <v>0</v>
      </c>
      <c r="I942" s="77"/>
      <c r="J942" s="8"/>
      <c r="K942" s="8"/>
      <c r="L942" s="8"/>
      <c r="M942" s="8"/>
      <c r="N942" s="8"/>
      <c r="O942" s="8"/>
      <c r="P942" s="8"/>
      <c r="Q942" s="8"/>
      <c r="R942" s="8"/>
      <c r="S942" s="8"/>
      <c r="T942" s="8"/>
      <c r="U942" s="8"/>
      <c r="V942" s="8"/>
      <c r="W942" s="8"/>
      <c r="X942" s="8"/>
      <c r="Y942" s="8"/>
      <c r="Z942" s="8"/>
    </row>
    <row r="943" spans="1:26" ht="12.75" customHeight="1" thickBot="1" x14ac:dyDescent="0.2">
      <c r="A943" s="8"/>
      <c r="B943" s="8"/>
      <c r="C943" s="61"/>
      <c r="D943" s="62"/>
      <c r="E943" s="117" t="s">
        <v>5</v>
      </c>
      <c r="F943" s="118"/>
      <c r="G943" s="119"/>
      <c r="H943" s="120">
        <f>SUM(H939:H942)</f>
        <v>13148.8</v>
      </c>
      <c r="I943" s="77"/>
      <c r="J943" s="8"/>
      <c r="K943" s="8"/>
      <c r="L943" s="8"/>
      <c r="M943" s="8"/>
      <c r="N943" s="8"/>
      <c r="O943" s="8"/>
      <c r="P943" s="8"/>
      <c r="Q943" s="8"/>
      <c r="R943" s="8"/>
      <c r="S943" s="8"/>
      <c r="T943" s="8"/>
      <c r="U943" s="8"/>
      <c r="V943" s="8"/>
      <c r="W943" s="8"/>
      <c r="X943" s="8"/>
      <c r="Y943" s="8"/>
      <c r="Z943" s="8"/>
    </row>
    <row r="944" spans="1:26" ht="12.75" customHeight="1" thickBot="1" x14ac:dyDescent="0.2">
      <c r="A944" s="8"/>
      <c r="B944" s="8"/>
      <c r="C944" s="87" t="s">
        <v>101</v>
      </c>
      <c r="D944" s="62"/>
      <c r="E944" s="63"/>
      <c r="F944" s="63"/>
      <c r="G944" s="64"/>
      <c r="H944" s="79"/>
      <c r="I944" s="77"/>
      <c r="J944" s="8"/>
      <c r="K944" s="8"/>
      <c r="L944" s="8"/>
      <c r="M944" s="8"/>
      <c r="N944" s="8"/>
      <c r="O944" s="8"/>
      <c r="P944" s="8"/>
      <c r="Q944" s="8"/>
      <c r="R944" s="8"/>
      <c r="S944" s="8"/>
      <c r="T944" s="8"/>
      <c r="U944" s="8"/>
      <c r="V944" s="8"/>
      <c r="W944" s="8"/>
      <c r="X944" s="8"/>
      <c r="Y944" s="8"/>
      <c r="Z944" s="8"/>
    </row>
    <row r="945" spans="1:26" ht="12.75" customHeight="1" thickBot="1" x14ac:dyDescent="0.2">
      <c r="A945" s="8"/>
      <c r="B945" s="8"/>
      <c r="C945" s="91" t="s">
        <v>53</v>
      </c>
      <c r="D945" s="92" t="s">
        <v>9</v>
      </c>
      <c r="E945" s="95" t="s">
        <v>55</v>
      </c>
      <c r="F945" s="97" t="s">
        <v>46</v>
      </c>
      <c r="G945" s="97" t="s">
        <v>17</v>
      </c>
      <c r="H945" s="98" t="s">
        <v>57</v>
      </c>
      <c r="I945" s="77"/>
      <c r="J945" s="8"/>
      <c r="K945" s="8"/>
      <c r="L945" s="8"/>
      <c r="M945" s="8"/>
      <c r="N945" s="8"/>
      <c r="O945" s="8"/>
      <c r="P945" s="8"/>
      <c r="Q945" s="8"/>
      <c r="R945" s="8"/>
      <c r="S945" s="8"/>
      <c r="T945" s="8"/>
      <c r="U945" s="8"/>
      <c r="V945" s="8"/>
      <c r="W945" s="8"/>
      <c r="X945" s="8"/>
      <c r="Y945" s="8"/>
      <c r="Z945" s="8"/>
    </row>
    <row r="946" spans="1:26" ht="12.75" customHeight="1" thickBot="1" x14ac:dyDescent="0.2">
      <c r="A946" s="8"/>
      <c r="B946" s="8"/>
      <c r="C946" s="102" t="s">
        <v>110</v>
      </c>
      <c r="D946" s="103" t="s">
        <v>111</v>
      </c>
      <c r="E946" s="104">
        <v>0.02</v>
      </c>
      <c r="F946" s="111" t="s">
        <v>76</v>
      </c>
      <c r="G946" s="113">
        <v>121787</v>
      </c>
      <c r="H946" s="106">
        <f>IF(C946="","",E946*G946)</f>
        <v>2435.7400000000002</v>
      </c>
      <c r="I946" s="77"/>
      <c r="J946" s="8"/>
      <c r="K946" s="8"/>
      <c r="L946" s="8"/>
      <c r="M946" s="8"/>
      <c r="N946" s="8"/>
      <c r="O946" s="8"/>
      <c r="P946" s="8"/>
      <c r="Q946" s="8"/>
      <c r="R946" s="8"/>
      <c r="S946" s="8"/>
      <c r="T946" s="8"/>
      <c r="U946" s="8"/>
      <c r="V946" s="8"/>
      <c r="W946" s="8"/>
      <c r="X946" s="8"/>
      <c r="Y946" s="8"/>
      <c r="Z946" s="8"/>
    </row>
    <row r="947" spans="1:26" ht="12.75" customHeight="1" x14ac:dyDescent="0.15">
      <c r="A947" s="8"/>
      <c r="B947" s="8"/>
      <c r="C947" s="108"/>
      <c r="D947" s="109"/>
      <c r="E947" s="110"/>
      <c r="F947" s="105"/>
      <c r="G947" s="209"/>
      <c r="H947" s="106"/>
      <c r="I947" s="77"/>
      <c r="J947" s="8"/>
      <c r="K947" s="8"/>
      <c r="L947" s="8"/>
      <c r="M947" s="8"/>
      <c r="N947" s="8"/>
      <c r="O947" s="8"/>
      <c r="P947" s="8"/>
      <c r="Q947" s="8"/>
      <c r="R947" s="8"/>
      <c r="S947" s="8"/>
      <c r="T947" s="8"/>
      <c r="U947" s="8"/>
      <c r="V947" s="8"/>
      <c r="W947" s="8"/>
      <c r="X947" s="8"/>
      <c r="Y947" s="8"/>
      <c r="Z947" s="8"/>
    </row>
    <row r="948" spans="1:26" ht="12.75" customHeight="1" x14ac:dyDescent="0.15">
      <c r="A948" s="8"/>
      <c r="B948" s="8"/>
      <c r="C948" s="128"/>
      <c r="D948" s="109" t="s">
        <v>89</v>
      </c>
      <c r="E948" s="110"/>
      <c r="F948" s="111" t="s">
        <v>89</v>
      </c>
      <c r="G948" s="147" t="s">
        <v>89</v>
      </c>
      <c r="H948" s="106" t="str">
        <f t="shared" ref="H948:H949" si="77">IF(C948="","",E948*G948)</f>
        <v/>
      </c>
      <c r="I948" s="77"/>
      <c r="J948" s="8"/>
      <c r="K948" s="8"/>
      <c r="L948" s="8"/>
      <c r="M948" s="8"/>
      <c r="N948" s="8"/>
      <c r="O948" s="8"/>
      <c r="P948" s="8"/>
      <c r="Q948" s="8"/>
      <c r="R948" s="8"/>
      <c r="S948" s="8"/>
      <c r="T948" s="8"/>
      <c r="U948" s="8"/>
      <c r="V948" s="8"/>
      <c r="W948" s="8"/>
      <c r="X948" s="8"/>
      <c r="Y948" s="8"/>
      <c r="Z948" s="8"/>
    </row>
    <row r="949" spans="1:26" ht="12.75" customHeight="1" thickBot="1" x14ac:dyDescent="0.2">
      <c r="A949" s="8"/>
      <c r="B949" s="8"/>
      <c r="C949" s="114"/>
      <c r="D949" s="115" t="s">
        <v>89</v>
      </c>
      <c r="E949" s="110"/>
      <c r="F949" s="111" t="s">
        <v>89</v>
      </c>
      <c r="G949" s="116" t="s">
        <v>89</v>
      </c>
      <c r="H949" s="106" t="str">
        <f t="shared" si="77"/>
        <v/>
      </c>
      <c r="I949" s="77"/>
      <c r="J949" s="8"/>
      <c r="K949" s="8"/>
      <c r="L949" s="8"/>
      <c r="M949" s="8"/>
      <c r="N949" s="8"/>
      <c r="O949" s="8"/>
      <c r="P949" s="8"/>
      <c r="Q949" s="8"/>
      <c r="R949" s="8"/>
      <c r="S949" s="8"/>
      <c r="T949" s="8"/>
      <c r="U949" s="8"/>
      <c r="V949" s="8"/>
      <c r="W949" s="8"/>
      <c r="X949" s="8"/>
      <c r="Y949" s="8"/>
      <c r="Z949" s="8"/>
    </row>
    <row r="950" spans="1:26" ht="12.75" customHeight="1" thickBot="1" x14ac:dyDescent="0.2">
      <c r="A950" s="8"/>
      <c r="B950" s="8"/>
      <c r="C950" s="61"/>
      <c r="D950" s="62"/>
      <c r="E950" s="117" t="s">
        <v>5</v>
      </c>
      <c r="F950" s="118"/>
      <c r="G950" s="119"/>
      <c r="H950" s="120">
        <f>SUM(H946:H949)</f>
        <v>2435.7400000000002</v>
      </c>
      <c r="I950" s="77"/>
      <c r="J950" s="8"/>
      <c r="K950" s="8"/>
      <c r="L950" s="8"/>
      <c r="M950" s="8"/>
      <c r="N950" s="8"/>
      <c r="O950" s="8"/>
      <c r="P950" s="8"/>
      <c r="Q950" s="8"/>
      <c r="R950" s="8"/>
      <c r="S950" s="8"/>
      <c r="T950" s="8"/>
      <c r="U950" s="8"/>
      <c r="V950" s="8"/>
      <c r="W950" s="8"/>
      <c r="X950" s="8"/>
      <c r="Y950" s="8"/>
      <c r="Z950" s="8"/>
    </row>
    <row r="951" spans="1:26" ht="12.75" customHeight="1" thickBot="1" x14ac:dyDescent="0.2">
      <c r="A951" s="8"/>
      <c r="B951" s="8"/>
      <c r="C951" s="87" t="s">
        <v>122</v>
      </c>
      <c r="D951" s="62"/>
      <c r="E951" s="63"/>
      <c r="F951" s="63"/>
      <c r="G951" s="64"/>
      <c r="H951" s="79"/>
      <c r="I951" s="77"/>
      <c r="J951" s="8"/>
      <c r="K951" s="8"/>
      <c r="L951" s="8"/>
      <c r="M951" s="8"/>
      <c r="N951" s="8"/>
      <c r="O951" s="8"/>
      <c r="P951" s="8"/>
      <c r="Q951" s="8"/>
      <c r="R951" s="8"/>
      <c r="S951" s="8"/>
      <c r="T951" s="8"/>
      <c r="U951" s="8"/>
      <c r="V951" s="8"/>
      <c r="W951" s="8"/>
      <c r="X951" s="8"/>
      <c r="Y951" s="8"/>
      <c r="Z951" s="8"/>
    </row>
    <row r="952" spans="1:26" ht="12.75" customHeight="1" thickBot="1" x14ac:dyDescent="0.2">
      <c r="A952" s="8"/>
      <c r="B952" s="8"/>
      <c r="C952" s="91" t="s">
        <v>53</v>
      </c>
      <c r="D952" s="92" t="s">
        <v>9</v>
      </c>
      <c r="E952" s="95" t="s">
        <v>55</v>
      </c>
      <c r="F952" s="97" t="s">
        <v>46</v>
      </c>
      <c r="G952" s="97" t="s">
        <v>17</v>
      </c>
      <c r="H952" s="98" t="s">
        <v>57</v>
      </c>
      <c r="I952" s="77"/>
      <c r="J952" s="8"/>
      <c r="K952" s="8"/>
      <c r="L952" s="8"/>
      <c r="M952" s="8"/>
      <c r="N952" s="8"/>
      <c r="O952" s="8"/>
      <c r="P952" s="8"/>
      <c r="Q952" s="8"/>
      <c r="R952" s="8"/>
      <c r="S952" s="8"/>
      <c r="T952" s="8"/>
      <c r="U952" s="8"/>
      <c r="V952" s="8"/>
      <c r="W952" s="8"/>
      <c r="X952" s="8"/>
      <c r="Y952" s="8"/>
      <c r="Z952" s="8"/>
    </row>
    <row r="953" spans="1:26" ht="12.75" customHeight="1" x14ac:dyDescent="0.15">
      <c r="A953" s="8"/>
      <c r="B953" s="8"/>
      <c r="C953" s="102"/>
      <c r="D953" s="103" t="s">
        <v>89</v>
      </c>
      <c r="E953" s="104"/>
      <c r="F953" s="105" t="s">
        <v>89</v>
      </c>
      <c r="G953" s="222" t="s">
        <v>89</v>
      </c>
      <c r="H953" s="106" t="str">
        <f>IF(C953="","",E953*G953)</f>
        <v/>
      </c>
      <c r="I953" s="77"/>
      <c r="J953" s="8"/>
      <c r="K953" s="8"/>
      <c r="L953" s="8"/>
      <c r="M953" s="8"/>
      <c r="N953" s="8"/>
      <c r="O953" s="8"/>
      <c r="P953" s="8"/>
      <c r="Q953" s="8"/>
      <c r="R953" s="8"/>
      <c r="S953" s="8"/>
      <c r="T953" s="8"/>
      <c r="U953" s="8"/>
      <c r="V953" s="8"/>
      <c r="W953" s="8"/>
      <c r="X953" s="8"/>
      <c r="Y953" s="8"/>
      <c r="Z953" s="8"/>
    </row>
    <row r="954" spans="1:26" ht="12.75" customHeight="1" x14ac:dyDescent="0.15">
      <c r="A954" s="8"/>
      <c r="B954" s="8"/>
      <c r="C954" s="108"/>
      <c r="D954" s="109"/>
      <c r="E954" s="110"/>
      <c r="F954" s="111"/>
      <c r="G954" s="209"/>
      <c r="H954" s="106"/>
      <c r="I954" s="77"/>
      <c r="J954" s="8"/>
      <c r="K954" s="8"/>
      <c r="L954" s="8"/>
      <c r="M954" s="8"/>
      <c r="N954" s="8"/>
      <c r="O954" s="8"/>
      <c r="P954" s="8"/>
      <c r="Q954" s="8"/>
      <c r="R954" s="8"/>
      <c r="S954" s="8"/>
      <c r="T954" s="8"/>
      <c r="U954" s="8"/>
      <c r="V954" s="8"/>
      <c r="W954" s="8"/>
      <c r="X954" s="8"/>
      <c r="Y954" s="8"/>
      <c r="Z954" s="8"/>
    </row>
    <row r="955" spans="1:26" ht="12.75" customHeight="1" x14ac:dyDescent="0.15">
      <c r="A955" s="8"/>
      <c r="B955" s="8"/>
      <c r="C955" s="128"/>
      <c r="D955" s="109" t="s">
        <v>89</v>
      </c>
      <c r="E955" s="110"/>
      <c r="F955" s="111" t="s">
        <v>89</v>
      </c>
      <c r="G955" s="147" t="s">
        <v>89</v>
      </c>
      <c r="H955" s="106" t="str">
        <f t="shared" ref="H955:H956" si="78">IF(C955="","",E955*G955)</f>
        <v/>
      </c>
      <c r="I955" s="77"/>
      <c r="J955" s="8"/>
      <c r="K955" s="8"/>
      <c r="L955" s="8"/>
      <c r="M955" s="8"/>
      <c r="N955" s="8"/>
      <c r="O955" s="8"/>
      <c r="P955" s="8"/>
      <c r="Q955" s="8"/>
      <c r="R955" s="8"/>
      <c r="S955" s="8"/>
      <c r="T955" s="8"/>
      <c r="U955" s="8"/>
      <c r="V955" s="8"/>
      <c r="W955" s="8"/>
      <c r="X955" s="8"/>
      <c r="Y955" s="8"/>
      <c r="Z955" s="8"/>
    </row>
    <row r="956" spans="1:26" ht="12.75" customHeight="1" thickBot="1" x14ac:dyDescent="0.2">
      <c r="A956" s="8"/>
      <c r="B956" s="8"/>
      <c r="C956" s="114"/>
      <c r="D956" s="115" t="s">
        <v>89</v>
      </c>
      <c r="E956" s="110"/>
      <c r="F956" s="111" t="s">
        <v>89</v>
      </c>
      <c r="G956" s="116" t="s">
        <v>89</v>
      </c>
      <c r="H956" s="106" t="str">
        <f t="shared" si="78"/>
        <v/>
      </c>
      <c r="I956" s="77"/>
      <c r="J956" s="8"/>
      <c r="K956" s="8"/>
      <c r="L956" s="8"/>
      <c r="M956" s="8"/>
      <c r="N956" s="8"/>
      <c r="O956" s="8"/>
      <c r="P956" s="8"/>
      <c r="Q956" s="8"/>
      <c r="R956" s="8"/>
      <c r="S956" s="8"/>
      <c r="T956" s="8"/>
      <c r="U956" s="8"/>
      <c r="V956" s="8"/>
      <c r="W956" s="8"/>
      <c r="X956" s="8"/>
      <c r="Y956" s="8"/>
      <c r="Z956" s="8"/>
    </row>
    <row r="957" spans="1:26" ht="12.75" customHeight="1" thickBot="1" x14ac:dyDescent="0.2">
      <c r="A957" s="8"/>
      <c r="B957" s="8"/>
      <c r="C957" s="61"/>
      <c r="D957" s="62"/>
      <c r="E957" s="117" t="s">
        <v>5</v>
      </c>
      <c r="F957" s="118"/>
      <c r="G957" s="119"/>
      <c r="H957" s="120">
        <f>SUM(H953:H956)</f>
        <v>0</v>
      </c>
      <c r="I957" s="77"/>
      <c r="J957" s="8"/>
      <c r="K957" s="8"/>
      <c r="L957" s="8"/>
      <c r="M957" s="8"/>
      <c r="N957" s="8"/>
      <c r="O957" s="8"/>
      <c r="P957" s="8"/>
      <c r="Q957" s="8"/>
      <c r="R957" s="8"/>
      <c r="S957" s="8"/>
      <c r="T957" s="8"/>
      <c r="U957" s="8"/>
      <c r="V957" s="8"/>
      <c r="W957" s="8"/>
      <c r="X957" s="8"/>
      <c r="Y957" s="8"/>
      <c r="Z957" s="8"/>
    </row>
    <row r="958" spans="1:26" ht="12.75" customHeight="1" x14ac:dyDescent="0.15">
      <c r="A958" s="8"/>
      <c r="B958" s="8"/>
      <c r="C958" s="61"/>
      <c r="D958" s="62"/>
      <c r="E958" s="62"/>
      <c r="F958" s="63"/>
      <c r="G958" s="64"/>
      <c r="H958" s="79"/>
      <c r="I958" s="185"/>
      <c r="J958" s="8"/>
      <c r="K958" s="8"/>
      <c r="L958" s="8"/>
      <c r="M958" s="8"/>
      <c r="N958" s="8"/>
      <c r="O958" s="8"/>
      <c r="P958" s="8"/>
      <c r="Q958" s="8"/>
      <c r="R958" s="8"/>
      <c r="S958" s="8"/>
      <c r="T958" s="8"/>
      <c r="U958" s="8"/>
      <c r="V958" s="8"/>
      <c r="W958" s="8"/>
      <c r="X958" s="8"/>
      <c r="Y958" s="8"/>
      <c r="Z958" s="8"/>
    </row>
    <row r="959" spans="1:26" ht="12.75" customHeight="1" x14ac:dyDescent="0.15">
      <c r="A959" s="8"/>
      <c r="B959" s="8"/>
      <c r="C959" s="61"/>
      <c r="D959" s="188"/>
      <c r="E959" s="191" t="s">
        <v>145</v>
      </c>
      <c r="F959" s="192"/>
      <c r="G959" s="64"/>
      <c r="H959" s="194">
        <f>+ROUND(H936+H943+H950+H957,0)</f>
        <v>16736</v>
      </c>
      <c r="I959" s="185"/>
      <c r="J959" s="8"/>
      <c r="K959" s="8"/>
      <c r="L959" s="8"/>
      <c r="M959" s="8"/>
      <c r="N959" s="8"/>
      <c r="O959" s="8"/>
      <c r="P959" s="8"/>
      <c r="Q959" s="8"/>
      <c r="R959" s="8"/>
      <c r="S959" s="8"/>
      <c r="T959" s="8"/>
      <c r="U959" s="8"/>
      <c r="V959" s="8"/>
      <c r="W959" s="8"/>
      <c r="X959" s="8"/>
      <c r="Y959" s="8"/>
      <c r="Z959" s="8"/>
    </row>
    <row r="960" spans="1:26" ht="12.75" customHeight="1" x14ac:dyDescent="0.15">
      <c r="A960" s="8"/>
      <c r="B960" s="8"/>
      <c r="C960" s="61"/>
      <c r="D960" s="188"/>
      <c r="E960" s="191" t="s">
        <v>149</v>
      </c>
      <c r="F960" s="192"/>
      <c r="G960" s="197">
        <v>0.47000000000000003</v>
      </c>
      <c r="H960" s="194">
        <f>+H959*G960</f>
        <v>7865.92</v>
      </c>
      <c r="I960" s="185"/>
      <c r="J960" s="8"/>
      <c r="K960" s="8"/>
      <c r="L960" s="8"/>
      <c r="M960" s="8"/>
      <c r="N960" s="8"/>
      <c r="O960" s="8"/>
      <c r="P960" s="8"/>
      <c r="Q960" s="8"/>
      <c r="R960" s="8"/>
      <c r="S960" s="8"/>
      <c r="T960" s="8"/>
      <c r="U960" s="8"/>
      <c r="V960" s="8"/>
      <c r="W960" s="8"/>
      <c r="X960" s="8"/>
      <c r="Y960" s="8"/>
      <c r="Z960" s="8"/>
    </row>
    <row r="961" spans="1:26" ht="12.75" customHeight="1" x14ac:dyDescent="0.15">
      <c r="A961" s="8"/>
      <c r="B961" s="8"/>
      <c r="C961" s="61"/>
      <c r="D961" s="62"/>
      <c r="E961" s="191" t="s">
        <v>38</v>
      </c>
      <c r="F961" s="63"/>
      <c r="G961" s="64"/>
      <c r="H961" s="194">
        <f>+ROUND(H959+H960,0)</f>
        <v>24602</v>
      </c>
      <c r="I961" s="185"/>
      <c r="J961" s="8"/>
      <c r="K961" s="8"/>
      <c r="L961" s="8"/>
      <c r="M961" s="8"/>
      <c r="N961" s="8"/>
      <c r="O961" s="8"/>
      <c r="P961" s="8"/>
      <c r="Q961" s="8"/>
      <c r="R961" s="8"/>
      <c r="S961" s="8"/>
      <c r="T961" s="8"/>
      <c r="U961" s="8"/>
      <c r="V961" s="8"/>
      <c r="W961" s="8"/>
      <c r="X961" s="8"/>
      <c r="Y961" s="8"/>
      <c r="Z961" s="8"/>
    </row>
    <row r="962" spans="1:26" ht="12.75" customHeight="1" thickBot="1" x14ac:dyDescent="0.2">
      <c r="A962" s="8"/>
      <c r="B962" s="8"/>
      <c r="C962" s="201"/>
      <c r="D962" s="202"/>
      <c r="E962" s="202"/>
      <c r="F962" s="203"/>
      <c r="G962" s="204"/>
      <c r="H962" s="204"/>
      <c r="I962" s="205"/>
      <c r="J962" s="8"/>
      <c r="K962" s="8"/>
      <c r="L962" s="8"/>
      <c r="M962" s="8"/>
      <c r="N962" s="8"/>
      <c r="O962" s="8"/>
      <c r="P962" s="8"/>
      <c r="Q962" s="8"/>
      <c r="R962" s="8"/>
      <c r="S962" s="8"/>
      <c r="T962" s="8"/>
      <c r="U962" s="8"/>
      <c r="V962" s="8"/>
      <c r="W962" s="8"/>
      <c r="X962" s="8"/>
      <c r="Y962" s="8"/>
      <c r="Z962" s="8"/>
    </row>
    <row r="963" spans="1:26" ht="12.75" customHeight="1" x14ac:dyDescent="0.2">
      <c r="A963" s="8"/>
      <c r="B963" s="8"/>
      <c r="C963" s="326" t="s">
        <v>30</v>
      </c>
      <c r="D963" s="327"/>
      <c r="E963" s="328"/>
      <c r="F963" s="328"/>
      <c r="G963" s="329"/>
      <c r="H963" s="329"/>
      <c r="I963" s="330"/>
      <c r="J963" s="8"/>
      <c r="K963" s="8"/>
      <c r="L963" s="8"/>
      <c r="M963" s="8"/>
      <c r="N963" s="8"/>
      <c r="O963" s="8"/>
      <c r="P963" s="8"/>
      <c r="Q963" s="8"/>
      <c r="R963" s="8"/>
      <c r="S963" s="8"/>
      <c r="T963" s="8"/>
      <c r="U963" s="8"/>
      <c r="V963" s="8"/>
      <c r="W963" s="8"/>
      <c r="X963" s="8"/>
      <c r="Y963" s="8"/>
      <c r="Z963" s="8"/>
    </row>
    <row r="964" spans="1:26" ht="12.75" customHeight="1" thickBot="1" x14ac:dyDescent="0.2">
      <c r="A964" s="8"/>
      <c r="B964" s="8"/>
      <c r="C964" s="331"/>
      <c r="D964" s="332"/>
      <c r="E964" s="333"/>
      <c r="F964" s="333"/>
      <c r="G964" s="334"/>
      <c r="H964" s="334"/>
      <c r="I964" s="335"/>
      <c r="J964" s="8"/>
      <c r="K964" s="8"/>
      <c r="L964" s="8"/>
      <c r="M964" s="8"/>
      <c r="N964" s="8"/>
      <c r="O964" s="8"/>
      <c r="P964" s="8"/>
      <c r="Q964" s="8"/>
      <c r="R964" s="8"/>
      <c r="S964" s="8"/>
      <c r="T964" s="8"/>
      <c r="U964" s="8"/>
      <c r="V964" s="8"/>
      <c r="W964" s="8"/>
      <c r="X964" s="8"/>
      <c r="Y964" s="8"/>
      <c r="Z964" s="8"/>
    </row>
    <row r="965" spans="1:26" ht="12.75" customHeight="1" thickBot="1" x14ac:dyDescent="0.2">
      <c r="A965" s="8"/>
      <c r="B965" s="8"/>
      <c r="C965" s="336" t="s">
        <v>37</v>
      </c>
      <c r="D965" s="337" t="s">
        <v>178</v>
      </c>
      <c r="E965" s="338"/>
      <c r="F965" s="333"/>
      <c r="G965" s="338" t="s">
        <v>38</v>
      </c>
      <c r="H965" s="339">
        <f>+H999</f>
        <v>1802354</v>
      </c>
      <c r="I965" s="340"/>
      <c r="J965" s="8"/>
      <c r="K965" s="8"/>
      <c r="L965" s="8"/>
      <c r="M965" s="8"/>
      <c r="N965" s="8"/>
      <c r="O965" s="8"/>
      <c r="P965" s="8"/>
      <c r="Q965" s="8"/>
      <c r="R965" s="8"/>
      <c r="S965" s="8"/>
      <c r="T965" s="8"/>
      <c r="U965" s="8"/>
      <c r="V965" s="8"/>
      <c r="W965" s="8"/>
      <c r="X965" s="8"/>
      <c r="Y965" s="8"/>
      <c r="Z965" s="8"/>
    </row>
    <row r="966" spans="1:26" ht="12.75" customHeight="1" x14ac:dyDescent="0.15">
      <c r="A966" s="8"/>
      <c r="B966" s="8"/>
      <c r="C966" s="341"/>
      <c r="D966" s="332"/>
      <c r="E966" s="333"/>
      <c r="F966" s="333"/>
      <c r="G966" s="342"/>
      <c r="H966" s="343"/>
      <c r="I966" s="340"/>
      <c r="J966" s="8"/>
      <c r="K966" s="8"/>
      <c r="L966" s="8"/>
      <c r="M966" s="8"/>
      <c r="N966" s="8"/>
      <c r="O966" s="8"/>
      <c r="P966" s="8"/>
      <c r="Q966" s="8"/>
      <c r="R966" s="8"/>
      <c r="S966" s="8"/>
      <c r="T966" s="8"/>
      <c r="U966" s="8"/>
      <c r="V966" s="8"/>
      <c r="W966" s="8"/>
      <c r="X966" s="8"/>
      <c r="Y966" s="8"/>
      <c r="Z966" s="8"/>
    </row>
    <row r="967" spans="1:26" ht="12.75" customHeight="1" thickBot="1" x14ac:dyDescent="0.2">
      <c r="A967" s="8"/>
      <c r="B967" s="8"/>
      <c r="C967" s="390">
        <v>7.01</v>
      </c>
      <c r="D967" s="332"/>
      <c r="E967" s="333"/>
      <c r="F967" s="333"/>
      <c r="G967" s="342" t="s">
        <v>162</v>
      </c>
      <c r="H967" s="344" t="s">
        <v>217</v>
      </c>
      <c r="I967" s="345"/>
      <c r="J967" s="8"/>
      <c r="K967" s="8"/>
      <c r="L967" s="8"/>
      <c r="M967" s="8"/>
      <c r="N967" s="8"/>
      <c r="O967" s="8"/>
      <c r="P967" s="8"/>
      <c r="Q967" s="8"/>
      <c r="R967" s="8"/>
      <c r="S967" s="8"/>
      <c r="T967" s="8"/>
      <c r="U967" s="8"/>
      <c r="V967" s="8"/>
      <c r="W967" s="8"/>
      <c r="X967" s="8"/>
      <c r="Y967" s="8"/>
      <c r="Z967" s="8"/>
    </row>
    <row r="968" spans="1:26" ht="12.75" customHeight="1" thickBot="1" x14ac:dyDescent="0.2">
      <c r="A968" s="8"/>
      <c r="B968" s="8"/>
      <c r="C968" s="346" t="s">
        <v>48</v>
      </c>
      <c r="D968" s="337"/>
      <c r="E968" s="347"/>
      <c r="F968" s="347"/>
      <c r="G968" s="348"/>
      <c r="H968" s="349"/>
      <c r="I968" s="340"/>
      <c r="J968" s="8"/>
      <c r="K968" s="8"/>
      <c r="L968" s="8"/>
      <c r="M968" s="8"/>
      <c r="N968" s="8"/>
      <c r="O968" s="8"/>
      <c r="P968" s="8"/>
      <c r="Q968" s="8"/>
      <c r="R968" s="8"/>
      <c r="S968" s="8"/>
      <c r="T968" s="8"/>
      <c r="U968" s="8"/>
      <c r="V968" s="8"/>
      <c r="W968" s="8"/>
      <c r="X968" s="8"/>
      <c r="Y968" s="8"/>
      <c r="Z968" s="8"/>
    </row>
    <row r="969" spans="1:26" ht="12.75" customHeight="1" thickBot="1" x14ac:dyDescent="0.2">
      <c r="A969" s="8"/>
      <c r="B969" s="8"/>
      <c r="C969" s="350" t="s">
        <v>53</v>
      </c>
      <c r="D969" s="351" t="s">
        <v>9</v>
      </c>
      <c r="E969" s="352" t="s">
        <v>55</v>
      </c>
      <c r="F969" s="353" t="s">
        <v>46</v>
      </c>
      <c r="G969" s="353" t="s">
        <v>17</v>
      </c>
      <c r="H969" s="354" t="s">
        <v>57</v>
      </c>
      <c r="I969" s="340"/>
      <c r="J969" s="8"/>
      <c r="K969" s="8"/>
      <c r="L969" s="8"/>
      <c r="M969" s="8"/>
      <c r="N969" s="8"/>
      <c r="O969" s="8"/>
      <c r="P969" s="8"/>
      <c r="Q969" s="8"/>
      <c r="R969" s="8"/>
      <c r="S969" s="8"/>
      <c r="T969" s="8"/>
      <c r="U969" s="8"/>
      <c r="V969" s="8"/>
      <c r="W969" s="8"/>
      <c r="X969" s="8"/>
      <c r="Y969" s="8"/>
      <c r="Z969" s="8"/>
    </row>
    <row r="970" spans="1:26" ht="12.75" customHeight="1" x14ac:dyDescent="0.15">
      <c r="A970" s="8"/>
      <c r="B970" s="8"/>
      <c r="C970" s="355" t="s">
        <v>60</v>
      </c>
      <c r="D970" s="356" t="s">
        <v>62</v>
      </c>
      <c r="E970" s="357">
        <v>1</v>
      </c>
      <c r="F970" s="358" t="s">
        <v>65</v>
      </c>
      <c r="G970" s="359">
        <v>1151.896</v>
      </c>
      <c r="H970" s="360">
        <f t="shared" ref="H970:H973" si="79">IF(C970="","",E970*G970)</f>
        <v>1151.896</v>
      </c>
      <c r="I970" s="340"/>
      <c r="J970" s="8"/>
      <c r="K970" s="8"/>
      <c r="L970" s="8"/>
      <c r="M970" s="8"/>
      <c r="N970" s="8"/>
      <c r="O970" s="8"/>
      <c r="P970" s="8"/>
      <c r="Q970" s="8"/>
      <c r="R970" s="8"/>
      <c r="S970" s="8"/>
      <c r="T970" s="8"/>
      <c r="U970" s="8"/>
      <c r="V970" s="8"/>
      <c r="W970" s="8"/>
      <c r="X970" s="8"/>
      <c r="Y970" s="8"/>
      <c r="Z970" s="8"/>
    </row>
    <row r="971" spans="1:26" ht="12.75" customHeight="1" x14ac:dyDescent="0.15">
      <c r="A971" s="8"/>
      <c r="B971" s="8"/>
      <c r="C971" s="361" t="s">
        <v>265</v>
      </c>
      <c r="D971" s="362" t="s">
        <v>266</v>
      </c>
      <c r="E971" s="363">
        <v>0.04</v>
      </c>
      <c r="F971" s="364" t="s">
        <v>76</v>
      </c>
      <c r="G971" s="359">
        <v>83355.86099999999</v>
      </c>
      <c r="H971" s="360">
        <f t="shared" si="79"/>
        <v>3334.2344399999997</v>
      </c>
      <c r="I971" s="340"/>
      <c r="J971" s="8"/>
      <c r="K971" s="8"/>
      <c r="L971" s="8"/>
      <c r="M971" s="8"/>
      <c r="N971" s="8"/>
      <c r="O971" s="8"/>
      <c r="P971" s="8"/>
      <c r="Q971" s="8"/>
      <c r="R971" s="8"/>
      <c r="S971" s="8"/>
      <c r="T971" s="8"/>
      <c r="U971" s="8"/>
      <c r="V971" s="8"/>
      <c r="W971" s="8"/>
      <c r="X971" s="8"/>
      <c r="Y971" s="8"/>
      <c r="Z971" s="8"/>
    </row>
    <row r="972" spans="1:26" ht="12.75" customHeight="1" x14ac:dyDescent="0.15">
      <c r="A972" s="8"/>
      <c r="B972" s="8"/>
      <c r="C972" s="361"/>
      <c r="D972" s="362" t="s">
        <v>89</v>
      </c>
      <c r="E972" s="363"/>
      <c r="F972" s="364" t="s">
        <v>89</v>
      </c>
      <c r="G972" s="365" t="s">
        <v>89</v>
      </c>
      <c r="H972" s="360" t="str">
        <f t="shared" si="79"/>
        <v/>
      </c>
      <c r="I972" s="340"/>
      <c r="J972" s="8"/>
      <c r="K972" s="8"/>
      <c r="L972" s="8"/>
      <c r="M972" s="8"/>
      <c r="N972" s="8"/>
      <c r="O972" s="8"/>
      <c r="P972" s="8"/>
      <c r="Q972" s="8"/>
      <c r="R972" s="8"/>
      <c r="S972" s="8"/>
      <c r="T972" s="8"/>
      <c r="U972" s="8"/>
      <c r="V972" s="8"/>
      <c r="W972" s="8"/>
      <c r="X972" s="8"/>
      <c r="Y972" s="8"/>
      <c r="Z972" s="8"/>
    </row>
    <row r="973" spans="1:26" ht="12.75" customHeight="1" thickBot="1" x14ac:dyDescent="0.2">
      <c r="A973" s="8"/>
      <c r="B973" s="8"/>
      <c r="C973" s="366"/>
      <c r="D973" s="367" t="s">
        <v>89</v>
      </c>
      <c r="E973" s="363"/>
      <c r="F973" s="364" t="s">
        <v>89</v>
      </c>
      <c r="G973" s="368" t="s">
        <v>89</v>
      </c>
      <c r="H973" s="360" t="str">
        <f t="shared" si="79"/>
        <v/>
      </c>
      <c r="I973" s="340"/>
      <c r="J973" s="8"/>
      <c r="K973" s="8"/>
      <c r="L973" s="8"/>
      <c r="M973" s="8"/>
      <c r="N973" s="8"/>
      <c r="O973" s="8"/>
      <c r="P973" s="8"/>
      <c r="Q973" s="8"/>
      <c r="R973" s="8"/>
      <c r="S973" s="8"/>
      <c r="T973" s="8"/>
      <c r="U973" s="8"/>
      <c r="V973" s="8"/>
      <c r="W973" s="8"/>
      <c r="X973" s="8"/>
      <c r="Y973" s="8"/>
      <c r="Z973" s="8"/>
    </row>
    <row r="974" spans="1:26" ht="12.75" customHeight="1" thickBot="1" x14ac:dyDescent="0.2">
      <c r="A974" s="8"/>
      <c r="B974" s="8"/>
      <c r="C974" s="331"/>
      <c r="D974" s="332"/>
      <c r="E974" s="369" t="s">
        <v>5</v>
      </c>
      <c r="F974" s="370"/>
      <c r="G974" s="371"/>
      <c r="H974" s="372">
        <f>SUM(H970:H973)</f>
        <v>4486.1304399999999</v>
      </c>
      <c r="I974" s="340"/>
      <c r="J974" s="8"/>
      <c r="K974" s="8"/>
      <c r="L974" s="8"/>
      <c r="M974" s="8"/>
      <c r="N974" s="8"/>
      <c r="O974" s="8"/>
      <c r="P974" s="8"/>
      <c r="Q974" s="8"/>
      <c r="R974" s="8"/>
      <c r="S974" s="8"/>
      <c r="T974" s="8"/>
      <c r="U974" s="8"/>
      <c r="V974" s="8"/>
      <c r="W974" s="8"/>
      <c r="X974" s="8"/>
      <c r="Y974" s="8"/>
      <c r="Z974" s="8"/>
    </row>
    <row r="975" spans="1:26" ht="12.75" customHeight="1" thickBot="1" x14ac:dyDescent="0.2">
      <c r="A975" s="8"/>
      <c r="B975" s="8"/>
      <c r="C975" s="346" t="s">
        <v>84</v>
      </c>
      <c r="D975" s="332"/>
      <c r="E975" s="333"/>
      <c r="F975" s="333"/>
      <c r="G975" s="334"/>
      <c r="H975" s="343"/>
      <c r="I975" s="340"/>
      <c r="J975" s="8"/>
      <c r="K975" s="8"/>
      <c r="L975" s="8"/>
      <c r="M975" s="8"/>
      <c r="N975" s="8"/>
      <c r="O975" s="8"/>
      <c r="P975" s="8"/>
      <c r="Q975" s="8"/>
      <c r="R975" s="8"/>
      <c r="S975" s="8"/>
      <c r="T975" s="8"/>
      <c r="U975" s="8"/>
      <c r="V975" s="8"/>
      <c r="W975" s="8"/>
      <c r="X975" s="8"/>
      <c r="Y975" s="8"/>
      <c r="Z975" s="8"/>
    </row>
    <row r="976" spans="1:26" ht="12.75" customHeight="1" thickBot="1" x14ac:dyDescent="0.2">
      <c r="A976" s="8"/>
      <c r="B976" s="8"/>
      <c r="C976" s="350" t="s">
        <v>53</v>
      </c>
      <c r="D976" s="351" t="s">
        <v>9</v>
      </c>
      <c r="E976" s="352" t="s">
        <v>55</v>
      </c>
      <c r="F976" s="353" t="s">
        <v>46</v>
      </c>
      <c r="G976" s="353" t="s">
        <v>17</v>
      </c>
      <c r="H976" s="354" t="s">
        <v>57</v>
      </c>
      <c r="I976" s="340"/>
      <c r="J976" s="8"/>
      <c r="K976" s="8"/>
      <c r="L976" s="8"/>
      <c r="M976" s="8"/>
      <c r="N976" s="8"/>
      <c r="O976" s="8"/>
      <c r="P976" s="8"/>
      <c r="Q976" s="8"/>
      <c r="R976" s="8"/>
      <c r="S976" s="8"/>
      <c r="T976" s="8"/>
      <c r="U976" s="8"/>
      <c r="V976" s="8"/>
      <c r="W976" s="8"/>
      <c r="X976" s="8"/>
      <c r="Y976" s="8"/>
      <c r="Z976" s="8"/>
    </row>
    <row r="977" spans="1:26" ht="12.75" customHeight="1" x14ac:dyDescent="0.15">
      <c r="A977" s="8"/>
      <c r="B977" s="8"/>
      <c r="C977" s="373" t="s">
        <v>267</v>
      </c>
      <c r="D977" s="356" t="s">
        <v>218</v>
      </c>
      <c r="E977" s="357">
        <v>1</v>
      </c>
      <c r="F977" s="358" t="s">
        <v>217</v>
      </c>
      <c r="G977" s="359">
        <v>592700</v>
      </c>
      <c r="H977" s="360">
        <f t="shared" ref="H977:H980" si="80">IF(C977="","",E977*G977)</f>
        <v>592700</v>
      </c>
      <c r="I977" s="340"/>
      <c r="J977" s="8"/>
      <c r="K977" s="8"/>
      <c r="L977" s="8"/>
      <c r="M977" s="8"/>
      <c r="N977" s="8"/>
      <c r="O977" s="8"/>
      <c r="P977" s="8"/>
      <c r="Q977" s="8"/>
      <c r="R977" s="8"/>
      <c r="S977" s="8"/>
      <c r="T977" s="8"/>
      <c r="U977" s="8"/>
      <c r="V977" s="8"/>
      <c r="W977" s="8"/>
      <c r="X977" s="8"/>
      <c r="Y977" s="8"/>
      <c r="Z977" s="8"/>
    </row>
    <row r="978" spans="1:26" ht="12.75" customHeight="1" x14ac:dyDescent="0.15">
      <c r="A978" s="8"/>
      <c r="B978" s="8"/>
      <c r="C978" s="374" t="s">
        <v>268</v>
      </c>
      <c r="D978" s="362" t="s">
        <v>269</v>
      </c>
      <c r="E978" s="363">
        <v>70</v>
      </c>
      <c r="F978" s="364" t="s">
        <v>270</v>
      </c>
      <c r="G978" s="359">
        <v>6298.643</v>
      </c>
      <c r="H978" s="360">
        <f t="shared" si="80"/>
        <v>440905.01</v>
      </c>
      <c r="I978" s="340"/>
      <c r="J978" s="8"/>
      <c r="K978" s="8"/>
      <c r="L978" s="8"/>
      <c r="M978" s="8"/>
      <c r="N978" s="8"/>
      <c r="O978" s="8"/>
      <c r="P978" s="8"/>
      <c r="Q978" s="8"/>
      <c r="R978" s="8"/>
      <c r="S978" s="8"/>
      <c r="T978" s="8"/>
      <c r="U978" s="8"/>
      <c r="V978" s="8"/>
      <c r="W978" s="8"/>
      <c r="X978" s="8"/>
      <c r="Y978" s="8"/>
      <c r="Z978" s="8"/>
    </row>
    <row r="979" spans="1:26" ht="12.75" customHeight="1" x14ac:dyDescent="0.15">
      <c r="A979" s="8"/>
      <c r="B979" s="8"/>
      <c r="C979" s="374"/>
      <c r="D979" s="362" t="s">
        <v>89</v>
      </c>
      <c r="E979" s="363"/>
      <c r="F979" s="364" t="s">
        <v>89</v>
      </c>
      <c r="G979" s="365" t="s">
        <v>89</v>
      </c>
      <c r="H979" s="360" t="str">
        <f t="shared" si="80"/>
        <v/>
      </c>
      <c r="I979" s="340"/>
      <c r="J979" s="8"/>
      <c r="K979" s="8"/>
      <c r="L979" s="8"/>
      <c r="M979" s="8"/>
      <c r="N979" s="8"/>
      <c r="O979" s="8"/>
      <c r="P979" s="8"/>
      <c r="Q979" s="8"/>
      <c r="R979" s="8"/>
      <c r="S979" s="8"/>
      <c r="T979" s="8"/>
      <c r="U979" s="8"/>
      <c r="V979" s="8"/>
      <c r="W979" s="8"/>
      <c r="X979" s="8"/>
      <c r="Y979" s="8"/>
      <c r="Z979" s="8"/>
    </row>
    <row r="980" spans="1:26" ht="12.75" customHeight="1" thickBot="1" x14ac:dyDescent="0.2">
      <c r="A980" s="8"/>
      <c r="B980" s="8"/>
      <c r="C980" s="366"/>
      <c r="D980" s="367" t="s">
        <v>89</v>
      </c>
      <c r="E980" s="363"/>
      <c r="F980" s="364" t="s">
        <v>89</v>
      </c>
      <c r="G980" s="375" t="s">
        <v>89</v>
      </c>
      <c r="H980" s="376" t="str">
        <f t="shared" si="80"/>
        <v/>
      </c>
      <c r="I980" s="340"/>
      <c r="J980" s="8"/>
      <c r="K980" s="8"/>
      <c r="L980" s="8"/>
      <c r="M980" s="8"/>
      <c r="N980" s="8"/>
      <c r="O980" s="8"/>
      <c r="P980" s="8"/>
      <c r="Q980" s="8"/>
      <c r="R980" s="8"/>
      <c r="S980" s="8"/>
      <c r="T980" s="8"/>
      <c r="U980" s="8"/>
      <c r="V980" s="8"/>
      <c r="W980" s="8"/>
      <c r="X980" s="8"/>
      <c r="Y980" s="8"/>
      <c r="Z980" s="8"/>
    </row>
    <row r="981" spans="1:26" ht="12.75" customHeight="1" thickBot="1" x14ac:dyDescent="0.2">
      <c r="A981" s="8"/>
      <c r="B981" s="8"/>
      <c r="C981" s="331"/>
      <c r="D981" s="332"/>
      <c r="E981" s="369" t="s">
        <v>5</v>
      </c>
      <c r="F981" s="370"/>
      <c r="G981" s="371"/>
      <c r="H981" s="372">
        <f>SUM(H977:H980)</f>
        <v>1033605.01</v>
      </c>
      <c r="I981" s="340"/>
      <c r="J981" s="8"/>
      <c r="K981" s="8"/>
      <c r="L981" s="8"/>
      <c r="M981" s="8"/>
      <c r="N981" s="8"/>
      <c r="O981" s="8"/>
      <c r="P981" s="8"/>
      <c r="Q981" s="8"/>
      <c r="R981" s="8"/>
      <c r="S981" s="8"/>
      <c r="T981" s="8"/>
      <c r="U981" s="8"/>
      <c r="V981" s="8"/>
      <c r="W981" s="8"/>
      <c r="X981" s="8"/>
      <c r="Y981" s="8"/>
      <c r="Z981" s="8"/>
    </row>
    <row r="982" spans="1:26" ht="12.75" customHeight="1" thickBot="1" x14ac:dyDescent="0.2">
      <c r="A982" s="8"/>
      <c r="B982" s="8"/>
      <c r="C982" s="346" t="s">
        <v>101</v>
      </c>
      <c r="D982" s="332"/>
      <c r="E982" s="333"/>
      <c r="F982" s="333"/>
      <c r="G982" s="334"/>
      <c r="H982" s="343"/>
      <c r="I982" s="340"/>
      <c r="J982" s="8"/>
      <c r="K982" s="8"/>
      <c r="L982" s="8"/>
      <c r="M982" s="8"/>
      <c r="N982" s="8"/>
      <c r="O982" s="8"/>
      <c r="P982" s="8"/>
      <c r="Q982" s="8"/>
      <c r="R982" s="8"/>
      <c r="S982" s="8"/>
      <c r="T982" s="8"/>
      <c r="U982" s="8"/>
      <c r="V982" s="8"/>
      <c r="W982" s="8"/>
      <c r="X982" s="8"/>
      <c r="Y982" s="8"/>
      <c r="Z982" s="8"/>
    </row>
    <row r="983" spans="1:26" ht="12.75" customHeight="1" thickBot="1" x14ac:dyDescent="0.2">
      <c r="A983" s="8"/>
      <c r="B983" s="8"/>
      <c r="C983" s="350" t="s">
        <v>53</v>
      </c>
      <c r="D983" s="351" t="s">
        <v>9</v>
      </c>
      <c r="E983" s="352" t="s">
        <v>55</v>
      </c>
      <c r="F983" s="353" t="s">
        <v>46</v>
      </c>
      <c r="G983" s="353" t="s">
        <v>17</v>
      </c>
      <c r="H983" s="354" t="s">
        <v>57</v>
      </c>
      <c r="I983" s="340"/>
      <c r="J983" s="8"/>
      <c r="K983" s="8"/>
      <c r="L983" s="8"/>
      <c r="M983" s="8"/>
      <c r="N983" s="8"/>
      <c r="O983" s="8"/>
      <c r="P983" s="8"/>
      <c r="Q983" s="8"/>
      <c r="R983" s="8"/>
      <c r="S983" s="8"/>
      <c r="T983" s="8"/>
      <c r="U983" s="8"/>
      <c r="V983" s="8"/>
      <c r="W983" s="8"/>
      <c r="X983" s="8"/>
      <c r="Y983" s="8"/>
      <c r="Z983" s="8"/>
    </row>
    <row r="984" spans="1:26" ht="12.75" customHeight="1" x14ac:dyDescent="0.15">
      <c r="A984" s="8"/>
      <c r="B984" s="8"/>
      <c r="C984" s="355" t="s">
        <v>110</v>
      </c>
      <c r="D984" s="356" t="s">
        <v>111</v>
      </c>
      <c r="E984" s="357">
        <v>0.4</v>
      </c>
      <c r="F984" s="358" t="s">
        <v>76</v>
      </c>
      <c r="G984" s="359">
        <v>121787</v>
      </c>
      <c r="H984" s="360">
        <f t="shared" ref="H984:H987" si="81">IF(C984="","",E984*G984)</f>
        <v>48714.8</v>
      </c>
      <c r="I984" s="340"/>
      <c r="J984" s="8"/>
      <c r="K984" s="8"/>
      <c r="L984" s="8"/>
      <c r="M984" s="8"/>
      <c r="N984" s="8"/>
      <c r="O984" s="8"/>
      <c r="P984" s="8"/>
      <c r="Q984" s="8"/>
      <c r="R984" s="8"/>
      <c r="S984" s="8"/>
      <c r="T984" s="8"/>
      <c r="U984" s="8"/>
      <c r="V984" s="8"/>
      <c r="W984" s="8"/>
      <c r="X984" s="8"/>
      <c r="Y984" s="8"/>
      <c r="Z984" s="8"/>
    </row>
    <row r="985" spans="1:26" ht="12.75" customHeight="1" x14ac:dyDescent="0.15">
      <c r="A985" s="8"/>
      <c r="B985" s="8"/>
      <c r="C985" s="361" t="s">
        <v>105</v>
      </c>
      <c r="D985" s="362" t="s">
        <v>106</v>
      </c>
      <c r="E985" s="363">
        <v>0.1</v>
      </c>
      <c r="F985" s="364" t="s">
        <v>76</v>
      </c>
      <c r="G985" s="359">
        <v>224565</v>
      </c>
      <c r="H985" s="360">
        <f t="shared" si="81"/>
        <v>22456.5</v>
      </c>
      <c r="I985" s="340"/>
      <c r="J985" s="8"/>
      <c r="K985" s="8"/>
      <c r="L985" s="8"/>
      <c r="M985" s="8"/>
      <c r="N985" s="8"/>
      <c r="O985" s="8"/>
      <c r="P985" s="8"/>
      <c r="Q985" s="8"/>
      <c r="R985" s="8"/>
      <c r="S985" s="8"/>
      <c r="T985" s="8"/>
      <c r="U985" s="8"/>
      <c r="V985" s="8"/>
      <c r="W985" s="8"/>
      <c r="X985" s="8"/>
      <c r="Y985" s="8"/>
      <c r="Z985" s="8"/>
    </row>
    <row r="986" spans="1:26" ht="12.75" customHeight="1" x14ac:dyDescent="0.15">
      <c r="A986" s="8"/>
      <c r="B986" s="8"/>
      <c r="C986" s="374"/>
      <c r="D986" s="362" t="s">
        <v>89</v>
      </c>
      <c r="E986" s="363"/>
      <c r="F986" s="364" t="s">
        <v>89</v>
      </c>
      <c r="G986" s="365" t="s">
        <v>89</v>
      </c>
      <c r="H986" s="360" t="str">
        <f t="shared" si="81"/>
        <v/>
      </c>
      <c r="I986" s="340"/>
      <c r="J986" s="8"/>
      <c r="K986" s="8"/>
      <c r="L986" s="8"/>
      <c r="M986" s="8"/>
      <c r="N986" s="8"/>
      <c r="O986" s="8"/>
      <c r="P986" s="8"/>
      <c r="Q986" s="8"/>
      <c r="R986" s="8"/>
      <c r="S986" s="8"/>
      <c r="T986" s="8"/>
      <c r="U986" s="8"/>
      <c r="V986" s="8"/>
      <c r="W986" s="8"/>
      <c r="X986" s="8"/>
      <c r="Y986" s="8"/>
      <c r="Z986" s="8"/>
    </row>
    <row r="987" spans="1:26" ht="12.75" customHeight="1" thickBot="1" x14ac:dyDescent="0.2">
      <c r="A987" s="8"/>
      <c r="B987" s="8"/>
      <c r="C987" s="366"/>
      <c r="D987" s="367" t="s">
        <v>89</v>
      </c>
      <c r="E987" s="363"/>
      <c r="F987" s="364" t="s">
        <v>89</v>
      </c>
      <c r="G987" s="368" t="s">
        <v>89</v>
      </c>
      <c r="H987" s="360" t="str">
        <f t="shared" si="81"/>
        <v/>
      </c>
      <c r="I987" s="340"/>
      <c r="J987" s="8"/>
      <c r="K987" s="8"/>
      <c r="L987" s="8"/>
      <c r="M987" s="8"/>
      <c r="N987" s="8"/>
      <c r="O987" s="8"/>
      <c r="P987" s="8"/>
      <c r="Q987" s="8"/>
      <c r="R987" s="8"/>
      <c r="S987" s="8"/>
      <c r="T987" s="8"/>
      <c r="U987" s="8"/>
      <c r="V987" s="8"/>
      <c r="W987" s="8"/>
      <c r="X987" s="8"/>
      <c r="Y987" s="8"/>
      <c r="Z987" s="8"/>
    </row>
    <row r="988" spans="1:26" ht="12.75" customHeight="1" thickBot="1" x14ac:dyDescent="0.2">
      <c r="A988" s="8"/>
      <c r="B988" s="8"/>
      <c r="C988" s="331"/>
      <c r="D988" s="332"/>
      <c r="E988" s="369" t="s">
        <v>5</v>
      </c>
      <c r="F988" s="370"/>
      <c r="G988" s="371"/>
      <c r="H988" s="372">
        <f>SUM(H984:H987)</f>
        <v>71171.3</v>
      </c>
      <c r="I988" s="340"/>
      <c r="J988" s="8"/>
      <c r="K988" s="8"/>
      <c r="L988" s="8"/>
      <c r="M988" s="8"/>
      <c r="N988" s="8"/>
      <c r="O988" s="8"/>
      <c r="P988" s="8"/>
      <c r="Q988" s="8"/>
      <c r="R988" s="8"/>
      <c r="S988" s="8"/>
      <c r="T988" s="8"/>
      <c r="U988" s="8"/>
      <c r="V988" s="8"/>
      <c r="W988" s="8"/>
      <c r="X988" s="8"/>
      <c r="Y988" s="8"/>
      <c r="Z988" s="8"/>
    </row>
    <row r="989" spans="1:26" ht="12.75" customHeight="1" thickBot="1" x14ac:dyDescent="0.2">
      <c r="A989" s="8"/>
      <c r="B989" s="8"/>
      <c r="C989" s="346" t="s">
        <v>122</v>
      </c>
      <c r="D989" s="332"/>
      <c r="E989" s="333"/>
      <c r="F989" s="333"/>
      <c r="G989" s="334"/>
      <c r="H989" s="343"/>
      <c r="I989" s="340"/>
      <c r="J989" s="8"/>
      <c r="K989" s="8"/>
      <c r="L989" s="8"/>
      <c r="M989" s="8"/>
      <c r="N989" s="8"/>
      <c r="O989" s="8"/>
      <c r="P989" s="8"/>
      <c r="Q989" s="8"/>
      <c r="R989" s="8"/>
      <c r="S989" s="8"/>
      <c r="T989" s="8"/>
      <c r="U989" s="8"/>
      <c r="V989" s="8"/>
      <c r="W989" s="8"/>
      <c r="X989" s="8"/>
      <c r="Y989" s="8"/>
      <c r="Z989" s="8"/>
    </row>
    <row r="990" spans="1:26" ht="12.75" customHeight="1" thickBot="1" x14ac:dyDescent="0.2">
      <c r="A990" s="8"/>
      <c r="B990" s="8"/>
      <c r="C990" s="350" t="s">
        <v>53</v>
      </c>
      <c r="D990" s="351" t="s">
        <v>9</v>
      </c>
      <c r="E990" s="352" t="s">
        <v>55</v>
      </c>
      <c r="F990" s="353" t="s">
        <v>46</v>
      </c>
      <c r="G990" s="353" t="s">
        <v>17</v>
      </c>
      <c r="H990" s="354" t="s">
        <v>57</v>
      </c>
      <c r="I990" s="340"/>
      <c r="J990" s="8"/>
      <c r="K990" s="8"/>
      <c r="L990" s="8"/>
      <c r="M990" s="8"/>
      <c r="N990" s="8"/>
      <c r="O990" s="8"/>
      <c r="P990" s="8"/>
      <c r="Q990" s="8"/>
      <c r="R990" s="8"/>
      <c r="S990" s="8"/>
      <c r="T990" s="8"/>
      <c r="U990" s="8"/>
      <c r="V990" s="8"/>
      <c r="W990" s="8"/>
      <c r="X990" s="8"/>
      <c r="Y990" s="8"/>
      <c r="Z990" s="8"/>
    </row>
    <row r="991" spans="1:26" ht="12.75" customHeight="1" x14ac:dyDescent="0.15">
      <c r="A991" s="8"/>
      <c r="B991" s="8"/>
      <c r="C991" s="355" t="s">
        <v>271</v>
      </c>
      <c r="D991" s="356" t="s">
        <v>272</v>
      </c>
      <c r="E991" s="357">
        <v>0.27937499999999998</v>
      </c>
      <c r="F991" s="358" t="s">
        <v>273</v>
      </c>
      <c r="G991" s="359">
        <v>418177.13499999995</v>
      </c>
      <c r="H991" s="360">
        <f>IF(C991="","",E991*G991)</f>
        <v>116828.23709062499</v>
      </c>
      <c r="I991" s="340"/>
      <c r="J991" s="8"/>
      <c r="K991" s="8"/>
      <c r="L991" s="8"/>
      <c r="M991" s="8"/>
      <c r="N991" s="8"/>
      <c r="O991" s="8"/>
      <c r="P991" s="8"/>
      <c r="Q991" s="8"/>
      <c r="R991" s="8"/>
      <c r="S991" s="8"/>
      <c r="T991" s="8"/>
      <c r="U991" s="8"/>
      <c r="V991" s="8"/>
      <c r="W991" s="8"/>
      <c r="X991" s="8"/>
      <c r="Y991" s="8"/>
      <c r="Z991" s="8"/>
    </row>
    <row r="992" spans="1:26" ht="12.75" customHeight="1" x14ac:dyDescent="0.15">
      <c r="A992" s="8"/>
      <c r="B992" s="8"/>
      <c r="C992" s="361"/>
      <c r="D992" s="362"/>
      <c r="E992" s="363"/>
      <c r="F992" s="364"/>
      <c r="G992" s="377"/>
      <c r="H992" s="360"/>
      <c r="I992" s="340"/>
      <c r="J992" s="8"/>
      <c r="K992" s="8"/>
      <c r="L992" s="8"/>
      <c r="M992" s="8"/>
      <c r="N992" s="8"/>
      <c r="O992" s="8"/>
      <c r="P992" s="8"/>
      <c r="Q992" s="8"/>
      <c r="R992" s="8"/>
      <c r="S992" s="8"/>
      <c r="T992" s="8"/>
      <c r="U992" s="8"/>
      <c r="V992" s="8"/>
      <c r="W992" s="8"/>
      <c r="X992" s="8"/>
      <c r="Y992" s="8"/>
      <c r="Z992" s="8"/>
    </row>
    <row r="993" spans="1:26" ht="12.75" customHeight="1" x14ac:dyDescent="0.15">
      <c r="A993" s="8"/>
      <c r="B993" s="8"/>
      <c r="C993" s="374"/>
      <c r="D993" s="362" t="s">
        <v>89</v>
      </c>
      <c r="E993" s="363"/>
      <c r="F993" s="364" t="s">
        <v>89</v>
      </c>
      <c r="G993" s="365" t="s">
        <v>89</v>
      </c>
      <c r="H993" s="360" t="str">
        <f t="shared" ref="H993:H994" si="82">IF(C993="","",E993*G993)</f>
        <v/>
      </c>
      <c r="I993" s="340"/>
      <c r="J993" s="8"/>
      <c r="K993" s="8"/>
      <c r="L993" s="8"/>
      <c r="M993" s="8"/>
      <c r="N993" s="8"/>
      <c r="O993" s="8"/>
      <c r="P993" s="8"/>
      <c r="Q993" s="8"/>
      <c r="R993" s="8"/>
      <c r="S993" s="8"/>
      <c r="T993" s="8"/>
      <c r="U993" s="8"/>
      <c r="V993" s="8"/>
      <c r="W993" s="8"/>
      <c r="X993" s="8"/>
      <c r="Y993" s="8"/>
      <c r="Z993" s="8"/>
    </row>
    <row r="994" spans="1:26" ht="12.75" customHeight="1" thickBot="1" x14ac:dyDescent="0.2">
      <c r="A994" s="8"/>
      <c r="B994" s="8"/>
      <c r="C994" s="366"/>
      <c r="D994" s="367" t="s">
        <v>89</v>
      </c>
      <c r="E994" s="363"/>
      <c r="F994" s="364" t="s">
        <v>89</v>
      </c>
      <c r="G994" s="368" t="s">
        <v>89</v>
      </c>
      <c r="H994" s="360" t="str">
        <f t="shared" si="82"/>
        <v/>
      </c>
      <c r="I994" s="340"/>
      <c r="J994" s="8"/>
      <c r="K994" s="8"/>
      <c r="L994" s="8"/>
      <c r="M994" s="8"/>
      <c r="N994" s="8"/>
      <c r="O994" s="8"/>
      <c r="P994" s="8"/>
      <c r="Q994" s="8"/>
      <c r="R994" s="8"/>
      <c r="S994" s="8"/>
      <c r="T994" s="8"/>
      <c r="U994" s="8"/>
      <c r="V994" s="8"/>
      <c r="W994" s="8"/>
      <c r="X994" s="8"/>
      <c r="Y994" s="8"/>
      <c r="Z994" s="8"/>
    </row>
    <row r="995" spans="1:26" ht="12.75" customHeight="1" thickBot="1" x14ac:dyDescent="0.2">
      <c r="A995" s="8"/>
      <c r="B995" s="8"/>
      <c r="C995" s="331"/>
      <c r="D995" s="332"/>
      <c r="E995" s="369" t="s">
        <v>5</v>
      </c>
      <c r="F995" s="370"/>
      <c r="G995" s="371"/>
      <c r="H995" s="372">
        <f>SUM(H991:H994)</f>
        <v>116828.23709062499</v>
      </c>
      <c r="I995" s="340"/>
      <c r="J995" s="8"/>
      <c r="K995" s="8"/>
      <c r="L995" s="8"/>
      <c r="M995" s="8"/>
      <c r="N995" s="8"/>
      <c r="O995" s="8"/>
      <c r="P995" s="8"/>
      <c r="Q995" s="8"/>
      <c r="R995" s="8"/>
      <c r="S995" s="8"/>
      <c r="T995" s="8"/>
      <c r="U995" s="8"/>
      <c r="V995" s="8"/>
      <c r="W995" s="8"/>
      <c r="X995" s="8"/>
      <c r="Y995" s="8"/>
      <c r="Z995" s="8"/>
    </row>
    <row r="996" spans="1:26" ht="12.75" customHeight="1" x14ac:dyDescent="0.15">
      <c r="A996" s="8"/>
      <c r="B996" s="8"/>
      <c r="C996" s="331"/>
      <c r="D996" s="332"/>
      <c r="E996" s="332"/>
      <c r="F996" s="333"/>
      <c r="G996" s="334"/>
      <c r="H996" s="343"/>
      <c r="I996" s="378"/>
      <c r="J996" s="8"/>
      <c r="K996" s="8"/>
      <c r="L996" s="8"/>
      <c r="M996" s="8"/>
      <c r="N996" s="8"/>
      <c r="O996" s="8"/>
      <c r="P996" s="8"/>
      <c r="Q996" s="8"/>
      <c r="R996" s="8"/>
      <c r="S996" s="8"/>
      <c r="T996" s="8"/>
      <c r="U996" s="8"/>
      <c r="V996" s="8"/>
      <c r="W996" s="8"/>
      <c r="X996" s="8"/>
      <c r="Y996" s="8"/>
      <c r="Z996" s="8"/>
    </row>
    <row r="997" spans="1:26" ht="12.75" customHeight="1" x14ac:dyDescent="0.15">
      <c r="A997" s="8"/>
      <c r="B997" s="8"/>
      <c r="C997" s="331"/>
      <c r="D997" s="379"/>
      <c r="E997" s="380" t="s">
        <v>145</v>
      </c>
      <c r="F997" s="381"/>
      <c r="G997" s="334"/>
      <c r="H997" s="382">
        <f>+ROUND(H974+H981+H988+H995,0)</f>
        <v>1226091</v>
      </c>
      <c r="I997" s="378"/>
      <c r="J997" s="8"/>
      <c r="K997" s="8"/>
      <c r="L997" s="8"/>
      <c r="M997" s="8"/>
      <c r="N997" s="8"/>
      <c r="O997" s="8"/>
      <c r="P997" s="8"/>
      <c r="Q997" s="8"/>
      <c r="R997" s="8"/>
      <c r="S997" s="8"/>
      <c r="T997" s="8"/>
      <c r="U997" s="8"/>
      <c r="V997" s="8"/>
      <c r="W997" s="8"/>
      <c r="X997" s="8"/>
      <c r="Y997" s="8"/>
      <c r="Z997" s="8"/>
    </row>
    <row r="998" spans="1:26" ht="12.75" customHeight="1" x14ac:dyDescent="0.15">
      <c r="A998" s="8"/>
      <c r="B998" s="8"/>
      <c r="C998" s="331"/>
      <c r="D998" s="379"/>
      <c r="E998" s="380" t="s">
        <v>149</v>
      </c>
      <c r="F998" s="381"/>
      <c r="G998" s="383">
        <f>+G960</f>
        <v>0.47000000000000003</v>
      </c>
      <c r="H998" s="382">
        <f>+G998*H997</f>
        <v>576262.77</v>
      </c>
      <c r="I998" s="378"/>
      <c r="J998" s="8"/>
      <c r="K998" s="8"/>
      <c r="L998" s="8"/>
      <c r="M998" s="8"/>
      <c r="N998" s="8"/>
      <c r="O998" s="8"/>
      <c r="P998" s="8"/>
      <c r="Q998" s="8"/>
      <c r="R998" s="8"/>
      <c r="S998" s="8"/>
      <c r="T998" s="8"/>
      <c r="U998" s="8"/>
      <c r="V998" s="8"/>
      <c r="W998" s="8"/>
      <c r="X998" s="8"/>
      <c r="Y998" s="8"/>
      <c r="Z998" s="8"/>
    </row>
    <row r="999" spans="1:26" ht="12.75" customHeight="1" x14ac:dyDescent="0.15">
      <c r="A999" s="8"/>
      <c r="B999" s="8"/>
      <c r="C999" s="331"/>
      <c r="D999" s="332"/>
      <c r="E999" s="380" t="s">
        <v>38</v>
      </c>
      <c r="F999" s="381"/>
      <c r="G999" s="334"/>
      <c r="H999" s="382">
        <f>+ROUND(H997+H998,0)</f>
        <v>1802354</v>
      </c>
      <c r="I999" s="378"/>
      <c r="J999" s="8"/>
      <c r="K999" s="8"/>
      <c r="L999" s="8"/>
      <c r="M999" s="8"/>
      <c r="N999" s="8"/>
      <c r="O999" s="8"/>
      <c r="P999" s="8"/>
      <c r="Q999" s="8"/>
      <c r="R999" s="8"/>
      <c r="S999" s="8"/>
      <c r="T999" s="8"/>
      <c r="U999" s="8"/>
      <c r="V999" s="8"/>
      <c r="W999" s="8"/>
      <c r="X999" s="8"/>
      <c r="Y999" s="8"/>
      <c r="Z999" s="8"/>
    </row>
    <row r="1000" spans="1:26" ht="12.75" customHeight="1" thickBot="1" x14ac:dyDescent="0.2">
      <c r="A1000" s="8"/>
      <c r="B1000" s="8"/>
      <c r="C1000" s="384"/>
      <c r="D1000" s="385"/>
      <c r="E1000" s="385"/>
      <c r="F1000" s="386"/>
      <c r="G1000" s="387"/>
      <c r="H1000" s="388"/>
      <c r="I1000" s="389"/>
      <c r="J1000" s="8"/>
      <c r="K1000" s="8"/>
      <c r="L1000" s="8"/>
      <c r="M1000" s="8"/>
      <c r="N1000" s="8"/>
      <c r="O1000" s="8"/>
      <c r="P1000" s="8"/>
      <c r="Q1000" s="8"/>
      <c r="R1000" s="8"/>
      <c r="S1000" s="8"/>
      <c r="T1000" s="8"/>
      <c r="U1000" s="8"/>
      <c r="V1000" s="8"/>
      <c r="W1000" s="8"/>
      <c r="X1000" s="8"/>
      <c r="Y1000" s="8"/>
      <c r="Z1000" s="8"/>
    </row>
    <row r="1001" spans="1:26" ht="12.75" customHeight="1" x14ac:dyDescent="0.2">
      <c r="A1001" s="8"/>
      <c r="B1001" s="8"/>
      <c r="C1001" s="49" t="s">
        <v>30</v>
      </c>
      <c r="D1001" s="50"/>
      <c r="E1001" s="52"/>
      <c r="F1001" s="52"/>
      <c r="G1001" s="54"/>
      <c r="H1001" s="54"/>
      <c r="I1001" s="57"/>
      <c r="J1001" s="8"/>
      <c r="K1001" s="8"/>
      <c r="L1001" s="8"/>
      <c r="M1001" s="8"/>
      <c r="N1001" s="8"/>
      <c r="O1001" s="8"/>
      <c r="P1001" s="8"/>
      <c r="Q1001" s="8"/>
      <c r="R1001" s="8"/>
      <c r="S1001" s="8"/>
      <c r="T1001" s="8"/>
      <c r="U1001" s="8"/>
      <c r="V1001" s="8"/>
      <c r="W1001" s="8"/>
      <c r="X1001" s="8"/>
      <c r="Y1001" s="8"/>
      <c r="Z1001" s="8"/>
    </row>
    <row r="1002" spans="1:26" ht="12.75" customHeight="1" thickBot="1" x14ac:dyDescent="0.2">
      <c r="A1002" s="8"/>
      <c r="B1002" s="8"/>
      <c r="C1002" s="61"/>
      <c r="D1002" s="62"/>
      <c r="E1002" s="63"/>
      <c r="F1002" s="63"/>
      <c r="G1002" s="64"/>
      <c r="H1002" s="64"/>
      <c r="I1002" s="65"/>
      <c r="J1002" s="8"/>
      <c r="K1002" s="8"/>
      <c r="L1002" s="8"/>
      <c r="M1002" s="8"/>
      <c r="N1002" s="8"/>
      <c r="O1002" s="8"/>
      <c r="P1002" s="8"/>
      <c r="Q1002" s="8"/>
      <c r="R1002" s="8"/>
      <c r="S1002" s="8"/>
      <c r="T1002" s="8"/>
      <c r="U1002" s="8"/>
      <c r="V1002" s="8"/>
      <c r="W1002" s="8"/>
      <c r="X1002" s="8"/>
      <c r="Y1002" s="8"/>
      <c r="Z1002" s="8"/>
    </row>
    <row r="1003" spans="1:26" ht="12.75" customHeight="1" thickBot="1" x14ac:dyDescent="0.2">
      <c r="A1003" s="8"/>
      <c r="B1003" s="8"/>
      <c r="C1003" s="71" t="s">
        <v>37</v>
      </c>
      <c r="D1003" s="73" t="s">
        <v>180</v>
      </c>
      <c r="E1003" s="8"/>
      <c r="F1003" s="63"/>
      <c r="G1003" s="63" t="s">
        <v>38</v>
      </c>
      <c r="H1003" s="76">
        <f>+H1037</f>
        <v>281255</v>
      </c>
      <c r="I1003" s="77"/>
      <c r="J1003" s="8"/>
      <c r="K1003" s="8"/>
      <c r="L1003" s="8"/>
      <c r="M1003" s="8"/>
      <c r="N1003" s="8"/>
      <c r="O1003" s="8"/>
      <c r="P1003" s="8"/>
      <c r="Q1003" s="8"/>
      <c r="R1003" s="8"/>
      <c r="S1003" s="8"/>
      <c r="T1003" s="8"/>
      <c r="U1003" s="8"/>
      <c r="V1003" s="8"/>
      <c r="W1003" s="8"/>
      <c r="X1003" s="8"/>
      <c r="Y1003" s="8"/>
      <c r="Z1003" s="8"/>
    </row>
    <row r="1004" spans="1:26" ht="12.75" customHeight="1" x14ac:dyDescent="0.15">
      <c r="A1004" s="8"/>
      <c r="B1004" s="8"/>
      <c r="C1004" s="78"/>
      <c r="D1004" s="62"/>
      <c r="E1004" s="63"/>
      <c r="F1004" s="63"/>
      <c r="G1004" s="74"/>
      <c r="H1004" s="79"/>
      <c r="I1004" s="77"/>
      <c r="J1004" s="8"/>
      <c r="K1004" s="8"/>
      <c r="L1004" s="8"/>
      <c r="M1004" s="8"/>
      <c r="N1004" s="8"/>
      <c r="O1004" s="8"/>
      <c r="P1004" s="8"/>
      <c r="Q1004" s="8"/>
      <c r="R1004" s="8"/>
      <c r="S1004" s="8"/>
      <c r="T1004" s="8"/>
      <c r="U1004" s="8"/>
      <c r="V1004" s="8"/>
      <c r="W1004" s="8"/>
      <c r="X1004" s="8"/>
      <c r="Y1004" s="8"/>
      <c r="Z1004" s="8"/>
    </row>
    <row r="1005" spans="1:26" ht="12.75" customHeight="1" thickBot="1" x14ac:dyDescent="0.2">
      <c r="A1005" s="8"/>
      <c r="B1005" s="8"/>
      <c r="C1005" s="322">
        <v>7.02</v>
      </c>
      <c r="D1005" s="62"/>
      <c r="E1005" s="63"/>
      <c r="F1005" s="63"/>
      <c r="G1005" s="74" t="s">
        <v>162</v>
      </c>
      <c r="H1005" s="81" t="s">
        <v>273</v>
      </c>
      <c r="I1005" s="82"/>
      <c r="J1005" s="8"/>
      <c r="K1005" s="8"/>
      <c r="L1005" s="8"/>
      <c r="M1005" s="8"/>
      <c r="N1005" s="8"/>
      <c r="O1005" s="8"/>
      <c r="P1005" s="8"/>
      <c r="Q1005" s="8"/>
      <c r="R1005" s="8"/>
      <c r="S1005" s="8"/>
      <c r="T1005" s="8"/>
      <c r="U1005" s="8"/>
      <c r="V1005" s="8"/>
      <c r="W1005" s="8"/>
      <c r="X1005" s="8"/>
      <c r="Y1005" s="8"/>
      <c r="Z1005" s="8"/>
    </row>
    <row r="1006" spans="1:26" ht="12.75" customHeight="1" thickBot="1" x14ac:dyDescent="0.2">
      <c r="A1006" s="8"/>
      <c r="B1006" s="8"/>
      <c r="C1006" s="87" t="s">
        <v>48</v>
      </c>
      <c r="D1006" s="73"/>
      <c r="E1006" s="88"/>
      <c r="F1006" s="88"/>
      <c r="G1006" s="89"/>
      <c r="H1006" s="90"/>
      <c r="I1006" s="77"/>
      <c r="J1006" s="8"/>
      <c r="K1006" s="8"/>
      <c r="L1006" s="8"/>
      <c r="M1006" s="8"/>
      <c r="N1006" s="8"/>
      <c r="O1006" s="8"/>
      <c r="P1006" s="8"/>
      <c r="Q1006" s="8"/>
      <c r="R1006" s="8"/>
      <c r="S1006" s="8"/>
      <c r="T1006" s="8"/>
      <c r="U1006" s="8"/>
      <c r="V1006" s="8"/>
      <c r="W1006" s="8"/>
      <c r="X1006" s="8"/>
      <c r="Y1006" s="8"/>
      <c r="Z1006" s="8"/>
    </row>
    <row r="1007" spans="1:26" ht="12.75" customHeight="1" thickBot="1" x14ac:dyDescent="0.2">
      <c r="A1007" s="8"/>
      <c r="B1007" s="8"/>
      <c r="C1007" s="91" t="s">
        <v>53</v>
      </c>
      <c r="D1007" s="92" t="s">
        <v>9</v>
      </c>
      <c r="E1007" s="95" t="s">
        <v>55</v>
      </c>
      <c r="F1007" s="97" t="s">
        <v>46</v>
      </c>
      <c r="G1007" s="97" t="s">
        <v>17</v>
      </c>
      <c r="H1007" s="98" t="s">
        <v>57</v>
      </c>
      <c r="I1007" s="77"/>
      <c r="J1007" s="8"/>
      <c r="K1007" s="8"/>
      <c r="L1007" s="8"/>
      <c r="M1007" s="8"/>
      <c r="N1007" s="8"/>
      <c r="O1007" s="8"/>
      <c r="P1007" s="8"/>
      <c r="Q1007" s="8"/>
      <c r="R1007" s="8"/>
      <c r="S1007" s="8"/>
      <c r="T1007" s="8"/>
      <c r="U1007" s="8"/>
      <c r="V1007" s="8"/>
      <c r="W1007" s="8"/>
      <c r="X1007" s="8"/>
      <c r="Y1007" s="8"/>
      <c r="Z1007" s="8"/>
    </row>
    <row r="1008" spans="1:26" ht="12.75" customHeight="1" x14ac:dyDescent="0.15">
      <c r="A1008" s="8"/>
      <c r="B1008" s="8"/>
      <c r="C1008" s="102" t="s">
        <v>60</v>
      </c>
      <c r="D1008" s="103" t="s">
        <v>62</v>
      </c>
      <c r="E1008" s="104">
        <v>1</v>
      </c>
      <c r="F1008" s="105" t="s">
        <v>65</v>
      </c>
      <c r="G1008" s="113">
        <v>1151.896</v>
      </c>
      <c r="H1008" s="106">
        <f t="shared" ref="H1008:H1011" si="83">+E1008*G1008</f>
        <v>1151.896</v>
      </c>
      <c r="I1008" s="77"/>
      <c r="J1008" s="8"/>
      <c r="K1008" s="8"/>
      <c r="L1008" s="8"/>
      <c r="M1008" s="8"/>
      <c r="N1008" s="8"/>
      <c r="O1008" s="8"/>
      <c r="P1008" s="8"/>
      <c r="Q1008" s="8"/>
      <c r="R1008" s="8"/>
      <c r="S1008" s="8"/>
      <c r="T1008" s="8"/>
      <c r="U1008" s="8"/>
      <c r="V1008" s="8"/>
      <c r="W1008" s="8"/>
      <c r="X1008" s="8"/>
      <c r="Y1008" s="8"/>
      <c r="Z1008" s="8"/>
    </row>
    <row r="1009" spans="1:26" ht="12.75" customHeight="1" x14ac:dyDescent="0.15">
      <c r="A1009" s="8"/>
      <c r="B1009" s="8"/>
      <c r="C1009" s="108"/>
      <c r="D1009" s="109" t="s">
        <v>286</v>
      </c>
      <c r="E1009" s="110">
        <v>0.66</v>
      </c>
      <c r="F1009" s="111" t="s">
        <v>76</v>
      </c>
      <c r="G1009" s="113">
        <v>3407.3419999999996</v>
      </c>
      <c r="H1009" s="106">
        <f t="shared" si="83"/>
        <v>2248.8457199999998</v>
      </c>
      <c r="I1009" s="77"/>
      <c r="J1009" s="8"/>
      <c r="K1009" s="8"/>
      <c r="L1009" s="8"/>
      <c r="M1009" s="8"/>
      <c r="N1009" s="8"/>
      <c r="O1009" s="8"/>
      <c r="P1009" s="8"/>
      <c r="Q1009" s="8"/>
      <c r="R1009" s="8"/>
      <c r="S1009" s="8"/>
      <c r="T1009" s="8"/>
      <c r="U1009" s="8"/>
      <c r="V1009" s="8"/>
      <c r="W1009" s="8"/>
      <c r="X1009" s="8"/>
      <c r="Y1009" s="8"/>
      <c r="Z1009" s="8"/>
    </row>
    <row r="1010" spans="1:26" ht="12.75" customHeight="1" x14ac:dyDescent="0.15">
      <c r="A1010" s="8"/>
      <c r="B1010" s="8"/>
      <c r="C1010" s="108"/>
      <c r="D1010" s="109" t="s">
        <v>287</v>
      </c>
      <c r="E1010" s="110">
        <v>0.01</v>
      </c>
      <c r="F1010" s="111" t="s">
        <v>76</v>
      </c>
      <c r="G1010" s="113">
        <v>112778.606</v>
      </c>
      <c r="H1010" s="106">
        <f t="shared" si="83"/>
        <v>1127.7860600000001</v>
      </c>
      <c r="I1010" s="77"/>
      <c r="J1010" s="8"/>
      <c r="K1010" s="8"/>
      <c r="L1010" s="8"/>
      <c r="M1010" s="8"/>
      <c r="N1010" s="8"/>
      <c r="O1010" s="8"/>
      <c r="P1010" s="8"/>
      <c r="Q1010" s="8"/>
      <c r="R1010" s="8"/>
      <c r="S1010" s="8"/>
      <c r="T1010" s="8"/>
      <c r="U1010" s="8"/>
      <c r="V1010" s="8"/>
      <c r="W1010" s="8"/>
      <c r="X1010" s="8"/>
      <c r="Y1010" s="8"/>
      <c r="Z1010" s="8"/>
    </row>
    <row r="1011" spans="1:26" ht="12.75" customHeight="1" thickBot="1" x14ac:dyDescent="0.2">
      <c r="A1011" s="8"/>
      <c r="B1011" s="8"/>
      <c r="C1011" s="114"/>
      <c r="D1011" s="115" t="s">
        <v>266</v>
      </c>
      <c r="E1011" s="110">
        <v>0.01</v>
      </c>
      <c r="F1011" s="111" t="s">
        <v>76</v>
      </c>
      <c r="G1011" s="113">
        <v>83355.86099999999</v>
      </c>
      <c r="H1011" s="106">
        <f t="shared" si="83"/>
        <v>833.55860999999993</v>
      </c>
      <c r="I1011" s="77"/>
      <c r="J1011" s="8"/>
      <c r="K1011" s="8"/>
      <c r="L1011" s="8"/>
      <c r="M1011" s="8"/>
      <c r="N1011" s="8"/>
      <c r="O1011" s="8"/>
      <c r="P1011" s="8"/>
      <c r="Q1011" s="8"/>
      <c r="R1011" s="8"/>
      <c r="S1011" s="8"/>
      <c r="T1011" s="8"/>
      <c r="U1011" s="8"/>
      <c r="V1011" s="8"/>
      <c r="W1011" s="8"/>
      <c r="X1011" s="8"/>
      <c r="Y1011" s="8"/>
      <c r="Z1011" s="8"/>
    </row>
    <row r="1012" spans="1:26" ht="12.75" customHeight="1" thickBot="1" x14ac:dyDescent="0.2">
      <c r="A1012" s="8"/>
      <c r="B1012" s="8"/>
      <c r="C1012" s="61"/>
      <c r="D1012" s="62"/>
      <c r="E1012" s="117" t="s">
        <v>5</v>
      </c>
      <c r="F1012" s="118"/>
      <c r="G1012" s="119"/>
      <c r="H1012" s="120">
        <f>SUM(H1008:H1011)</f>
        <v>5362.0863900000004</v>
      </c>
      <c r="I1012" s="77"/>
      <c r="J1012" s="8"/>
      <c r="K1012" s="8"/>
      <c r="L1012" s="8"/>
      <c r="M1012" s="8"/>
      <c r="N1012" s="8"/>
      <c r="O1012" s="8"/>
      <c r="P1012" s="8"/>
      <c r="Q1012" s="8"/>
      <c r="R1012" s="8"/>
      <c r="S1012" s="8"/>
      <c r="T1012" s="8"/>
      <c r="U1012" s="8"/>
      <c r="V1012" s="8"/>
      <c r="W1012" s="8"/>
      <c r="X1012" s="8"/>
      <c r="Y1012" s="8"/>
      <c r="Z1012" s="8"/>
    </row>
    <row r="1013" spans="1:26" ht="12.75" customHeight="1" thickBot="1" x14ac:dyDescent="0.2">
      <c r="A1013" s="8"/>
      <c r="B1013" s="8"/>
      <c r="C1013" s="87" t="s">
        <v>84</v>
      </c>
      <c r="D1013" s="62"/>
      <c r="E1013" s="63"/>
      <c r="F1013" s="63"/>
      <c r="G1013" s="64"/>
      <c r="H1013" s="79"/>
      <c r="I1013" s="77"/>
      <c r="J1013" s="8"/>
      <c r="K1013" s="8"/>
      <c r="L1013" s="8"/>
      <c r="M1013" s="8"/>
      <c r="N1013" s="8"/>
      <c r="O1013" s="8"/>
      <c r="P1013" s="8"/>
      <c r="Q1013" s="8"/>
      <c r="R1013" s="8"/>
      <c r="S1013" s="8"/>
      <c r="T1013" s="8"/>
      <c r="U1013" s="8"/>
      <c r="V1013" s="8"/>
      <c r="W1013" s="8"/>
      <c r="X1013" s="8"/>
      <c r="Y1013" s="8"/>
      <c r="Z1013" s="8"/>
    </row>
    <row r="1014" spans="1:26" ht="12.75" customHeight="1" thickBot="1" x14ac:dyDescent="0.2">
      <c r="A1014" s="8"/>
      <c r="B1014" s="8"/>
      <c r="C1014" s="91" t="s">
        <v>53</v>
      </c>
      <c r="D1014" s="92" t="s">
        <v>9</v>
      </c>
      <c r="E1014" s="95" t="s">
        <v>55</v>
      </c>
      <c r="F1014" s="97" t="s">
        <v>46</v>
      </c>
      <c r="G1014" s="97" t="s">
        <v>17</v>
      </c>
      <c r="H1014" s="98" t="s">
        <v>57</v>
      </c>
      <c r="I1014" s="77"/>
      <c r="J1014" s="8"/>
      <c r="K1014" s="8"/>
      <c r="L1014" s="8"/>
      <c r="M1014" s="8"/>
      <c r="N1014" s="8"/>
      <c r="O1014" s="8"/>
      <c r="P1014" s="8"/>
      <c r="Q1014" s="8"/>
      <c r="R1014" s="8"/>
      <c r="S1014" s="8"/>
      <c r="T1014" s="8"/>
      <c r="U1014" s="8"/>
      <c r="V1014" s="8"/>
      <c r="W1014" s="8"/>
      <c r="X1014" s="8"/>
      <c r="Y1014" s="8"/>
      <c r="Z1014" s="8"/>
    </row>
    <row r="1015" spans="1:26" ht="12.75" customHeight="1" x14ac:dyDescent="0.15">
      <c r="A1015" s="8"/>
      <c r="B1015" s="8"/>
      <c r="C1015" s="270" t="s">
        <v>288</v>
      </c>
      <c r="D1015" s="103" t="s">
        <v>289</v>
      </c>
      <c r="E1015" s="104">
        <v>0.15</v>
      </c>
      <c r="F1015" s="105" t="s">
        <v>217</v>
      </c>
      <c r="G1015" s="113">
        <v>609608.37699999998</v>
      </c>
      <c r="H1015" s="106">
        <f t="shared" ref="H1015:H1018" si="84">+E1015*G1015</f>
        <v>91441.256549999991</v>
      </c>
      <c r="I1015" s="77"/>
      <c r="J1015" s="8"/>
      <c r="K1015" s="8"/>
      <c r="L1015" s="8"/>
      <c r="M1015" s="8"/>
      <c r="N1015" s="8"/>
      <c r="O1015" s="8"/>
      <c r="P1015" s="8"/>
      <c r="Q1015" s="8"/>
      <c r="R1015" s="8"/>
      <c r="S1015" s="8"/>
      <c r="T1015" s="8"/>
      <c r="U1015" s="8"/>
      <c r="V1015" s="8"/>
      <c r="W1015" s="8"/>
      <c r="X1015" s="8"/>
      <c r="Y1015" s="8"/>
      <c r="Z1015" s="8"/>
    </row>
    <row r="1016" spans="1:26" ht="12.75" customHeight="1" x14ac:dyDescent="0.15">
      <c r="A1016" s="8"/>
      <c r="B1016" s="8"/>
      <c r="C1016" s="258" t="s">
        <v>268</v>
      </c>
      <c r="D1016" s="62" t="s">
        <v>269</v>
      </c>
      <c r="E1016" s="110">
        <v>1.58</v>
      </c>
      <c r="F1016" s="111" t="s">
        <v>270</v>
      </c>
      <c r="G1016" s="113">
        <v>6298.643</v>
      </c>
      <c r="H1016" s="106">
        <f t="shared" si="84"/>
        <v>9951.8559400000013</v>
      </c>
      <c r="I1016" s="77"/>
      <c r="J1016" s="8"/>
      <c r="K1016" s="8"/>
      <c r="L1016" s="8"/>
      <c r="M1016" s="8"/>
      <c r="N1016" s="8"/>
      <c r="O1016" s="8"/>
      <c r="P1016" s="8"/>
      <c r="Q1016" s="8"/>
      <c r="R1016" s="8"/>
      <c r="S1016" s="8"/>
      <c r="T1016" s="8"/>
      <c r="U1016" s="8"/>
      <c r="V1016" s="8"/>
      <c r="W1016" s="8"/>
      <c r="X1016" s="8"/>
      <c r="Y1016" s="8"/>
      <c r="Z1016" s="8"/>
    </row>
    <row r="1017" spans="1:26" ht="12.75" customHeight="1" x14ac:dyDescent="0.15">
      <c r="A1017" s="8"/>
      <c r="B1017" s="8"/>
      <c r="C1017" s="270" t="s">
        <v>290</v>
      </c>
      <c r="D1017" s="109" t="s">
        <v>291</v>
      </c>
      <c r="E1017" s="110">
        <v>0.2</v>
      </c>
      <c r="F1017" s="111" t="s">
        <v>292</v>
      </c>
      <c r="G1017" s="113">
        <v>28345</v>
      </c>
      <c r="H1017" s="106">
        <f t="shared" si="84"/>
        <v>5669</v>
      </c>
      <c r="I1017" s="77"/>
      <c r="J1017" s="8"/>
      <c r="K1017" s="8"/>
      <c r="L1017" s="8"/>
      <c r="M1017" s="8"/>
      <c r="N1017" s="8"/>
      <c r="O1017" s="8"/>
      <c r="P1017" s="8"/>
      <c r="Q1017" s="8"/>
      <c r="R1017" s="8"/>
      <c r="S1017" s="8"/>
      <c r="T1017" s="8"/>
      <c r="U1017" s="8"/>
      <c r="V1017" s="8"/>
      <c r="W1017" s="8"/>
      <c r="X1017" s="8"/>
      <c r="Y1017" s="8"/>
      <c r="Z1017" s="8"/>
    </row>
    <row r="1018" spans="1:26" ht="12.75" customHeight="1" thickBot="1" x14ac:dyDescent="0.2">
      <c r="A1018" s="8"/>
      <c r="B1018" s="8"/>
      <c r="C1018" s="258" t="s">
        <v>293</v>
      </c>
      <c r="D1018" s="115" t="s">
        <v>294</v>
      </c>
      <c r="E1018" s="110">
        <v>1</v>
      </c>
      <c r="F1018" s="111" t="s">
        <v>273</v>
      </c>
      <c r="G1018" s="113">
        <v>2215.5079999999998</v>
      </c>
      <c r="H1018" s="106">
        <f t="shared" si="84"/>
        <v>2215.5079999999998</v>
      </c>
      <c r="I1018" s="77"/>
      <c r="J1018" s="8"/>
      <c r="K1018" s="8"/>
      <c r="L1018" s="8"/>
      <c r="M1018" s="8"/>
      <c r="N1018" s="8"/>
      <c r="O1018" s="8"/>
      <c r="P1018" s="8"/>
      <c r="Q1018" s="8"/>
      <c r="R1018" s="8"/>
      <c r="S1018" s="8"/>
      <c r="T1018" s="8"/>
      <c r="U1018" s="8"/>
      <c r="V1018" s="8"/>
      <c r="W1018" s="8"/>
      <c r="X1018" s="8"/>
      <c r="Y1018" s="8"/>
      <c r="Z1018" s="8"/>
    </row>
    <row r="1019" spans="1:26" ht="12.75" customHeight="1" thickBot="1" x14ac:dyDescent="0.2">
      <c r="A1019" s="8"/>
      <c r="B1019" s="8"/>
      <c r="C1019" s="258"/>
      <c r="D1019" s="62"/>
      <c r="E1019" s="117" t="s">
        <v>5</v>
      </c>
      <c r="F1019" s="118"/>
      <c r="G1019" s="119"/>
      <c r="H1019" s="120">
        <f>SUM(H1015:H1018)</f>
        <v>109277.62049</v>
      </c>
      <c r="I1019" s="77"/>
      <c r="J1019" s="8"/>
      <c r="K1019" s="8"/>
      <c r="L1019" s="8"/>
      <c r="M1019" s="8"/>
      <c r="N1019" s="8"/>
      <c r="O1019" s="8"/>
      <c r="P1019" s="8"/>
      <c r="Q1019" s="8"/>
      <c r="R1019" s="8"/>
      <c r="S1019" s="8"/>
      <c r="T1019" s="8"/>
      <c r="U1019" s="8"/>
      <c r="V1019" s="8"/>
      <c r="W1019" s="8"/>
      <c r="X1019" s="8"/>
      <c r="Y1019" s="8"/>
      <c r="Z1019" s="8"/>
    </row>
    <row r="1020" spans="1:26" ht="12.75" customHeight="1" thickBot="1" x14ac:dyDescent="0.2">
      <c r="A1020" s="8"/>
      <c r="B1020" s="8"/>
      <c r="C1020" s="87" t="s">
        <v>101</v>
      </c>
      <c r="D1020" s="62"/>
      <c r="E1020" s="63"/>
      <c r="F1020" s="63"/>
      <c r="G1020" s="64"/>
      <c r="H1020" s="79"/>
      <c r="I1020" s="77"/>
      <c r="J1020" s="8"/>
      <c r="K1020" s="8"/>
      <c r="L1020" s="8"/>
      <c r="M1020" s="8"/>
      <c r="N1020" s="8"/>
      <c r="O1020" s="8"/>
      <c r="P1020" s="8"/>
      <c r="Q1020" s="8"/>
      <c r="R1020" s="8"/>
      <c r="S1020" s="8"/>
      <c r="T1020" s="8"/>
      <c r="U1020" s="8"/>
      <c r="V1020" s="8"/>
      <c r="W1020" s="8"/>
      <c r="X1020" s="8"/>
      <c r="Y1020" s="8"/>
      <c r="Z1020" s="8"/>
    </row>
    <row r="1021" spans="1:26" ht="12.75" customHeight="1" thickBot="1" x14ac:dyDescent="0.2">
      <c r="A1021" s="8"/>
      <c r="B1021" s="8"/>
      <c r="C1021" s="91" t="s">
        <v>53</v>
      </c>
      <c r="D1021" s="92" t="s">
        <v>9</v>
      </c>
      <c r="E1021" s="95" t="s">
        <v>55</v>
      </c>
      <c r="F1021" s="97" t="s">
        <v>46</v>
      </c>
      <c r="G1021" s="97" t="s">
        <v>17</v>
      </c>
      <c r="H1021" s="98" t="s">
        <v>57</v>
      </c>
      <c r="I1021" s="77"/>
      <c r="J1021" s="8"/>
      <c r="K1021" s="8"/>
      <c r="L1021" s="8"/>
      <c r="M1021" s="8"/>
      <c r="N1021" s="8"/>
      <c r="O1021" s="8"/>
      <c r="P1021" s="8"/>
      <c r="Q1021" s="8"/>
      <c r="R1021" s="8"/>
      <c r="S1021" s="8"/>
      <c r="T1021" s="8"/>
      <c r="U1021" s="8"/>
      <c r="V1021" s="8"/>
      <c r="W1021" s="8"/>
      <c r="X1021" s="8"/>
      <c r="Y1021" s="8"/>
      <c r="Z1021" s="8"/>
    </row>
    <row r="1022" spans="1:26" ht="12.75" customHeight="1" x14ac:dyDescent="0.15">
      <c r="A1022" s="8"/>
      <c r="B1022" s="8"/>
      <c r="C1022" s="102" t="s">
        <v>278</v>
      </c>
      <c r="D1022" s="103" t="s">
        <v>295</v>
      </c>
      <c r="E1022" s="104">
        <v>0.13</v>
      </c>
      <c r="F1022" s="105" t="s">
        <v>76</v>
      </c>
      <c r="G1022" s="113">
        <v>589926</v>
      </c>
      <c r="H1022" s="106">
        <f>IF(C1022="","",E1022*G1022)</f>
        <v>76690.38</v>
      </c>
      <c r="I1022" s="77"/>
      <c r="J1022" s="8"/>
      <c r="K1022" s="8"/>
      <c r="L1022" s="8"/>
      <c r="M1022" s="8"/>
      <c r="N1022" s="8"/>
      <c r="O1022" s="8"/>
      <c r="P1022" s="8"/>
      <c r="Q1022" s="8"/>
      <c r="R1022" s="8"/>
      <c r="S1022" s="8"/>
      <c r="T1022" s="8"/>
      <c r="U1022" s="8"/>
      <c r="V1022" s="8"/>
      <c r="W1022" s="8"/>
      <c r="X1022" s="8"/>
      <c r="Y1022" s="8"/>
      <c r="Z1022" s="8"/>
    </row>
    <row r="1023" spans="1:26" ht="12.75" customHeight="1" x14ac:dyDescent="0.15">
      <c r="A1023" s="8"/>
      <c r="B1023" s="8"/>
      <c r="C1023" s="108"/>
      <c r="D1023" s="109"/>
      <c r="E1023" s="110"/>
      <c r="F1023" s="111"/>
      <c r="G1023" s="209"/>
      <c r="H1023" s="106"/>
      <c r="I1023" s="77"/>
      <c r="J1023" s="8"/>
      <c r="K1023" s="8"/>
      <c r="L1023" s="8"/>
      <c r="M1023" s="8"/>
      <c r="N1023" s="8"/>
      <c r="O1023" s="8"/>
      <c r="P1023" s="8"/>
      <c r="Q1023" s="8"/>
      <c r="R1023" s="8"/>
      <c r="S1023" s="8"/>
      <c r="T1023" s="8"/>
      <c r="U1023" s="8"/>
      <c r="V1023" s="8"/>
      <c r="W1023" s="8"/>
      <c r="X1023" s="8"/>
      <c r="Y1023" s="8"/>
      <c r="Z1023" s="8"/>
    </row>
    <row r="1024" spans="1:26" ht="12.75" customHeight="1" x14ac:dyDescent="0.15">
      <c r="A1024" s="8"/>
      <c r="B1024" s="8"/>
      <c r="C1024" s="128"/>
      <c r="D1024" s="109" t="s">
        <v>89</v>
      </c>
      <c r="E1024" s="110"/>
      <c r="F1024" s="111" t="s">
        <v>89</v>
      </c>
      <c r="G1024" s="147" t="s">
        <v>89</v>
      </c>
      <c r="H1024" s="106" t="str">
        <f t="shared" ref="H1024:H1025" si="85">IF(C1024="","",E1024*G1024)</f>
        <v/>
      </c>
      <c r="I1024" s="77"/>
      <c r="J1024" s="8"/>
      <c r="K1024" s="8"/>
      <c r="L1024" s="8"/>
      <c r="M1024" s="8"/>
      <c r="N1024" s="8"/>
      <c r="O1024" s="8"/>
      <c r="P1024" s="8"/>
      <c r="Q1024" s="8"/>
      <c r="R1024" s="8"/>
      <c r="S1024" s="8"/>
      <c r="T1024" s="8"/>
      <c r="U1024" s="8"/>
      <c r="V1024" s="8"/>
      <c r="W1024" s="8"/>
      <c r="X1024" s="8"/>
      <c r="Y1024" s="8"/>
      <c r="Z1024" s="8"/>
    </row>
    <row r="1025" spans="1:26" ht="12.75" customHeight="1" thickBot="1" x14ac:dyDescent="0.2">
      <c r="A1025" s="8"/>
      <c r="B1025" s="8"/>
      <c r="C1025" s="114"/>
      <c r="D1025" s="115" t="s">
        <v>89</v>
      </c>
      <c r="E1025" s="110"/>
      <c r="F1025" s="111" t="s">
        <v>89</v>
      </c>
      <c r="G1025" s="116" t="s">
        <v>89</v>
      </c>
      <c r="H1025" s="106" t="str">
        <f t="shared" si="85"/>
        <v/>
      </c>
      <c r="I1025" s="77"/>
      <c r="J1025" s="8"/>
      <c r="K1025" s="8"/>
      <c r="L1025" s="8"/>
      <c r="M1025" s="8"/>
      <c r="N1025" s="8"/>
      <c r="O1025" s="8"/>
      <c r="P1025" s="8"/>
      <c r="Q1025" s="8"/>
      <c r="R1025" s="8"/>
      <c r="S1025" s="8"/>
      <c r="T1025" s="8"/>
      <c r="U1025" s="8"/>
      <c r="V1025" s="8"/>
      <c r="W1025" s="8"/>
      <c r="X1025" s="8"/>
      <c r="Y1025" s="8"/>
      <c r="Z1025" s="8"/>
    </row>
    <row r="1026" spans="1:26" ht="12.75" customHeight="1" thickBot="1" x14ac:dyDescent="0.2">
      <c r="A1026" s="8"/>
      <c r="B1026" s="8"/>
      <c r="C1026" s="61"/>
      <c r="D1026" s="62"/>
      <c r="E1026" s="117" t="s">
        <v>5</v>
      </c>
      <c r="F1026" s="118"/>
      <c r="G1026" s="119"/>
      <c r="H1026" s="120">
        <f>SUM(H1022:H1025)</f>
        <v>76690.38</v>
      </c>
      <c r="I1026" s="77"/>
      <c r="J1026" s="8"/>
      <c r="K1026" s="8"/>
      <c r="L1026" s="8"/>
      <c r="M1026" s="8"/>
      <c r="N1026" s="8"/>
      <c r="O1026" s="8"/>
      <c r="P1026" s="8"/>
      <c r="Q1026" s="8"/>
      <c r="R1026" s="8"/>
      <c r="S1026" s="8"/>
      <c r="T1026" s="8"/>
      <c r="U1026" s="8"/>
      <c r="V1026" s="8"/>
      <c r="W1026" s="8"/>
      <c r="X1026" s="8"/>
      <c r="Y1026" s="8"/>
      <c r="Z1026" s="8"/>
    </row>
    <row r="1027" spans="1:26" ht="12.75" customHeight="1" thickBot="1" x14ac:dyDescent="0.2">
      <c r="A1027" s="8"/>
      <c r="B1027" s="8"/>
      <c r="C1027" s="87" t="s">
        <v>122</v>
      </c>
      <c r="D1027" s="62"/>
      <c r="E1027" s="63"/>
      <c r="F1027" s="63"/>
      <c r="G1027" s="64"/>
      <c r="H1027" s="79"/>
      <c r="I1027" s="77"/>
      <c r="J1027" s="8"/>
      <c r="K1027" s="8"/>
      <c r="L1027" s="8"/>
      <c r="M1027" s="8"/>
      <c r="N1027" s="8"/>
      <c r="O1027" s="8"/>
      <c r="P1027" s="8"/>
      <c r="Q1027" s="8"/>
      <c r="R1027" s="8"/>
      <c r="S1027" s="8"/>
      <c r="T1027" s="8"/>
      <c r="U1027" s="8"/>
      <c r="V1027" s="8"/>
      <c r="W1027" s="8"/>
      <c r="X1027" s="8"/>
      <c r="Y1027" s="8"/>
      <c r="Z1027" s="8"/>
    </row>
    <row r="1028" spans="1:26" ht="12.75" customHeight="1" thickBot="1" x14ac:dyDescent="0.2">
      <c r="A1028" s="8"/>
      <c r="B1028" s="8"/>
      <c r="C1028" s="91" t="s">
        <v>53</v>
      </c>
      <c r="D1028" s="92" t="s">
        <v>9</v>
      </c>
      <c r="E1028" s="95" t="s">
        <v>55</v>
      </c>
      <c r="F1028" s="97" t="s">
        <v>46</v>
      </c>
      <c r="G1028" s="97" t="s">
        <v>17</v>
      </c>
      <c r="H1028" s="98" t="s">
        <v>57</v>
      </c>
      <c r="I1028" s="77"/>
      <c r="J1028" s="8"/>
      <c r="K1028" s="8"/>
      <c r="L1028" s="8"/>
      <c r="M1028" s="8"/>
      <c r="N1028" s="8"/>
      <c r="O1028" s="8"/>
      <c r="P1028" s="8"/>
      <c r="Q1028" s="8"/>
      <c r="R1028" s="8"/>
      <c r="S1028" s="8"/>
      <c r="T1028" s="8"/>
      <c r="U1028" s="8"/>
      <c r="V1028" s="8"/>
      <c r="W1028" s="8"/>
      <c r="X1028" s="8"/>
      <c r="Y1028" s="8"/>
      <c r="Z1028" s="8"/>
    </row>
    <row r="1029" spans="1:26" ht="12.75" customHeight="1" x14ac:dyDescent="0.15">
      <c r="A1029" s="8"/>
      <c r="B1029" s="8"/>
      <c r="C1029" s="102"/>
      <c r="D1029" s="103" t="s">
        <v>89</v>
      </c>
      <c r="E1029" s="104"/>
      <c r="F1029" s="105" t="s">
        <v>89</v>
      </c>
      <c r="G1029" s="222" t="s">
        <v>89</v>
      </c>
      <c r="H1029" s="106" t="str">
        <f>IF(C1029="","",E1029*G1029)</f>
        <v/>
      </c>
      <c r="I1029" s="77"/>
      <c r="J1029" s="8"/>
      <c r="K1029" s="8"/>
      <c r="L1029" s="8"/>
      <c r="M1029" s="8"/>
      <c r="N1029" s="8"/>
      <c r="O1029" s="8"/>
      <c r="P1029" s="8"/>
      <c r="Q1029" s="8"/>
      <c r="R1029" s="8"/>
      <c r="S1029" s="8"/>
      <c r="T1029" s="8"/>
      <c r="U1029" s="8"/>
      <c r="V1029" s="8"/>
      <c r="W1029" s="8"/>
      <c r="X1029" s="8"/>
      <c r="Y1029" s="8"/>
      <c r="Z1029" s="8"/>
    </row>
    <row r="1030" spans="1:26" ht="12.75" customHeight="1" x14ac:dyDescent="0.15">
      <c r="A1030" s="8"/>
      <c r="B1030" s="8"/>
      <c r="C1030" s="108"/>
      <c r="D1030" s="109"/>
      <c r="E1030" s="110"/>
      <c r="F1030" s="111"/>
      <c r="G1030" s="209"/>
      <c r="H1030" s="106"/>
      <c r="I1030" s="77"/>
      <c r="J1030" s="8"/>
      <c r="K1030" s="8"/>
      <c r="L1030" s="8"/>
      <c r="M1030" s="8"/>
      <c r="N1030" s="8"/>
      <c r="O1030" s="8"/>
      <c r="P1030" s="8"/>
      <c r="Q1030" s="8"/>
      <c r="R1030" s="8"/>
      <c r="S1030" s="8"/>
      <c r="T1030" s="8"/>
      <c r="U1030" s="8"/>
      <c r="V1030" s="8"/>
      <c r="W1030" s="8"/>
      <c r="X1030" s="8"/>
      <c r="Y1030" s="8"/>
      <c r="Z1030" s="8"/>
    </row>
    <row r="1031" spans="1:26" ht="12.75" customHeight="1" x14ac:dyDescent="0.15">
      <c r="A1031" s="8"/>
      <c r="B1031" s="8"/>
      <c r="C1031" s="128"/>
      <c r="D1031" s="109" t="s">
        <v>89</v>
      </c>
      <c r="E1031" s="110"/>
      <c r="F1031" s="111" t="s">
        <v>89</v>
      </c>
      <c r="G1031" s="147" t="s">
        <v>89</v>
      </c>
      <c r="H1031" s="106" t="str">
        <f t="shared" ref="H1031:H1032" si="86">IF(C1031="","",E1031*G1031)</f>
        <v/>
      </c>
      <c r="I1031" s="77"/>
      <c r="J1031" s="8"/>
      <c r="K1031" s="8"/>
      <c r="L1031" s="8"/>
      <c r="M1031" s="8"/>
      <c r="N1031" s="8"/>
      <c r="O1031" s="8"/>
      <c r="P1031" s="8"/>
      <c r="Q1031" s="8"/>
      <c r="R1031" s="8"/>
      <c r="S1031" s="8"/>
      <c r="T1031" s="8"/>
      <c r="U1031" s="8"/>
      <c r="V1031" s="8"/>
      <c r="W1031" s="8"/>
      <c r="X1031" s="8"/>
      <c r="Y1031" s="8"/>
      <c r="Z1031" s="8"/>
    </row>
    <row r="1032" spans="1:26" ht="12.75" customHeight="1" thickBot="1" x14ac:dyDescent="0.2">
      <c r="A1032" s="8"/>
      <c r="B1032" s="8"/>
      <c r="C1032" s="114"/>
      <c r="D1032" s="115" t="s">
        <v>89</v>
      </c>
      <c r="E1032" s="110"/>
      <c r="F1032" s="111" t="s">
        <v>89</v>
      </c>
      <c r="G1032" s="116" t="s">
        <v>89</v>
      </c>
      <c r="H1032" s="106" t="str">
        <f t="shared" si="86"/>
        <v/>
      </c>
      <c r="I1032" s="77"/>
      <c r="J1032" s="8"/>
      <c r="K1032" s="8"/>
      <c r="L1032" s="8"/>
      <c r="M1032" s="8"/>
      <c r="N1032" s="8"/>
      <c r="O1032" s="8"/>
      <c r="P1032" s="8"/>
      <c r="Q1032" s="8"/>
      <c r="R1032" s="8"/>
      <c r="S1032" s="8"/>
      <c r="T1032" s="8"/>
      <c r="U1032" s="8"/>
      <c r="V1032" s="8"/>
      <c r="W1032" s="8"/>
      <c r="X1032" s="8"/>
      <c r="Y1032" s="8"/>
      <c r="Z1032" s="8"/>
    </row>
    <row r="1033" spans="1:26" ht="12.75" customHeight="1" thickBot="1" x14ac:dyDescent="0.2">
      <c r="A1033" s="8"/>
      <c r="B1033" s="8"/>
      <c r="C1033" s="61"/>
      <c r="D1033" s="62"/>
      <c r="E1033" s="117" t="s">
        <v>5</v>
      </c>
      <c r="F1033" s="118"/>
      <c r="G1033" s="119"/>
      <c r="H1033" s="120">
        <f>SUM(H1029:H1032)</f>
        <v>0</v>
      </c>
      <c r="I1033" s="77"/>
      <c r="J1033" s="8"/>
      <c r="K1033" s="8"/>
      <c r="L1033" s="8"/>
      <c r="M1033" s="8"/>
      <c r="N1033" s="8"/>
      <c r="O1033" s="8"/>
      <c r="P1033" s="8"/>
      <c r="Q1033" s="8"/>
      <c r="R1033" s="8"/>
      <c r="S1033" s="8"/>
      <c r="T1033" s="8"/>
      <c r="U1033" s="8"/>
      <c r="V1033" s="8"/>
      <c r="W1033" s="8"/>
      <c r="X1033" s="8"/>
      <c r="Y1033" s="8"/>
      <c r="Z1033" s="8"/>
    </row>
    <row r="1034" spans="1:26" ht="12.75" customHeight="1" x14ac:dyDescent="0.15">
      <c r="A1034" s="8"/>
      <c r="B1034" s="8"/>
      <c r="C1034" s="61"/>
      <c r="D1034" s="62"/>
      <c r="E1034" s="62"/>
      <c r="F1034" s="63"/>
      <c r="G1034" s="64"/>
      <c r="H1034" s="79"/>
      <c r="I1034" s="185"/>
      <c r="J1034" s="8"/>
      <c r="K1034" s="8"/>
      <c r="L1034" s="8"/>
      <c r="M1034" s="8"/>
      <c r="N1034" s="8"/>
      <c r="O1034" s="8"/>
      <c r="P1034" s="8"/>
      <c r="Q1034" s="8"/>
      <c r="R1034" s="8"/>
      <c r="S1034" s="8"/>
      <c r="T1034" s="8"/>
      <c r="U1034" s="8"/>
      <c r="V1034" s="8"/>
      <c r="W1034" s="8"/>
      <c r="X1034" s="8"/>
      <c r="Y1034" s="8"/>
      <c r="Z1034" s="8"/>
    </row>
    <row r="1035" spans="1:26" ht="12.75" customHeight="1" x14ac:dyDescent="0.15">
      <c r="A1035" s="8"/>
      <c r="B1035" s="8"/>
      <c r="C1035" s="61"/>
      <c r="D1035" s="188"/>
      <c r="E1035" s="191" t="s">
        <v>145</v>
      </c>
      <c r="F1035" s="192"/>
      <c r="G1035" s="64"/>
      <c r="H1035" s="194">
        <f>+ROUND(H1012+H1019+H1026+H1033,0)</f>
        <v>191330</v>
      </c>
      <c r="I1035" s="185"/>
      <c r="J1035" s="8"/>
      <c r="K1035" s="8"/>
      <c r="L1035" s="8"/>
      <c r="M1035" s="8"/>
      <c r="N1035" s="8"/>
      <c r="O1035" s="8"/>
      <c r="P1035" s="8"/>
      <c r="Q1035" s="8"/>
      <c r="R1035" s="8"/>
      <c r="S1035" s="8"/>
      <c r="T1035" s="8"/>
      <c r="U1035" s="8"/>
      <c r="V1035" s="8"/>
      <c r="W1035" s="8"/>
      <c r="X1035" s="8"/>
      <c r="Y1035" s="8"/>
      <c r="Z1035" s="8"/>
    </row>
    <row r="1036" spans="1:26" ht="12.75" customHeight="1" x14ac:dyDescent="0.15">
      <c r="A1036" s="8"/>
      <c r="B1036" s="8"/>
      <c r="C1036" s="61"/>
      <c r="D1036" s="188"/>
      <c r="E1036" s="191" t="s">
        <v>149</v>
      </c>
      <c r="F1036" s="192"/>
      <c r="G1036" s="197">
        <f>+G1074</f>
        <v>0.47000000000000003</v>
      </c>
      <c r="H1036" s="194">
        <f>+H1035*G1036</f>
        <v>89925.1</v>
      </c>
      <c r="I1036" s="185"/>
      <c r="J1036" s="8"/>
      <c r="K1036" s="8"/>
      <c r="L1036" s="8"/>
      <c r="M1036" s="8"/>
      <c r="N1036" s="8"/>
      <c r="O1036" s="8"/>
      <c r="P1036" s="8"/>
      <c r="Q1036" s="8"/>
      <c r="R1036" s="8"/>
      <c r="S1036" s="8"/>
      <c r="T1036" s="8"/>
      <c r="U1036" s="8"/>
      <c r="V1036" s="8"/>
      <c r="W1036" s="8"/>
      <c r="X1036" s="8"/>
      <c r="Y1036" s="8"/>
      <c r="Z1036" s="8"/>
    </row>
    <row r="1037" spans="1:26" ht="12.75" customHeight="1" x14ac:dyDescent="0.15">
      <c r="A1037" s="8"/>
      <c r="B1037" s="8"/>
      <c r="C1037" s="61"/>
      <c r="D1037" s="62"/>
      <c r="E1037" s="191" t="s">
        <v>38</v>
      </c>
      <c r="F1037" s="63"/>
      <c r="G1037" s="64"/>
      <c r="H1037" s="194">
        <f>+ROUND(H1035+H1036,0)</f>
        <v>281255</v>
      </c>
      <c r="I1037" s="185"/>
      <c r="J1037" s="8"/>
      <c r="K1037" s="8"/>
      <c r="L1037" s="8"/>
      <c r="M1037" s="8"/>
      <c r="N1037" s="8"/>
      <c r="O1037" s="8"/>
      <c r="P1037" s="8"/>
      <c r="Q1037" s="8"/>
      <c r="R1037" s="8"/>
      <c r="S1037" s="8"/>
      <c r="T1037" s="8"/>
      <c r="U1037" s="8"/>
      <c r="V1037" s="8"/>
      <c r="W1037" s="8"/>
      <c r="X1037" s="8"/>
      <c r="Y1037" s="8"/>
      <c r="Z1037" s="8"/>
    </row>
    <row r="1038" spans="1:26" ht="12.75" customHeight="1" thickBot="1" x14ac:dyDescent="0.2">
      <c r="A1038" s="8"/>
      <c r="B1038" s="8"/>
      <c r="C1038" s="201"/>
      <c r="D1038" s="202"/>
      <c r="E1038" s="202"/>
      <c r="F1038" s="203"/>
      <c r="G1038" s="204"/>
      <c r="H1038" s="204"/>
      <c r="I1038" s="205"/>
      <c r="J1038" s="8"/>
      <c r="K1038" s="8"/>
      <c r="L1038" s="8"/>
      <c r="M1038" s="8"/>
      <c r="N1038" s="8"/>
      <c r="O1038" s="8"/>
      <c r="P1038" s="8"/>
      <c r="Q1038" s="8"/>
      <c r="R1038" s="8"/>
      <c r="S1038" s="8"/>
      <c r="T1038" s="8"/>
      <c r="U1038" s="8"/>
      <c r="V1038" s="8"/>
      <c r="W1038" s="8"/>
      <c r="X1038" s="8"/>
      <c r="Y1038" s="8"/>
      <c r="Z1038" s="8"/>
    </row>
    <row r="1039" spans="1:26" ht="12.75" customHeight="1" x14ac:dyDescent="0.2">
      <c r="A1039" s="8"/>
      <c r="B1039" s="8"/>
      <c r="C1039" s="49" t="s">
        <v>30</v>
      </c>
      <c r="D1039" s="50"/>
      <c r="E1039" s="52"/>
      <c r="F1039" s="52"/>
      <c r="G1039" s="54"/>
      <c r="H1039" s="54"/>
      <c r="I1039" s="57"/>
      <c r="J1039" s="8"/>
      <c r="K1039" s="8"/>
      <c r="L1039" s="8"/>
      <c r="M1039" s="8"/>
      <c r="N1039" s="8"/>
      <c r="O1039" s="8"/>
      <c r="P1039" s="8"/>
      <c r="Q1039" s="8"/>
      <c r="R1039" s="8"/>
      <c r="S1039" s="8"/>
      <c r="T1039" s="8"/>
      <c r="U1039" s="8"/>
      <c r="V1039" s="8"/>
      <c r="W1039" s="8"/>
      <c r="X1039" s="8"/>
      <c r="Y1039" s="8"/>
      <c r="Z1039" s="8"/>
    </row>
    <row r="1040" spans="1:26" ht="12.75" customHeight="1" x14ac:dyDescent="0.15">
      <c r="A1040" s="8"/>
      <c r="B1040" s="8"/>
      <c r="C1040" s="61"/>
      <c r="D1040" s="62"/>
      <c r="E1040" s="63"/>
      <c r="F1040" s="63"/>
      <c r="G1040" s="64"/>
      <c r="H1040" s="64"/>
      <c r="I1040" s="65"/>
      <c r="J1040" s="8"/>
      <c r="K1040" s="8"/>
      <c r="L1040" s="8"/>
      <c r="M1040" s="8"/>
      <c r="N1040" s="8"/>
      <c r="O1040" s="8"/>
      <c r="P1040" s="8"/>
      <c r="Q1040" s="8"/>
      <c r="R1040" s="8"/>
      <c r="S1040" s="8"/>
      <c r="T1040" s="8"/>
      <c r="U1040" s="8"/>
      <c r="V1040" s="8"/>
      <c r="W1040" s="8"/>
      <c r="X1040" s="8"/>
      <c r="Y1040" s="8"/>
      <c r="Z1040" s="8"/>
    </row>
    <row r="1041" spans="1:26" ht="12.75" customHeight="1" x14ac:dyDescent="0.15">
      <c r="A1041" s="8"/>
      <c r="B1041" s="8"/>
      <c r="C1041" s="71" t="s">
        <v>37</v>
      </c>
      <c r="D1041" s="73" t="s">
        <v>181</v>
      </c>
      <c r="E1041" s="8"/>
      <c r="F1041" s="63"/>
      <c r="G1041" s="63" t="s">
        <v>38</v>
      </c>
      <c r="H1041" s="76">
        <f>+H1075</f>
        <v>180397</v>
      </c>
      <c r="I1041" s="77"/>
      <c r="J1041" s="8"/>
      <c r="K1041" s="8"/>
      <c r="L1041" s="8"/>
      <c r="M1041" s="8"/>
      <c r="N1041" s="8"/>
      <c r="O1041" s="8"/>
      <c r="P1041" s="8"/>
      <c r="Q1041" s="8"/>
      <c r="R1041" s="8"/>
      <c r="S1041" s="8"/>
      <c r="T1041" s="8"/>
      <c r="U1041" s="8"/>
      <c r="V1041" s="8"/>
      <c r="W1041" s="8"/>
      <c r="X1041" s="8"/>
      <c r="Y1041" s="8"/>
      <c r="Z1041" s="8"/>
    </row>
    <row r="1042" spans="1:26" ht="12.75" customHeight="1" x14ac:dyDescent="0.15">
      <c r="A1042" s="8"/>
      <c r="B1042" s="8"/>
      <c r="C1042" s="78"/>
      <c r="D1042" s="62"/>
      <c r="E1042" s="63"/>
      <c r="F1042" s="63"/>
      <c r="G1042" s="74"/>
      <c r="H1042" s="79"/>
      <c r="I1042" s="77"/>
      <c r="J1042" s="8"/>
      <c r="K1042" s="8"/>
      <c r="L1042" s="8"/>
      <c r="M1042" s="8"/>
      <c r="N1042" s="8"/>
      <c r="O1042" s="8"/>
      <c r="P1042" s="8"/>
      <c r="Q1042" s="8"/>
      <c r="R1042" s="8"/>
      <c r="S1042" s="8"/>
      <c r="T1042" s="8"/>
      <c r="U1042" s="8"/>
      <c r="V1042" s="8"/>
      <c r="W1042" s="8"/>
      <c r="X1042" s="8"/>
      <c r="Y1042" s="8"/>
      <c r="Z1042" s="8"/>
    </row>
    <row r="1043" spans="1:26" ht="12.75" customHeight="1" x14ac:dyDescent="0.15">
      <c r="A1043" s="8"/>
      <c r="B1043" s="8"/>
      <c r="C1043" s="322">
        <v>7.03</v>
      </c>
      <c r="D1043" s="62"/>
      <c r="E1043" s="63"/>
      <c r="F1043" s="63"/>
      <c r="G1043" s="74" t="s">
        <v>162</v>
      </c>
      <c r="H1043" s="81" t="s">
        <v>273</v>
      </c>
      <c r="I1043" s="82"/>
      <c r="J1043" s="8"/>
      <c r="K1043" s="8"/>
      <c r="L1043" s="8"/>
      <c r="M1043" s="8"/>
      <c r="N1043" s="8"/>
      <c r="O1043" s="8"/>
      <c r="P1043" s="8"/>
      <c r="Q1043" s="8"/>
      <c r="R1043" s="8"/>
      <c r="S1043" s="8"/>
      <c r="T1043" s="8"/>
      <c r="U1043" s="8"/>
      <c r="V1043" s="8"/>
      <c r="W1043" s="8"/>
      <c r="X1043" s="8"/>
      <c r="Y1043" s="8"/>
      <c r="Z1043" s="8"/>
    </row>
    <row r="1044" spans="1:26" ht="12.75" customHeight="1" x14ac:dyDescent="0.15">
      <c r="A1044" s="8"/>
      <c r="B1044" s="8"/>
      <c r="C1044" s="87" t="s">
        <v>48</v>
      </c>
      <c r="D1044" s="73"/>
      <c r="E1044" s="88"/>
      <c r="F1044" s="88"/>
      <c r="G1044" s="89"/>
      <c r="H1044" s="90"/>
      <c r="I1044" s="77"/>
      <c r="J1044" s="8"/>
      <c r="K1044" s="8"/>
      <c r="L1044" s="8"/>
      <c r="M1044" s="8"/>
      <c r="N1044" s="8"/>
      <c r="O1044" s="8"/>
      <c r="P1044" s="8"/>
      <c r="Q1044" s="8"/>
      <c r="R1044" s="8"/>
      <c r="S1044" s="8"/>
      <c r="T1044" s="8"/>
      <c r="U1044" s="8"/>
      <c r="V1044" s="8"/>
      <c r="W1044" s="8"/>
      <c r="X1044" s="8"/>
      <c r="Y1044" s="8"/>
      <c r="Z1044" s="8"/>
    </row>
    <row r="1045" spans="1:26" ht="12.75" customHeight="1" x14ac:dyDescent="0.15">
      <c r="A1045" s="8"/>
      <c r="B1045" s="8"/>
      <c r="C1045" s="91" t="s">
        <v>53</v>
      </c>
      <c r="D1045" s="92" t="s">
        <v>9</v>
      </c>
      <c r="E1045" s="95" t="s">
        <v>55</v>
      </c>
      <c r="F1045" s="97" t="s">
        <v>46</v>
      </c>
      <c r="G1045" s="97" t="s">
        <v>17</v>
      </c>
      <c r="H1045" s="98" t="s">
        <v>57</v>
      </c>
      <c r="I1045" s="77"/>
      <c r="J1045" s="8"/>
      <c r="K1045" s="8"/>
      <c r="L1045" s="8"/>
      <c r="M1045" s="8"/>
      <c r="N1045" s="8"/>
      <c r="O1045" s="8"/>
      <c r="P1045" s="8"/>
      <c r="Q1045" s="8"/>
      <c r="R1045" s="8"/>
      <c r="S1045" s="8"/>
      <c r="T1045" s="8"/>
      <c r="U1045" s="8"/>
      <c r="V1045" s="8"/>
      <c r="W1045" s="8"/>
      <c r="X1045" s="8"/>
      <c r="Y1045" s="8"/>
      <c r="Z1045" s="8"/>
    </row>
    <row r="1046" spans="1:26" ht="12.75" customHeight="1" x14ac:dyDescent="0.15">
      <c r="A1046" s="8"/>
      <c r="B1046" s="8"/>
      <c r="C1046" s="102" t="s">
        <v>60</v>
      </c>
      <c r="D1046" s="103" t="s">
        <v>62</v>
      </c>
      <c r="E1046" s="104">
        <v>1</v>
      </c>
      <c r="F1046" s="105" t="s">
        <v>65</v>
      </c>
      <c r="G1046" s="113">
        <v>1151.896</v>
      </c>
      <c r="H1046" s="106">
        <f>+E1046*G1046</f>
        <v>1151.896</v>
      </c>
      <c r="I1046" s="77"/>
      <c r="J1046" s="8"/>
      <c r="K1046" s="8"/>
      <c r="L1046" s="8"/>
      <c r="M1046" s="8"/>
      <c r="N1046" s="8"/>
      <c r="O1046" s="8"/>
      <c r="P1046" s="8"/>
      <c r="Q1046" s="8"/>
      <c r="R1046" s="8"/>
      <c r="S1046" s="8"/>
      <c r="T1046" s="8"/>
      <c r="U1046" s="8"/>
      <c r="V1046" s="8"/>
      <c r="W1046" s="8"/>
      <c r="X1046" s="8"/>
      <c r="Y1046" s="8"/>
      <c r="Z1046" s="8"/>
    </row>
    <row r="1047" spans="1:26" ht="12.75" customHeight="1" x14ac:dyDescent="0.15">
      <c r="A1047" s="8"/>
      <c r="B1047" s="8"/>
      <c r="C1047" s="108"/>
      <c r="D1047" s="109"/>
      <c r="E1047" s="110"/>
      <c r="F1047" s="111"/>
      <c r="G1047" s="209"/>
      <c r="H1047" s="106"/>
      <c r="I1047" s="77"/>
      <c r="J1047" s="8"/>
      <c r="K1047" s="8"/>
      <c r="L1047" s="8"/>
      <c r="M1047" s="8"/>
      <c r="N1047" s="8"/>
      <c r="O1047" s="8"/>
      <c r="P1047" s="8"/>
      <c r="Q1047" s="8"/>
      <c r="R1047" s="8"/>
      <c r="S1047" s="8"/>
      <c r="T1047" s="8"/>
      <c r="U1047" s="8"/>
      <c r="V1047" s="8"/>
      <c r="W1047" s="8"/>
      <c r="X1047" s="8"/>
      <c r="Y1047" s="8"/>
      <c r="Z1047" s="8"/>
    </row>
    <row r="1048" spans="1:26" ht="12.75" customHeight="1" x14ac:dyDescent="0.15">
      <c r="A1048" s="8"/>
      <c r="B1048" s="8"/>
      <c r="C1048" s="108"/>
      <c r="D1048" s="109"/>
      <c r="E1048" s="110"/>
      <c r="F1048" s="111"/>
      <c r="G1048" s="209"/>
      <c r="H1048" s="106"/>
      <c r="I1048" s="77"/>
      <c r="J1048" s="8"/>
      <c r="K1048" s="8"/>
      <c r="L1048" s="8"/>
      <c r="M1048" s="8"/>
      <c r="N1048" s="8"/>
      <c r="O1048" s="8"/>
      <c r="P1048" s="8"/>
      <c r="Q1048" s="8"/>
      <c r="R1048" s="8"/>
      <c r="S1048" s="8"/>
      <c r="T1048" s="8"/>
      <c r="U1048" s="8"/>
      <c r="V1048" s="8"/>
      <c r="W1048" s="8"/>
      <c r="X1048" s="8"/>
      <c r="Y1048" s="8"/>
      <c r="Z1048" s="8"/>
    </row>
    <row r="1049" spans="1:26" ht="12.75" customHeight="1" x14ac:dyDescent="0.15">
      <c r="A1049" s="8"/>
      <c r="B1049" s="8"/>
      <c r="C1049" s="114"/>
      <c r="D1049" s="115" t="s">
        <v>89</v>
      </c>
      <c r="E1049" s="110"/>
      <c r="F1049" s="111" t="s">
        <v>89</v>
      </c>
      <c r="G1049" s="116" t="s">
        <v>89</v>
      </c>
      <c r="H1049" s="106" t="str">
        <f>IF(C1049="","",E1049*G1049)</f>
        <v/>
      </c>
      <c r="I1049" s="77"/>
      <c r="J1049" s="8"/>
      <c r="K1049" s="8"/>
      <c r="L1049" s="8"/>
      <c r="M1049" s="8"/>
      <c r="N1049" s="8"/>
      <c r="O1049" s="8"/>
      <c r="P1049" s="8"/>
      <c r="Q1049" s="8"/>
      <c r="R1049" s="8"/>
      <c r="S1049" s="8"/>
      <c r="T1049" s="8"/>
      <c r="U1049" s="8"/>
      <c r="V1049" s="8"/>
      <c r="W1049" s="8"/>
      <c r="X1049" s="8"/>
      <c r="Y1049" s="8"/>
      <c r="Z1049" s="8"/>
    </row>
    <row r="1050" spans="1:26" ht="12.75" customHeight="1" x14ac:dyDescent="0.15">
      <c r="A1050" s="8"/>
      <c r="B1050" s="8"/>
      <c r="C1050" s="61"/>
      <c r="D1050" s="62"/>
      <c r="E1050" s="117" t="s">
        <v>5</v>
      </c>
      <c r="F1050" s="118"/>
      <c r="G1050" s="119"/>
      <c r="H1050" s="120">
        <f>SUM(H1046:H1049)</f>
        <v>1151.896</v>
      </c>
      <c r="I1050" s="77"/>
      <c r="J1050" s="8"/>
      <c r="K1050" s="8"/>
      <c r="L1050" s="8"/>
      <c r="M1050" s="8"/>
      <c r="N1050" s="8"/>
      <c r="O1050" s="8"/>
      <c r="P1050" s="8"/>
      <c r="Q1050" s="8"/>
      <c r="R1050" s="8"/>
      <c r="S1050" s="8"/>
      <c r="T1050" s="8"/>
      <c r="U1050" s="8"/>
      <c r="V1050" s="8"/>
      <c r="W1050" s="8"/>
      <c r="X1050" s="8"/>
      <c r="Y1050" s="8"/>
      <c r="Z1050" s="8"/>
    </row>
    <row r="1051" spans="1:26" ht="12.75" customHeight="1" x14ac:dyDescent="0.15">
      <c r="A1051" s="8"/>
      <c r="B1051" s="8"/>
      <c r="C1051" s="87" t="s">
        <v>84</v>
      </c>
      <c r="D1051" s="62"/>
      <c r="E1051" s="63"/>
      <c r="F1051" s="63"/>
      <c r="G1051" s="64"/>
      <c r="H1051" s="79"/>
      <c r="I1051" s="77"/>
      <c r="J1051" s="8"/>
      <c r="K1051" s="8"/>
      <c r="L1051" s="8"/>
      <c r="M1051" s="8"/>
      <c r="N1051" s="8"/>
      <c r="O1051" s="8"/>
      <c r="P1051" s="8"/>
      <c r="Q1051" s="8"/>
      <c r="R1051" s="8"/>
      <c r="S1051" s="8"/>
      <c r="T1051" s="8"/>
      <c r="U1051" s="8"/>
      <c r="V1051" s="8"/>
      <c r="W1051" s="8"/>
      <c r="X1051" s="8"/>
      <c r="Y1051" s="8"/>
      <c r="Z1051" s="8"/>
    </row>
    <row r="1052" spans="1:26" ht="12.75" customHeight="1" x14ac:dyDescent="0.15">
      <c r="A1052" s="8"/>
      <c r="B1052" s="8"/>
      <c r="C1052" s="91" t="s">
        <v>53</v>
      </c>
      <c r="D1052" s="92" t="s">
        <v>9</v>
      </c>
      <c r="E1052" s="95" t="s">
        <v>55</v>
      </c>
      <c r="F1052" s="97" t="s">
        <v>46</v>
      </c>
      <c r="G1052" s="97" t="s">
        <v>17</v>
      </c>
      <c r="H1052" s="98" t="s">
        <v>57</v>
      </c>
      <c r="I1052" s="77"/>
      <c r="J1052" s="8"/>
      <c r="K1052" s="8"/>
      <c r="L1052" s="8"/>
      <c r="M1052" s="8"/>
      <c r="N1052" s="8"/>
      <c r="O1052" s="8"/>
      <c r="P1052" s="8"/>
      <c r="Q1052" s="8"/>
      <c r="R1052" s="8"/>
      <c r="S1052" s="8"/>
      <c r="T1052" s="8"/>
      <c r="U1052" s="8"/>
      <c r="V1052" s="8"/>
      <c r="W1052" s="8"/>
      <c r="X1052" s="8"/>
      <c r="Y1052" s="8"/>
      <c r="Z1052" s="8"/>
    </row>
    <row r="1053" spans="1:26" ht="12.75" customHeight="1" x14ac:dyDescent="0.15">
      <c r="A1053" s="8"/>
      <c r="B1053" s="8"/>
      <c r="C1053" s="122"/>
      <c r="D1053" s="103" t="s">
        <v>218</v>
      </c>
      <c r="E1053" s="104">
        <v>0.1</v>
      </c>
      <c r="F1053" s="105" t="s">
        <v>217</v>
      </c>
      <c r="G1053" s="113">
        <v>592700</v>
      </c>
      <c r="H1053" s="106">
        <f>+E1053*G1053</f>
        <v>59270</v>
      </c>
      <c r="I1053" s="77"/>
      <c r="J1053" s="8"/>
      <c r="K1053" s="8"/>
      <c r="L1053" s="8"/>
      <c r="M1053" s="8"/>
      <c r="N1053" s="8"/>
      <c r="O1053" s="8"/>
      <c r="P1053" s="8"/>
      <c r="Q1053" s="8"/>
      <c r="R1053" s="8"/>
      <c r="S1053" s="8"/>
      <c r="T1053" s="8"/>
      <c r="U1053" s="8"/>
      <c r="V1053" s="8"/>
      <c r="W1053" s="8"/>
      <c r="X1053" s="8"/>
      <c r="Y1053" s="8"/>
      <c r="Z1053" s="8"/>
    </row>
    <row r="1054" spans="1:26" ht="12.75" customHeight="1" x14ac:dyDescent="0.15">
      <c r="A1054" s="8"/>
      <c r="B1054" s="8"/>
      <c r="C1054" s="128"/>
      <c r="D1054" s="62" t="s">
        <v>285</v>
      </c>
      <c r="E1054" s="110">
        <v>1</v>
      </c>
      <c r="F1054" s="111" t="s">
        <v>151</v>
      </c>
      <c r="G1054" s="113">
        <v>4255</v>
      </c>
      <c r="H1054" s="106">
        <f>E1054*G1054</f>
        <v>4255</v>
      </c>
      <c r="I1054" s="77"/>
      <c r="J1054" s="8"/>
      <c r="K1054" s="8"/>
      <c r="L1054" s="8"/>
      <c r="M1054" s="8"/>
      <c r="N1054" s="8"/>
      <c r="O1054" s="8"/>
      <c r="P1054" s="8"/>
      <c r="Q1054" s="8"/>
      <c r="R1054" s="8"/>
      <c r="S1054" s="8"/>
      <c r="T1054" s="8"/>
      <c r="U1054" s="8"/>
      <c r="V1054" s="8"/>
      <c r="W1054" s="8"/>
      <c r="X1054" s="8"/>
      <c r="Y1054" s="8"/>
      <c r="Z1054" s="8"/>
    </row>
    <row r="1055" spans="1:26" ht="12.75" customHeight="1" x14ac:dyDescent="0.15">
      <c r="A1055" s="8"/>
      <c r="B1055" s="8"/>
      <c r="C1055" s="128"/>
      <c r="D1055" s="109" t="s">
        <v>89</v>
      </c>
      <c r="E1055" s="110"/>
      <c r="F1055" s="111" t="s">
        <v>89</v>
      </c>
      <c r="G1055" s="147"/>
      <c r="H1055" s="106" t="str">
        <f t="shared" ref="H1055:H1056" si="87">IF(C1055="","",E1055*G1055)</f>
        <v/>
      </c>
      <c r="I1055" s="77"/>
      <c r="J1055" s="8"/>
      <c r="K1055" s="8"/>
      <c r="L1055" s="8"/>
      <c r="M1055" s="8"/>
      <c r="N1055" s="8"/>
      <c r="O1055" s="8"/>
      <c r="P1055" s="8"/>
      <c r="Q1055" s="8"/>
      <c r="R1055" s="8"/>
      <c r="S1055" s="8"/>
      <c r="T1055" s="8"/>
      <c r="U1055" s="8"/>
      <c r="V1055" s="8"/>
      <c r="W1055" s="8"/>
      <c r="X1055" s="8"/>
      <c r="Y1055" s="8"/>
      <c r="Z1055" s="8"/>
    </row>
    <row r="1056" spans="1:26" ht="12.75" customHeight="1" x14ac:dyDescent="0.15">
      <c r="A1056" s="8"/>
      <c r="B1056" s="8"/>
      <c r="C1056" s="114"/>
      <c r="D1056" s="115" t="s">
        <v>89</v>
      </c>
      <c r="E1056" s="110"/>
      <c r="F1056" s="111" t="s">
        <v>89</v>
      </c>
      <c r="G1056" s="134" t="s">
        <v>89</v>
      </c>
      <c r="H1056" s="125" t="str">
        <f t="shared" si="87"/>
        <v/>
      </c>
      <c r="I1056" s="77"/>
      <c r="J1056" s="8"/>
      <c r="K1056" s="8"/>
      <c r="L1056" s="8"/>
      <c r="M1056" s="8"/>
      <c r="N1056" s="8"/>
      <c r="O1056" s="8"/>
      <c r="P1056" s="8"/>
      <c r="Q1056" s="8"/>
      <c r="R1056" s="8"/>
      <c r="S1056" s="8"/>
      <c r="T1056" s="8"/>
      <c r="U1056" s="8"/>
      <c r="V1056" s="8"/>
      <c r="W1056" s="8"/>
      <c r="X1056" s="8"/>
      <c r="Y1056" s="8"/>
      <c r="Z1056" s="8"/>
    </row>
    <row r="1057" spans="1:26" ht="12.75" customHeight="1" x14ac:dyDescent="0.15">
      <c r="A1057" s="8"/>
      <c r="B1057" s="8"/>
      <c r="C1057" s="61"/>
      <c r="D1057" s="62"/>
      <c r="E1057" s="117" t="s">
        <v>5</v>
      </c>
      <c r="F1057" s="118"/>
      <c r="G1057" s="119"/>
      <c r="H1057" s="120">
        <f>SUM(H1053:H1056)</f>
        <v>63525</v>
      </c>
      <c r="I1057" s="77"/>
      <c r="J1057" s="8"/>
      <c r="K1057" s="8"/>
      <c r="L1057" s="8"/>
      <c r="M1057" s="8"/>
      <c r="N1057" s="8"/>
      <c r="O1057" s="8"/>
      <c r="P1057" s="8"/>
      <c r="Q1057" s="8"/>
      <c r="R1057" s="8"/>
      <c r="S1057" s="8"/>
      <c r="T1057" s="8"/>
      <c r="U1057" s="8"/>
      <c r="V1057" s="8"/>
      <c r="W1057" s="8"/>
      <c r="X1057" s="8"/>
      <c r="Y1057" s="8"/>
      <c r="Z1057" s="8"/>
    </row>
    <row r="1058" spans="1:26" ht="12.75" customHeight="1" x14ac:dyDescent="0.15">
      <c r="A1058" s="8"/>
      <c r="B1058" s="8"/>
      <c r="C1058" s="87" t="s">
        <v>101</v>
      </c>
      <c r="D1058" s="62"/>
      <c r="E1058" s="63"/>
      <c r="F1058" s="63"/>
      <c r="G1058" s="64"/>
      <c r="H1058" s="79"/>
      <c r="I1058" s="77"/>
      <c r="J1058" s="8"/>
      <c r="K1058" s="8"/>
      <c r="L1058" s="8"/>
      <c r="M1058" s="8"/>
      <c r="N1058" s="8"/>
      <c r="O1058" s="8"/>
      <c r="P1058" s="8"/>
      <c r="Q1058" s="8"/>
      <c r="R1058" s="8"/>
      <c r="S1058" s="8"/>
      <c r="T1058" s="8"/>
      <c r="U1058" s="8"/>
      <c r="V1058" s="8"/>
      <c r="W1058" s="8"/>
      <c r="X1058" s="8"/>
      <c r="Y1058" s="8"/>
      <c r="Z1058" s="8"/>
    </row>
    <row r="1059" spans="1:26" ht="12.75" customHeight="1" x14ac:dyDescent="0.15">
      <c r="A1059" s="8"/>
      <c r="B1059" s="8"/>
      <c r="C1059" s="91" t="s">
        <v>53</v>
      </c>
      <c r="D1059" s="92" t="s">
        <v>9</v>
      </c>
      <c r="E1059" s="95" t="s">
        <v>55</v>
      </c>
      <c r="F1059" s="97" t="s">
        <v>46</v>
      </c>
      <c r="G1059" s="97" t="s">
        <v>17</v>
      </c>
      <c r="H1059" s="98" t="s">
        <v>57</v>
      </c>
      <c r="I1059" s="77"/>
      <c r="J1059" s="8"/>
      <c r="K1059" s="8"/>
      <c r="L1059" s="8"/>
      <c r="M1059" s="8"/>
      <c r="N1059" s="8"/>
      <c r="O1059" s="8"/>
      <c r="P1059" s="8"/>
      <c r="Q1059" s="8"/>
      <c r="R1059" s="8"/>
      <c r="S1059" s="8"/>
      <c r="T1059" s="8"/>
      <c r="U1059" s="8"/>
      <c r="V1059" s="8"/>
      <c r="W1059" s="8"/>
      <c r="X1059" s="8"/>
      <c r="Y1059" s="8"/>
      <c r="Z1059" s="8"/>
    </row>
    <row r="1060" spans="1:26" ht="12.75" customHeight="1" x14ac:dyDescent="0.15">
      <c r="A1060" s="8"/>
      <c r="B1060" s="8"/>
      <c r="C1060" s="102" t="s">
        <v>110</v>
      </c>
      <c r="D1060" s="103" t="s">
        <v>111</v>
      </c>
      <c r="E1060" s="104">
        <v>0.2</v>
      </c>
      <c r="F1060" s="105" t="s">
        <v>76</v>
      </c>
      <c r="G1060" s="113">
        <v>121787</v>
      </c>
      <c r="H1060" s="106">
        <f t="shared" ref="H1060:H1063" si="88">IF(C1060="","",E1060*G1060)</f>
        <v>24357.4</v>
      </c>
      <c r="I1060" s="77"/>
      <c r="J1060" s="8"/>
      <c r="K1060" s="8"/>
      <c r="L1060" s="8"/>
      <c r="M1060" s="8"/>
      <c r="N1060" s="8"/>
      <c r="O1060" s="8"/>
      <c r="P1060" s="8"/>
      <c r="Q1060" s="8"/>
      <c r="R1060" s="8"/>
      <c r="S1060" s="8"/>
      <c r="T1060" s="8"/>
      <c r="U1060" s="8"/>
      <c r="V1060" s="8"/>
      <c r="W1060" s="8"/>
      <c r="X1060" s="8"/>
      <c r="Y1060" s="8"/>
      <c r="Z1060" s="8"/>
    </row>
    <row r="1061" spans="1:26" ht="12.75" customHeight="1" x14ac:dyDescent="0.15">
      <c r="A1061" s="8"/>
      <c r="B1061" s="8"/>
      <c r="C1061" s="108" t="s">
        <v>105</v>
      </c>
      <c r="D1061" s="109" t="s">
        <v>106</v>
      </c>
      <c r="E1061" s="110">
        <v>0.15</v>
      </c>
      <c r="F1061" s="111" t="s">
        <v>76</v>
      </c>
      <c r="G1061" s="113">
        <v>224565</v>
      </c>
      <c r="H1061" s="106">
        <f t="shared" si="88"/>
        <v>33684.75</v>
      </c>
      <c r="I1061" s="77"/>
      <c r="J1061" s="8"/>
      <c r="K1061" s="8"/>
      <c r="L1061" s="8"/>
      <c r="M1061" s="8"/>
      <c r="N1061" s="8"/>
      <c r="O1061" s="8"/>
      <c r="P1061" s="8"/>
      <c r="Q1061" s="8"/>
      <c r="R1061" s="8"/>
      <c r="S1061" s="8"/>
      <c r="T1061" s="8"/>
      <c r="U1061" s="8"/>
      <c r="V1061" s="8"/>
      <c r="W1061" s="8"/>
      <c r="X1061" s="8"/>
      <c r="Y1061" s="8"/>
      <c r="Z1061" s="8"/>
    </row>
    <row r="1062" spans="1:26" ht="12.75" customHeight="1" x14ac:dyDescent="0.15">
      <c r="A1062" s="8"/>
      <c r="B1062" s="8"/>
      <c r="C1062" s="128"/>
      <c r="D1062" s="109" t="s">
        <v>89</v>
      </c>
      <c r="E1062" s="110"/>
      <c r="F1062" s="111" t="s">
        <v>89</v>
      </c>
      <c r="G1062" s="147" t="s">
        <v>89</v>
      </c>
      <c r="H1062" s="106" t="str">
        <f t="shared" si="88"/>
        <v/>
      </c>
      <c r="I1062" s="77"/>
      <c r="J1062" s="8"/>
      <c r="K1062" s="8"/>
      <c r="L1062" s="8"/>
      <c r="M1062" s="8"/>
      <c r="N1062" s="8"/>
      <c r="O1062" s="8"/>
      <c r="P1062" s="8"/>
      <c r="Q1062" s="8"/>
      <c r="R1062" s="8"/>
      <c r="S1062" s="8"/>
      <c r="T1062" s="8"/>
      <c r="U1062" s="8"/>
      <c r="V1062" s="8"/>
      <c r="W1062" s="8"/>
      <c r="X1062" s="8"/>
      <c r="Y1062" s="8"/>
      <c r="Z1062" s="8"/>
    </row>
    <row r="1063" spans="1:26" ht="12.75" customHeight="1" x14ac:dyDescent="0.15">
      <c r="A1063" s="8"/>
      <c r="B1063" s="8"/>
      <c r="C1063" s="114"/>
      <c r="D1063" s="115" t="s">
        <v>89</v>
      </c>
      <c r="E1063" s="110"/>
      <c r="F1063" s="111" t="s">
        <v>89</v>
      </c>
      <c r="G1063" s="116" t="s">
        <v>89</v>
      </c>
      <c r="H1063" s="106" t="str">
        <f t="shared" si="88"/>
        <v/>
      </c>
      <c r="I1063" s="77"/>
      <c r="J1063" s="8"/>
      <c r="K1063" s="8"/>
      <c r="L1063" s="8"/>
      <c r="M1063" s="8"/>
      <c r="N1063" s="8"/>
      <c r="O1063" s="8"/>
      <c r="P1063" s="8"/>
      <c r="Q1063" s="8"/>
      <c r="R1063" s="8"/>
      <c r="S1063" s="8"/>
      <c r="T1063" s="8"/>
      <c r="U1063" s="8"/>
      <c r="V1063" s="8"/>
      <c r="W1063" s="8"/>
      <c r="X1063" s="8"/>
      <c r="Y1063" s="8"/>
      <c r="Z1063" s="8"/>
    </row>
    <row r="1064" spans="1:26" ht="12.75" customHeight="1" x14ac:dyDescent="0.15">
      <c r="A1064" s="8"/>
      <c r="B1064" s="8"/>
      <c r="C1064" s="61"/>
      <c r="D1064" s="62"/>
      <c r="E1064" s="117" t="s">
        <v>5</v>
      </c>
      <c r="F1064" s="118"/>
      <c r="G1064" s="119"/>
      <c r="H1064" s="120">
        <f>SUM(H1060:H1063)</f>
        <v>58042.15</v>
      </c>
      <c r="I1064" s="77"/>
      <c r="J1064" s="8"/>
      <c r="K1064" s="8"/>
      <c r="L1064" s="8"/>
      <c r="M1064" s="8"/>
      <c r="N1064" s="8"/>
      <c r="O1064" s="8"/>
      <c r="P1064" s="8"/>
      <c r="Q1064" s="8"/>
      <c r="R1064" s="8"/>
      <c r="S1064" s="8"/>
      <c r="T1064" s="8"/>
      <c r="U1064" s="8"/>
      <c r="V1064" s="8"/>
      <c r="W1064" s="8"/>
      <c r="X1064" s="8"/>
      <c r="Y1064" s="8"/>
      <c r="Z1064" s="8"/>
    </row>
    <row r="1065" spans="1:26" ht="12.75" customHeight="1" x14ac:dyDescent="0.15">
      <c r="A1065" s="8"/>
      <c r="B1065" s="8"/>
      <c r="C1065" s="87" t="s">
        <v>122</v>
      </c>
      <c r="D1065" s="62"/>
      <c r="E1065" s="63"/>
      <c r="F1065" s="63"/>
      <c r="G1065" s="64"/>
      <c r="H1065" s="79"/>
      <c r="I1065" s="77"/>
      <c r="J1065" s="8"/>
      <c r="K1065" s="8"/>
      <c r="L1065" s="8"/>
      <c r="M1065" s="8"/>
      <c r="N1065" s="8"/>
      <c r="O1065" s="8"/>
      <c r="P1065" s="8"/>
      <c r="Q1065" s="8"/>
      <c r="R1065" s="8"/>
      <c r="S1065" s="8"/>
      <c r="T1065" s="8"/>
      <c r="U1065" s="8"/>
      <c r="V1065" s="8"/>
      <c r="W1065" s="8"/>
      <c r="X1065" s="8"/>
      <c r="Y1065" s="8"/>
      <c r="Z1065" s="8"/>
    </row>
    <row r="1066" spans="1:26" ht="12.75" customHeight="1" x14ac:dyDescent="0.15">
      <c r="A1066" s="8"/>
      <c r="B1066" s="8"/>
      <c r="C1066" s="91" t="s">
        <v>53</v>
      </c>
      <c r="D1066" s="92" t="s">
        <v>9</v>
      </c>
      <c r="E1066" s="95" t="s">
        <v>55</v>
      </c>
      <c r="F1066" s="97" t="s">
        <v>46</v>
      </c>
      <c r="G1066" s="97" t="s">
        <v>17</v>
      </c>
      <c r="H1066" s="98" t="s">
        <v>57</v>
      </c>
      <c r="I1066" s="77"/>
      <c r="J1066" s="8"/>
      <c r="K1066" s="8"/>
      <c r="L1066" s="8"/>
      <c r="M1066" s="8"/>
      <c r="N1066" s="8"/>
      <c r="O1066" s="8"/>
      <c r="P1066" s="8"/>
      <c r="Q1066" s="8"/>
      <c r="R1066" s="8"/>
      <c r="S1066" s="8"/>
      <c r="T1066" s="8"/>
      <c r="U1066" s="8"/>
      <c r="V1066" s="8"/>
      <c r="W1066" s="8"/>
      <c r="X1066" s="8"/>
      <c r="Y1066" s="8"/>
      <c r="Z1066" s="8"/>
    </row>
    <row r="1067" spans="1:26" ht="12.75" customHeight="1" x14ac:dyDescent="0.15">
      <c r="A1067" s="8"/>
      <c r="B1067" s="8"/>
      <c r="C1067" s="102"/>
      <c r="D1067" s="103" t="s">
        <v>89</v>
      </c>
      <c r="E1067" s="104"/>
      <c r="F1067" s="105" t="s">
        <v>89</v>
      </c>
      <c r="G1067" s="222" t="s">
        <v>89</v>
      </c>
      <c r="H1067" s="106" t="str">
        <f>IF(C1067="","",E1067*G1067)</f>
        <v/>
      </c>
      <c r="I1067" s="77"/>
      <c r="J1067" s="8"/>
      <c r="K1067" s="8"/>
      <c r="L1067" s="8"/>
      <c r="M1067" s="8"/>
      <c r="N1067" s="8"/>
      <c r="O1067" s="8"/>
      <c r="P1067" s="8"/>
      <c r="Q1067" s="8"/>
      <c r="R1067" s="8"/>
      <c r="S1067" s="8"/>
      <c r="T1067" s="8"/>
      <c r="U1067" s="8"/>
      <c r="V1067" s="8"/>
      <c r="W1067" s="8"/>
      <c r="X1067" s="8"/>
      <c r="Y1067" s="8"/>
      <c r="Z1067" s="8"/>
    </row>
    <row r="1068" spans="1:26" ht="12.75" customHeight="1" x14ac:dyDescent="0.15">
      <c r="A1068" s="8"/>
      <c r="B1068" s="8"/>
      <c r="C1068" s="108"/>
      <c r="D1068" s="109"/>
      <c r="E1068" s="110"/>
      <c r="F1068" s="111"/>
      <c r="G1068" s="209"/>
      <c r="H1068" s="106"/>
      <c r="I1068" s="77"/>
      <c r="J1068" s="8"/>
      <c r="K1068" s="8"/>
      <c r="L1068" s="8"/>
      <c r="M1068" s="8"/>
      <c r="N1068" s="8"/>
      <c r="O1068" s="8"/>
      <c r="P1068" s="8"/>
      <c r="Q1068" s="8"/>
      <c r="R1068" s="8"/>
      <c r="S1068" s="8"/>
      <c r="T1068" s="8"/>
      <c r="U1068" s="8"/>
      <c r="V1068" s="8"/>
      <c r="W1068" s="8"/>
      <c r="X1068" s="8"/>
      <c r="Y1068" s="8"/>
      <c r="Z1068" s="8"/>
    </row>
    <row r="1069" spans="1:26" ht="12.75" customHeight="1" x14ac:dyDescent="0.15">
      <c r="A1069" s="8"/>
      <c r="B1069" s="8"/>
      <c r="C1069" s="128"/>
      <c r="D1069" s="109" t="s">
        <v>89</v>
      </c>
      <c r="E1069" s="110"/>
      <c r="F1069" s="111" t="s">
        <v>89</v>
      </c>
      <c r="G1069" s="147" t="s">
        <v>89</v>
      </c>
      <c r="H1069" s="106" t="str">
        <f t="shared" ref="H1069:H1070" si="89">IF(C1069="","",E1069*G1069)</f>
        <v/>
      </c>
      <c r="I1069" s="77"/>
      <c r="J1069" s="8"/>
      <c r="K1069" s="8"/>
      <c r="L1069" s="8"/>
      <c r="M1069" s="8"/>
      <c r="N1069" s="8"/>
      <c r="O1069" s="8"/>
      <c r="P1069" s="8"/>
      <c r="Q1069" s="8"/>
      <c r="R1069" s="8"/>
      <c r="S1069" s="8"/>
      <c r="T1069" s="8"/>
      <c r="U1069" s="8"/>
      <c r="V1069" s="8"/>
      <c r="W1069" s="8"/>
      <c r="X1069" s="8"/>
      <c r="Y1069" s="8"/>
      <c r="Z1069" s="8"/>
    </row>
    <row r="1070" spans="1:26" ht="12.75" customHeight="1" x14ac:dyDescent="0.15">
      <c r="A1070" s="8"/>
      <c r="B1070" s="8"/>
      <c r="C1070" s="114"/>
      <c r="D1070" s="115" t="s">
        <v>89</v>
      </c>
      <c r="E1070" s="110"/>
      <c r="F1070" s="111" t="s">
        <v>89</v>
      </c>
      <c r="G1070" s="116" t="s">
        <v>89</v>
      </c>
      <c r="H1070" s="106" t="str">
        <f t="shared" si="89"/>
        <v/>
      </c>
      <c r="I1070" s="77"/>
      <c r="J1070" s="8"/>
      <c r="K1070" s="8"/>
      <c r="L1070" s="8"/>
      <c r="M1070" s="8"/>
      <c r="N1070" s="8"/>
      <c r="O1070" s="8"/>
      <c r="P1070" s="8"/>
      <c r="Q1070" s="8"/>
      <c r="R1070" s="8"/>
      <c r="S1070" s="8"/>
      <c r="T1070" s="8"/>
      <c r="U1070" s="8"/>
      <c r="V1070" s="8"/>
      <c r="W1070" s="8"/>
      <c r="X1070" s="8"/>
      <c r="Y1070" s="8"/>
      <c r="Z1070" s="8"/>
    </row>
    <row r="1071" spans="1:26" ht="12.75" customHeight="1" x14ac:dyDescent="0.15">
      <c r="A1071" s="8"/>
      <c r="B1071" s="8"/>
      <c r="C1071" s="61"/>
      <c r="D1071" s="62"/>
      <c r="E1071" s="117" t="s">
        <v>5</v>
      </c>
      <c r="F1071" s="118"/>
      <c r="G1071" s="119"/>
      <c r="H1071" s="120">
        <f>SUM(H1067:H1070)</f>
        <v>0</v>
      </c>
      <c r="I1071" s="77"/>
      <c r="J1071" s="8"/>
      <c r="K1071" s="8"/>
      <c r="L1071" s="8"/>
      <c r="M1071" s="8"/>
      <c r="N1071" s="8"/>
      <c r="O1071" s="8"/>
      <c r="P1071" s="8"/>
      <c r="Q1071" s="8"/>
      <c r="R1071" s="8"/>
      <c r="S1071" s="8"/>
      <c r="T1071" s="8"/>
      <c r="U1071" s="8"/>
      <c r="V1071" s="8"/>
      <c r="W1071" s="8"/>
      <c r="X1071" s="8"/>
      <c r="Y1071" s="8"/>
      <c r="Z1071" s="8"/>
    </row>
    <row r="1072" spans="1:26" ht="12.75" customHeight="1" x14ac:dyDescent="0.15">
      <c r="A1072" s="8"/>
      <c r="B1072" s="8"/>
      <c r="C1072" s="61"/>
      <c r="D1072" s="62"/>
      <c r="E1072" s="62"/>
      <c r="F1072" s="63"/>
      <c r="G1072" s="64"/>
      <c r="H1072" s="79"/>
      <c r="I1072" s="185"/>
      <c r="J1072" s="8"/>
      <c r="K1072" s="8"/>
      <c r="L1072" s="8"/>
      <c r="M1072" s="8"/>
      <c r="N1072" s="8"/>
      <c r="O1072" s="8"/>
      <c r="P1072" s="8"/>
      <c r="Q1072" s="8"/>
      <c r="R1072" s="8"/>
      <c r="S1072" s="8"/>
      <c r="T1072" s="8"/>
      <c r="U1072" s="8"/>
      <c r="V1072" s="8"/>
      <c r="W1072" s="8"/>
      <c r="X1072" s="8"/>
      <c r="Y1072" s="8"/>
      <c r="Z1072" s="8"/>
    </row>
    <row r="1073" spans="1:26" ht="12.75" customHeight="1" x14ac:dyDescent="0.15">
      <c r="A1073" s="8"/>
      <c r="B1073" s="8"/>
      <c r="C1073" s="61"/>
      <c r="D1073" s="188"/>
      <c r="E1073" s="191" t="s">
        <v>145</v>
      </c>
      <c r="F1073" s="192"/>
      <c r="G1073" s="64"/>
      <c r="H1073" s="194">
        <f>+ROUND(H1050+H1057+H1064+H1071,0)</f>
        <v>122719</v>
      </c>
      <c r="I1073" s="185"/>
      <c r="J1073" s="8"/>
      <c r="K1073" s="8"/>
      <c r="L1073" s="8"/>
      <c r="M1073" s="8"/>
      <c r="N1073" s="8"/>
      <c r="O1073" s="8"/>
      <c r="P1073" s="8"/>
      <c r="Q1073" s="8"/>
      <c r="R1073" s="8"/>
      <c r="S1073" s="8"/>
      <c r="T1073" s="8"/>
      <c r="U1073" s="8"/>
      <c r="V1073" s="8"/>
      <c r="W1073" s="8"/>
      <c r="X1073" s="8"/>
      <c r="Y1073" s="8"/>
      <c r="Z1073" s="8"/>
    </row>
    <row r="1074" spans="1:26" ht="12.75" customHeight="1" x14ac:dyDescent="0.15">
      <c r="A1074" s="8"/>
      <c r="B1074" s="8"/>
      <c r="C1074" s="61"/>
      <c r="D1074" s="188"/>
      <c r="E1074" s="191" t="s">
        <v>149</v>
      </c>
      <c r="F1074" s="192"/>
      <c r="G1074" s="197">
        <f>+G351</f>
        <v>0.47000000000000003</v>
      </c>
      <c r="H1074" s="194">
        <f>+H1073*G1074</f>
        <v>57677.93</v>
      </c>
      <c r="I1074" s="185"/>
      <c r="J1074" s="8"/>
      <c r="K1074" s="8"/>
      <c r="L1074" s="8"/>
      <c r="M1074" s="8"/>
      <c r="N1074" s="8"/>
      <c r="O1074" s="8"/>
      <c r="P1074" s="8"/>
      <c r="Q1074" s="8"/>
      <c r="R1074" s="8"/>
      <c r="S1074" s="8"/>
      <c r="T1074" s="8"/>
      <c r="U1074" s="8"/>
      <c r="V1074" s="8"/>
      <c r="W1074" s="8"/>
      <c r="X1074" s="8"/>
      <c r="Y1074" s="8"/>
      <c r="Z1074" s="8"/>
    </row>
    <row r="1075" spans="1:26" ht="12.75" customHeight="1" x14ac:dyDescent="0.15">
      <c r="A1075" s="8"/>
      <c r="B1075" s="8"/>
      <c r="C1075" s="61"/>
      <c r="D1075" s="62"/>
      <c r="E1075" s="191" t="s">
        <v>38</v>
      </c>
      <c r="F1075" s="63"/>
      <c r="G1075" s="64"/>
      <c r="H1075" s="194">
        <f>+ROUND(H1073+H1074,0)</f>
        <v>180397</v>
      </c>
      <c r="I1075" s="185"/>
      <c r="J1075" s="8"/>
      <c r="K1075" s="8"/>
      <c r="L1075" s="8"/>
      <c r="M1075" s="8"/>
      <c r="N1075" s="8"/>
      <c r="O1075" s="8"/>
      <c r="P1075" s="8"/>
      <c r="Q1075" s="8"/>
      <c r="R1075" s="8"/>
      <c r="S1075" s="8"/>
      <c r="T1075" s="8"/>
      <c r="U1075" s="8"/>
      <c r="V1075" s="8"/>
      <c r="W1075" s="8"/>
      <c r="X1075" s="8"/>
      <c r="Y1075" s="8"/>
      <c r="Z1075" s="8"/>
    </row>
    <row r="1076" spans="1:26" ht="12.75" customHeight="1" thickBot="1" x14ac:dyDescent="0.2">
      <c r="A1076" s="8"/>
      <c r="B1076" s="8"/>
      <c r="C1076" s="201"/>
      <c r="D1076" s="202"/>
      <c r="E1076" s="202"/>
      <c r="F1076" s="203"/>
      <c r="G1076" s="204"/>
      <c r="H1076" s="204"/>
      <c r="I1076" s="205"/>
      <c r="J1076" s="8"/>
      <c r="K1076" s="8"/>
      <c r="L1076" s="8"/>
      <c r="M1076" s="8"/>
      <c r="N1076" s="8"/>
      <c r="O1076" s="8"/>
      <c r="P1076" s="8"/>
      <c r="Q1076" s="8"/>
      <c r="R1076" s="8"/>
      <c r="S1076" s="8"/>
      <c r="T1076" s="8"/>
      <c r="U1076" s="8"/>
      <c r="V1076" s="8"/>
      <c r="W1076" s="8"/>
      <c r="X1076" s="8"/>
      <c r="Y1076" s="8"/>
      <c r="Z1076" s="8"/>
    </row>
    <row r="1077" spans="1:26" ht="12.75" customHeight="1" x14ac:dyDescent="0.2">
      <c r="A1077" s="8"/>
      <c r="B1077" s="8"/>
      <c r="C1077" s="49" t="s">
        <v>30</v>
      </c>
      <c r="D1077" s="50"/>
      <c r="E1077" s="52"/>
      <c r="F1077" s="52"/>
      <c r="G1077" s="54"/>
      <c r="H1077" s="54"/>
      <c r="I1077" s="57"/>
      <c r="J1077" s="8"/>
      <c r="K1077" s="8"/>
      <c r="L1077" s="8"/>
      <c r="M1077" s="8"/>
      <c r="N1077" s="8"/>
      <c r="O1077" s="8"/>
      <c r="P1077" s="8"/>
      <c r="Q1077" s="8"/>
      <c r="R1077" s="8"/>
      <c r="S1077" s="8"/>
      <c r="T1077" s="8"/>
      <c r="U1077" s="8"/>
      <c r="V1077" s="8"/>
      <c r="W1077" s="8"/>
      <c r="X1077" s="8"/>
      <c r="Y1077" s="8"/>
      <c r="Z1077" s="8"/>
    </row>
    <row r="1078" spans="1:26" ht="12.75" customHeight="1" thickBot="1" x14ac:dyDescent="0.2">
      <c r="A1078" s="8"/>
      <c r="B1078" s="8"/>
      <c r="C1078" s="61"/>
      <c r="D1078" s="62"/>
      <c r="E1078" s="63"/>
      <c r="F1078" s="63"/>
      <c r="G1078" s="64"/>
      <c r="H1078" s="64"/>
      <c r="I1078" s="65"/>
      <c r="J1078" s="8"/>
      <c r="K1078" s="8"/>
      <c r="L1078" s="8"/>
      <c r="M1078" s="8"/>
      <c r="N1078" s="8"/>
      <c r="O1078" s="8"/>
      <c r="P1078" s="8"/>
      <c r="Q1078" s="8"/>
      <c r="R1078" s="8"/>
      <c r="S1078" s="8"/>
      <c r="T1078" s="8"/>
      <c r="U1078" s="8"/>
      <c r="V1078" s="8"/>
      <c r="W1078" s="8"/>
      <c r="X1078" s="8"/>
      <c r="Y1078" s="8"/>
      <c r="Z1078" s="8"/>
    </row>
    <row r="1079" spans="1:26" ht="12.75" customHeight="1" thickBot="1" x14ac:dyDescent="0.2">
      <c r="A1079" s="8"/>
      <c r="B1079" s="8"/>
      <c r="C1079" s="71" t="s">
        <v>37</v>
      </c>
      <c r="D1079" s="73" t="s">
        <v>182</v>
      </c>
      <c r="E1079" s="8"/>
      <c r="F1079" s="63"/>
      <c r="G1079" s="63" t="s">
        <v>38</v>
      </c>
      <c r="H1079" s="76">
        <f>+H1113</f>
        <v>68611</v>
      </c>
      <c r="I1079" s="77"/>
      <c r="J1079" s="8"/>
      <c r="K1079" s="8"/>
      <c r="L1079" s="8"/>
      <c r="M1079" s="8"/>
      <c r="N1079" s="8"/>
      <c r="O1079" s="8"/>
      <c r="P1079" s="8"/>
      <c r="Q1079" s="8"/>
      <c r="R1079" s="8"/>
      <c r="S1079" s="8"/>
      <c r="T1079" s="8"/>
      <c r="U1079" s="8"/>
      <c r="V1079" s="8"/>
      <c r="W1079" s="8"/>
      <c r="X1079" s="8"/>
      <c r="Y1079" s="8"/>
      <c r="Z1079" s="8"/>
    </row>
    <row r="1080" spans="1:26" ht="12.75" customHeight="1" x14ac:dyDescent="0.15">
      <c r="A1080" s="8"/>
      <c r="B1080" s="8"/>
      <c r="C1080" s="78"/>
      <c r="D1080" s="62"/>
      <c r="E1080" s="63"/>
      <c r="F1080" s="63"/>
      <c r="G1080" s="74"/>
      <c r="H1080" s="79"/>
      <c r="I1080" s="77"/>
      <c r="J1080" s="8"/>
      <c r="K1080" s="8"/>
      <c r="L1080" s="8"/>
      <c r="M1080" s="8"/>
      <c r="N1080" s="8"/>
      <c r="O1080" s="8"/>
      <c r="P1080" s="8"/>
      <c r="Q1080" s="8"/>
      <c r="R1080" s="8"/>
      <c r="S1080" s="8"/>
      <c r="T1080" s="8"/>
      <c r="U1080" s="8"/>
      <c r="V1080" s="8"/>
      <c r="W1080" s="8"/>
      <c r="X1080" s="8"/>
      <c r="Y1080" s="8"/>
      <c r="Z1080" s="8"/>
    </row>
    <row r="1081" spans="1:26" ht="12.75" customHeight="1" thickBot="1" x14ac:dyDescent="0.2">
      <c r="A1081" s="8"/>
      <c r="B1081" s="8"/>
      <c r="C1081" s="322">
        <v>7.04</v>
      </c>
      <c r="D1081" s="62"/>
      <c r="E1081" s="63"/>
      <c r="F1081" s="63"/>
      <c r="G1081" s="74" t="s">
        <v>162</v>
      </c>
      <c r="H1081" s="81" t="s">
        <v>280</v>
      </c>
      <c r="I1081" s="82"/>
      <c r="J1081" s="8"/>
      <c r="K1081" s="8"/>
      <c r="L1081" s="8"/>
      <c r="M1081" s="8"/>
      <c r="N1081" s="8"/>
      <c r="O1081" s="8"/>
      <c r="P1081" s="8"/>
      <c r="Q1081" s="8"/>
      <c r="R1081" s="8"/>
      <c r="S1081" s="8"/>
      <c r="T1081" s="8"/>
      <c r="U1081" s="8"/>
      <c r="V1081" s="8"/>
      <c r="W1081" s="8"/>
      <c r="X1081" s="8"/>
      <c r="Y1081" s="8"/>
      <c r="Z1081" s="8"/>
    </row>
    <row r="1082" spans="1:26" ht="12.75" customHeight="1" thickBot="1" x14ac:dyDescent="0.2">
      <c r="A1082" s="8"/>
      <c r="B1082" s="8"/>
      <c r="C1082" s="87" t="s">
        <v>48</v>
      </c>
      <c r="D1082" s="73"/>
      <c r="E1082" s="88"/>
      <c r="F1082" s="88"/>
      <c r="G1082" s="89"/>
      <c r="H1082" s="90"/>
      <c r="I1082" s="77"/>
      <c r="J1082" s="8"/>
      <c r="K1082" s="8"/>
      <c r="L1082" s="8"/>
      <c r="M1082" s="8"/>
      <c r="N1082" s="8"/>
      <c r="O1082" s="8"/>
      <c r="P1082" s="8"/>
      <c r="Q1082" s="8"/>
      <c r="R1082" s="8"/>
      <c r="S1082" s="8"/>
      <c r="T1082" s="8"/>
      <c r="U1082" s="8"/>
      <c r="V1082" s="8"/>
      <c r="W1082" s="8"/>
      <c r="X1082" s="8"/>
      <c r="Y1082" s="8"/>
      <c r="Z1082" s="8"/>
    </row>
    <row r="1083" spans="1:26" ht="12.75" customHeight="1" thickBot="1" x14ac:dyDescent="0.2">
      <c r="A1083" s="8"/>
      <c r="B1083" s="8"/>
      <c r="C1083" s="91" t="s">
        <v>53</v>
      </c>
      <c r="D1083" s="92" t="s">
        <v>9</v>
      </c>
      <c r="E1083" s="95" t="s">
        <v>55</v>
      </c>
      <c r="F1083" s="97" t="s">
        <v>46</v>
      </c>
      <c r="G1083" s="97" t="s">
        <v>17</v>
      </c>
      <c r="H1083" s="98" t="s">
        <v>57</v>
      </c>
      <c r="I1083" s="77"/>
      <c r="J1083" s="8"/>
      <c r="K1083" s="8"/>
      <c r="L1083" s="8"/>
      <c r="M1083" s="8"/>
      <c r="N1083" s="8"/>
      <c r="O1083" s="8"/>
      <c r="P1083" s="8"/>
      <c r="Q1083" s="8"/>
      <c r="R1083" s="8"/>
      <c r="S1083" s="8"/>
      <c r="T1083" s="8"/>
      <c r="U1083" s="8"/>
      <c r="V1083" s="8"/>
      <c r="W1083" s="8"/>
      <c r="X1083" s="8"/>
      <c r="Y1083" s="8"/>
      <c r="Z1083" s="8"/>
    </row>
    <row r="1084" spans="1:26" ht="12.75" customHeight="1" x14ac:dyDescent="0.15">
      <c r="A1084" s="8"/>
      <c r="B1084" s="8"/>
      <c r="C1084" s="102" t="s">
        <v>60</v>
      </c>
      <c r="D1084" s="103" t="s">
        <v>62</v>
      </c>
      <c r="E1084" s="104">
        <v>1</v>
      </c>
      <c r="F1084" s="105" t="s">
        <v>65</v>
      </c>
      <c r="G1084" s="113">
        <v>1151.896</v>
      </c>
      <c r="H1084" s="106">
        <f t="shared" ref="H1084:H1085" si="90">+E1084*G1084</f>
        <v>1151.896</v>
      </c>
      <c r="I1084" s="77"/>
      <c r="J1084" s="8"/>
      <c r="K1084" s="8"/>
      <c r="L1084" s="8"/>
      <c r="M1084" s="8"/>
      <c r="N1084" s="8"/>
      <c r="O1084" s="8"/>
      <c r="P1084" s="8"/>
      <c r="Q1084" s="8"/>
      <c r="R1084" s="8"/>
      <c r="S1084" s="8"/>
      <c r="T1084" s="8"/>
      <c r="U1084" s="8"/>
      <c r="V1084" s="8"/>
      <c r="W1084" s="8"/>
      <c r="X1084" s="8"/>
      <c r="Y1084" s="8"/>
      <c r="Z1084" s="8"/>
    </row>
    <row r="1085" spans="1:26" ht="12.75" customHeight="1" x14ac:dyDescent="0.15">
      <c r="A1085" s="8"/>
      <c r="B1085" s="8"/>
      <c r="C1085" s="108"/>
      <c r="D1085" s="109" t="s">
        <v>286</v>
      </c>
      <c r="E1085" s="110">
        <v>0.67</v>
      </c>
      <c r="F1085" s="111" t="s">
        <v>76</v>
      </c>
      <c r="G1085" s="113">
        <v>3407.3419999999996</v>
      </c>
      <c r="H1085" s="106">
        <f t="shared" si="90"/>
        <v>2282.91914</v>
      </c>
      <c r="I1085" s="77"/>
      <c r="J1085" s="8"/>
      <c r="K1085" s="8"/>
      <c r="L1085" s="8"/>
      <c r="M1085" s="8"/>
      <c r="N1085" s="8"/>
      <c r="O1085" s="8"/>
      <c r="P1085" s="8"/>
      <c r="Q1085" s="8"/>
      <c r="R1085" s="8"/>
      <c r="S1085" s="8"/>
      <c r="T1085" s="8"/>
      <c r="U1085" s="8"/>
      <c r="V1085" s="8"/>
      <c r="W1085" s="8"/>
      <c r="X1085" s="8"/>
      <c r="Y1085" s="8"/>
      <c r="Z1085" s="8"/>
    </row>
    <row r="1086" spans="1:26" ht="12.75" customHeight="1" x14ac:dyDescent="0.15">
      <c r="A1086" s="8"/>
      <c r="B1086" s="8"/>
      <c r="C1086" s="108"/>
      <c r="D1086" s="109"/>
      <c r="E1086" s="110"/>
      <c r="F1086" s="111"/>
      <c r="G1086" s="209"/>
      <c r="H1086" s="106"/>
      <c r="I1086" s="77"/>
      <c r="J1086" s="8"/>
      <c r="K1086" s="8"/>
      <c r="L1086" s="8"/>
      <c r="M1086" s="8"/>
      <c r="N1086" s="8"/>
      <c r="O1086" s="8"/>
      <c r="P1086" s="8"/>
      <c r="Q1086" s="8"/>
      <c r="R1086" s="8"/>
      <c r="S1086" s="8"/>
      <c r="T1086" s="8"/>
      <c r="U1086" s="8"/>
      <c r="V1086" s="8"/>
      <c r="W1086" s="8"/>
      <c r="X1086" s="8"/>
      <c r="Y1086" s="8"/>
      <c r="Z1086" s="8"/>
    </row>
    <row r="1087" spans="1:26" ht="12.75" customHeight="1" thickBot="1" x14ac:dyDescent="0.2">
      <c r="A1087" s="8"/>
      <c r="B1087" s="8"/>
      <c r="C1087" s="114"/>
      <c r="D1087" s="115"/>
      <c r="E1087" s="110"/>
      <c r="F1087" s="111"/>
      <c r="G1087" s="116"/>
      <c r="H1087" s="106"/>
      <c r="I1087" s="77"/>
      <c r="J1087" s="8"/>
      <c r="K1087" s="8"/>
      <c r="L1087" s="8"/>
      <c r="M1087" s="8"/>
      <c r="N1087" s="8"/>
      <c r="O1087" s="8"/>
      <c r="P1087" s="8"/>
      <c r="Q1087" s="8"/>
      <c r="R1087" s="8"/>
      <c r="S1087" s="8"/>
      <c r="T1087" s="8"/>
      <c r="U1087" s="8"/>
      <c r="V1087" s="8"/>
      <c r="W1087" s="8"/>
      <c r="X1087" s="8"/>
      <c r="Y1087" s="8"/>
      <c r="Z1087" s="8"/>
    </row>
    <row r="1088" spans="1:26" ht="12.75" customHeight="1" thickBot="1" x14ac:dyDescent="0.2">
      <c r="A1088" s="8"/>
      <c r="B1088" s="8"/>
      <c r="C1088" s="61"/>
      <c r="D1088" s="62"/>
      <c r="E1088" s="117" t="s">
        <v>5</v>
      </c>
      <c r="F1088" s="118"/>
      <c r="G1088" s="119"/>
      <c r="H1088" s="120">
        <f>SUM(H1084:H1087)</f>
        <v>3434.8151399999997</v>
      </c>
      <c r="I1088" s="77"/>
      <c r="J1088" s="8"/>
      <c r="K1088" s="8"/>
      <c r="L1088" s="8"/>
      <c r="M1088" s="8"/>
      <c r="N1088" s="8"/>
      <c r="O1088" s="8"/>
      <c r="P1088" s="8"/>
      <c r="Q1088" s="8"/>
      <c r="R1088" s="8"/>
      <c r="S1088" s="8"/>
      <c r="T1088" s="8"/>
      <c r="U1088" s="8"/>
      <c r="V1088" s="8"/>
      <c r="W1088" s="8"/>
      <c r="X1088" s="8"/>
      <c r="Y1088" s="8"/>
      <c r="Z1088" s="8"/>
    </row>
    <row r="1089" spans="1:26" ht="12.75" customHeight="1" thickBot="1" x14ac:dyDescent="0.2">
      <c r="A1089" s="8"/>
      <c r="B1089" s="8"/>
      <c r="C1089" s="87" t="s">
        <v>84</v>
      </c>
      <c r="D1089" s="62"/>
      <c r="E1089" s="63"/>
      <c r="F1089" s="63"/>
      <c r="G1089" s="64"/>
      <c r="H1089" s="79"/>
      <c r="I1089" s="77"/>
      <c r="J1089" s="8"/>
      <c r="K1089" s="8"/>
      <c r="L1089" s="8"/>
      <c r="M1089" s="8"/>
      <c r="N1089" s="8"/>
      <c r="O1089" s="8"/>
      <c r="P1089" s="8"/>
      <c r="Q1089" s="8"/>
      <c r="R1089" s="8"/>
      <c r="S1089" s="8"/>
      <c r="T1089" s="8"/>
      <c r="U1089" s="8"/>
      <c r="V1089" s="8"/>
      <c r="W1089" s="8"/>
      <c r="X1089" s="8"/>
      <c r="Y1089" s="8"/>
      <c r="Z1089" s="8"/>
    </row>
    <row r="1090" spans="1:26" ht="12.75" customHeight="1" thickBot="1" x14ac:dyDescent="0.2">
      <c r="A1090" s="8"/>
      <c r="B1090" s="8"/>
      <c r="C1090" s="91" t="s">
        <v>53</v>
      </c>
      <c r="D1090" s="92" t="s">
        <v>9</v>
      </c>
      <c r="E1090" s="95" t="s">
        <v>55</v>
      </c>
      <c r="F1090" s="97" t="s">
        <v>46</v>
      </c>
      <c r="G1090" s="97" t="s">
        <v>17</v>
      </c>
      <c r="H1090" s="98" t="s">
        <v>57</v>
      </c>
      <c r="I1090" s="77"/>
      <c r="J1090" s="8"/>
      <c r="K1090" s="8"/>
      <c r="L1090" s="8"/>
      <c r="M1090" s="8"/>
      <c r="N1090" s="8"/>
      <c r="O1090" s="8"/>
      <c r="P1090" s="8"/>
      <c r="Q1090" s="8"/>
      <c r="R1090" s="8"/>
      <c r="S1090" s="8"/>
      <c r="T1090" s="8"/>
      <c r="U1090" s="8"/>
      <c r="V1090" s="8"/>
      <c r="W1090" s="8"/>
      <c r="X1090" s="8"/>
      <c r="Y1090" s="8"/>
      <c r="Z1090" s="8"/>
    </row>
    <row r="1091" spans="1:26" ht="12.75" customHeight="1" x14ac:dyDescent="0.15">
      <c r="A1091" s="8"/>
      <c r="B1091" s="8"/>
      <c r="C1091" s="122"/>
      <c r="D1091" s="103" t="s">
        <v>296</v>
      </c>
      <c r="E1091" s="104">
        <v>0.03</v>
      </c>
      <c r="F1091" s="105" t="s">
        <v>217</v>
      </c>
      <c r="G1091" s="104">
        <v>592700</v>
      </c>
      <c r="H1091" s="106">
        <f t="shared" ref="H1091:H1094" si="91">+E1091*G1091</f>
        <v>17781</v>
      </c>
      <c r="I1091" s="77"/>
      <c r="J1091" s="8"/>
      <c r="K1091" s="8"/>
      <c r="L1091" s="8"/>
      <c r="M1091" s="8"/>
      <c r="N1091" s="8"/>
      <c r="O1091" s="8"/>
      <c r="P1091" s="8"/>
      <c r="Q1091" s="8"/>
      <c r="R1091" s="8"/>
      <c r="S1091" s="8"/>
      <c r="T1091" s="8"/>
      <c r="U1091" s="8"/>
      <c r="V1091" s="8"/>
      <c r="W1091" s="8"/>
      <c r="X1091" s="8"/>
      <c r="Y1091" s="8"/>
      <c r="Z1091" s="8"/>
    </row>
    <row r="1092" spans="1:26" ht="12.75" customHeight="1" x14ac:dyDescent="0.15">
      <c r="A1092" s="8"/>
      <c r="B1092" s="8"/>
      <c r="C1092" s="128"/>
      <c r="D1092" s="62" t="s">
        <v>275</v>
      </c>
      <c r="E1092" s="110">
        <v>1.36</v>
      </c>
      <c r="F1092" s="111" t="s">
        <v>270</v>
      </c>
      <c r="G1092" s="113">
        <v>5985.4449999999997</v>
      </c>
      <c r="H1092" s="106">
        <f t="shared" si="91"/>
        <v>8140.2052000000003</v>
      </c>
      <c r="I1092" s="77"/>
      <c r="J1092" s="8"/>
      <c r="K1092" s="8"/>
      <c r="L1092" s="8"/>
      <c r="M1092" s="8"/>
      <c r="N1092" s="8"/>
      <c r="O1092" s="8"/>
      <c r="P1092" s="8"/>
      <c r="Q1092" s="8"/>
      <c r="R1092" s="8"/>
      <c r="S1092" s="8"/>
      <c r="T1092" s="8"/>
      <c r="U1092" s="8"/>
      <c r="V1092" s="8"/>
      <c r="W1092" s="8"/>
      <c r="X1092" s="8"/>
      <c r="Y1092" s="8"/>
      <c r="Z1092" s="8"/>
    </row>
    <row r="1093" spans="1:26" ht="12.75" customHeight="1" x14ac:dyDescent="0.15">
      <c r="A1093" s="8"/>
      <c r="B1093" s="8"/>
      <c r="C1093" s="128"/>
      <c r="D1093" s="109"/>
      <c r="E1093" s="110"/>
      <c r="F1093" s="111"/>
      <c r="G1093" s="147"/>
      <c r="H1093" s="106">
        <f t="shared" si="91"/>
        <v>0</v>
      </c>
      <c r="I1093" s="77"/>
      <c r="J1093" s="8"/>
      <c r="K1093" s="8"/>
      <c r="L1093" s="8"/>
      <c r="M1093" s="8"/>
      <c r="N1093" s="8"/>
      <c r="O1093" s="8"/>
      <c r="P1093" s="8"/>
      <c r="Q1093" s="8"/>
      <c r="R1093" s="8"/>
      <c r="S1093" s="8"/>
      <c r="T1093" s="8"/>
      <c r="U1093" s="8"/>
      <c r="V1093" s="8"/>
      <c r="W1093" s="8"/>
      <c r="X1093" s="8"/>
      <c r="Y1093" s="8"/>
      <c r="Z1093" s="8"/>
    </row>
    <row r="1094" spans="1:26" ht="12.75" customHeight="1" thickBot="1" x14ac:dyDescent="0.2">
      <c r="A1094" s="8"/>
      <c r="B1094" s="8"/>
      <c r="C1094" s="114"/>
      <c r="D1094" s="115"/>
      <c r="E1094" s="110"/>
      <c r="F1094" s="111"/>
      <c r="G1094" s="134"/>
      <c r="H1094" s="106">
        <f t="shared" si="91"/>
        <v>0</v>
      </c>
      <c r="I1094" s="77"/>
      <c r="J1094" s="8"/>
      <c r="K1094" s="8"/>
      <c r="L1094" s="8"/>
      <c r="M1094" s="8"/>
      <c r="N1094" s="8"/>
      <c r="O1094" s="8"/>
      <c r="P1094" s="8"/>
      <c r="Q1094" s="8"/>
      <c r="R1094" s="8"/>
      <c r="S1094" s="8"/>
      <c r="T1094" s="8"/>
      <c r="U1094" s="8"/>
      <c r="V1094" s="8"/>
      <c r="W1094" s="8"/>
      <c r="X1094" s="8"/>
      <c r="Y1094" s="8"/>
      <c r="Z1094" s="8"/>
    </row>
    <row r="1095" spans="1:26" ht="12.75" customHeight="1" thickBot="1" x14ac:dyDescent="0.2">
      <c r="A1095" s="8"/>
      <c r="B1095" s="8"/>
      <c r="C1095" s="61"/>
      <c r="D1095" s="62"/>
      <c r="E1095" s="117" t="s">
        <v>5</v>
      </c>
      <c r="F1095" s="118"/>
      <c r="G1095" s="119"/>
      <c r="H1095" s="120">
        <f>SUM(H1091:H1094)</f>
        <v>25921.2052</v>
      </c>
      <c r="I1095" s="77"/>
      <c r="J1095" s="8"/>
      <c r="K1095" s="8"/>
      <c r="L1095" s="8"/>
      <c r="M1095" s="8"/>
      <c r="N1095" s="8"/>
      <c r="O1095" s="8"/>
      <c r="P1095" s="8"/>
      <c r="Q1095" s="8"/>
      <c r="R1095" s="8"/>
      <c r="S1095" s="8"/>
      <c r="T1095" s="8"/>
      <c r="U1095" s="8"/>
      <c r="V1095" s="8"/>
      <c r="W1095" s="8"/>
      <c r="X1095" s="8"/>
      <c r="Y1095" s="8"/>
      <c r="Z1095" s="8"/>
    </row>
    <row r="1096" spans="1:26" ht="12.75" customHeight="1" thickBot="1" x14ac:dyDescent="0.2">
      <c r="A1096" s="8"/>
      <c r="B1096" s="8"/>
      <c r="C1096" s="87" t="s">
        <v>101</v>
      </c>
      <c r="D1096" s="62"/>
      <c r="E1096" s="63"/>
      <c r="F1096" s="63"/>
      <c r="G1096" s="64"/>
      <c r="H1096" s="79"/>
      <c r="I1096" s="77"/>
      <c r="J1096" s="8"/>
      <c r="K1096" s="8"/>
      <c r="L1096" s="8"/>
      <c r="M1096" s="8"/>
      <c r="N1096" s="8"/>
      <c r="O1096" s="8"/>
      <c r="P1096" s="8"/>
      <c r="Q1096" s="8"/>
      <c r="R1096" s="8"/>
      <c r="S1096" s="8"/>
      <c r="T1096" s="8"/>
      <c r="U1096" s="8"/>
      <c r="V1096" s="8"/>
      <c r="W1096" s="8"/>
      <c r="X1096" s="8"/>
      <c r="Y1096" s="8"/>
      <c r="Z1096" s="8"/>
    </row>
    <row r="1097" spans="1:26" ht="12.75" customHeight="1" thickBot="1" x14ac:dyDescent="0.2">
      <c r="A1097" s="8"/>
      <c r="B1097" s="8"/>
      <c r="C1097" s="91" t="s">
        <v>53</v>
      </c>
      <c r="D1097" s="92" t="s">
        <v>9</v>
      </c>
      <c r="E1097" s="95" t="s">
        <v>55</v>
      </c>
      <c r="F1097" s="97" t="s">
        <v>46</v>
      </c>
      <c r="G1097" s="97" t="s">
        <v>17</v>
      </c>
      <c r="H1097" s="98" t="s">
        <v>57</v>
      </c>
      <c r="I1097" s="77"/>
      <c r="J1097" s="8"/>
      <c r="K1097" s="8"/>
      <c r="L1097" s="8"/>
      <c r="M1097" s="8"/>
      <c r="N1097" s="8"/>
      <c r="O1097" s="8"/>
      <c r="P1097" s="8"/>
      <c r="Q1097" s="8"/>
      <c r="R1097" s="8"/>
      <c r="S1097" s="8"/>
      <c r="T1097" s="8"/>
      <c r="U1097" s="8"/>
      <c r="V1097" s="8"/>
      <c r="W1097" s="8"/>
      <c r="X1097" s="8"/>
      <c r="Y1097" s="8"/>
      <c r="Z1097" s="8"/>
    </row>
    <row r="1098" spans="1:26" ht="12.75" customHeight="1" thickBot="1" x14ac:dyDescent="0.2">
      <c r="A1098" s="8"/>
      <c r="B1098" s="8"/>
      <c r="C1098" s="102" t="s">
        <v>110</v>
      </c>
      <c r="D1098" s="103" t="s">
        <v>111</v>
      </c>
      <c r="E1098" s="104">
        <v>0.05</v>
      </c>
      <c r="F1098" s="111" t="s">
        <v>76</v>
      </c>
      <c r="G1098" s="113">
        <v>121787</v>
      </c>
      <c r="H1098" s="106">
        <f t="shared" ref="H1098:H1101" si="92">IF(C1098="","",E1098*G1098)</f>
        <v>6089.35</v>
      </c>
      <c r="I1098" s="77"/>
      <c r="J1098" s="8"/>
      <c r="K1098" s="8"/>
      <c r="L1098" s="8"/>
      <c r="M1098" s="8"/>
      <c r="N1098" s="8"/>
      <c r="O1098" s="8"/>
      <c r="P1098" s="8"/>
      <c r="Q1098" s="8"/>
      <c r="R1098" s="8"/>
      <c r="S1098" s="8"/>
      <c r="T1098" s="8"/>
      <c r="U1098" s="8"/>
      <c r="V1098" s="8"/>
      <c r="W1098" s="8"/>
      <c r="X1098" s="8"/>
      <c r="Y1098" s="8"/>
      <c r="Z1098" s="8"/>
    </row>
    <row r="1099" spans="1:26" ht="12.75" customHeight="1" x14ac:dyDescent="0.15">
      <c r="A1099" s="8"/>
      <c r="B1099" s="8"/>
      <c r="C1099" s="108" t="s">
        <v>105</v>
      </c>
      <c r="D1099" s="109" t="s">
        <v>106</v>
      </c>
      <c r="E1099" s="110">
        <v>0.05</v>
      </c>
      <c r="F1099" s="105" t="s">
        <v>76</v>
      </c>
      <c r="G1099" s="113">
        <v>224565</v>
      </c>
      <c r="H1099" s="106">
        <f t="shared" si="92"/>
        <v>11228.25</v>
      </c>
      <c r="I1099" s="77"/>
      <c r="J1099" s="8"/>
      <c r="K1099" s="8"/>
      <c r="L1099" s="8"/>
      <c r="M1099" s="8"/>
      <c r="N1099" s="8"/>
      <c r="O1099" s="8"/>
      <c r="P1099" s="8"/>
      <c r="Q1099" s="8"/>
      <c r="R1099" s="8"/>
      <c r="S1099" s="8"/>
      <c r="T1099" s="8"/>
      <c r="U1099" s="8"/>
      <c r="V1099" s="8"/>
      <c r="W1099" s="8"/>
      <c r="X1099" s="8"/>
      <c r="Y1099" s="8"/>
      <c r="Z1099" s="8"/>
    </row>
    <row r="1100" spans="1:26" ht="12.75" customHeight="1" x14ac:dyDescent="0.15">
      <c r="A1100" s="8"/>
      <c r="B1100" s="8"/>
      <c r="C1100" s="128"/>
      <c r="D1100" s="109" t="s">
        <v>89</v>
      </c>
      <c r="E1100" s="110"/>
      <c r="F1100" s="111" t="s">
        <v>89</v>
      </c>
      <c r="G1100" s="147" t="s">
        <v>89</v>
      </c>
      <c r="H1100" s="106" t="str">
        <f t="shared" si="92"/>
        <v/>
      </c>
      <c r="I1100" s="77"/>
      <c r="J1100" s="8"/>
      <c r="K1100" s="8"/>
      <c r="L1100" s="8"/>
      <c r="M1100" s="8"/>
      <c r="N1100" s="8"/>
      <c r="O1100" s="8"/>
      <c r="P1100" s="8"/>
      <c r="Q1100" s="8"/>
      <c r="R1100" s="8"/>
      <c r="S1100" s="8"/>
      <c r="T1100" s="8"/>
      <c r="U1100" s="8"/>
      <c r="V1100" s="8"/>
      <c r="W1100" s="8"/>
      <c r="X1100" s="8"/>
      <c r="Y1100" s="8"/>
      <c r="Z1100" s="8"/>
    </row>
    <row r="1101" spans="1:26" ht="12.75" customHeight="1" thickBot="1" x14ac:dyDescent="0.2">
      <c r="A1101" s="8"/>
      <c r="B1101" s="8"/>
      <c r="C1101" s="114"/>
      <c r="D1101" s="115" t="s">
        <v>89</v>
      </c>
      <c r="E1101" s="110"/>
      <c r="F1101" s="111" t="s">
        <v>89</v>
      </c>
      <c r="G1101" s="116" t="s">
        <v>89</v>
      </c>
      <c r="H1101" s="106" t="str">
        <f t="shared" si="92"/>
        <v/>
      </c>
      <c r="I1101" s="77"/>
      <c r="J1101" s="8"/>
      <c r="K1101" s="8"/>
      <c r="L1101" s="8"/>
      <c r="M1101" s="8"/>
      <c r="N1101" s="8"/>
      <c r="O1101" s="8"/>
      <c r="P1101" s="8"/>
      <c r="Q1101" s="8"/>
      <c r="R1101" s="8"/>
      <c r="S1101" s="8"/>
      <c r="T1101" s="8"/>
      <c r="U1101" s="8"/>
      <c r="V1101" s="8"/>
      <c r="W1101" s="8"/>
      <c r="X1101" s="8"/>
      <c r="Y1101" s="8"/>
      <c r="Z1101" s="8"/>
    </row>
    <row r="1102" spans="1:26" ht="12.75" customHeight="1" thickBot="1" x14ac:dyDescent="0.2">
      <c r="A1102" s="8"/>
      <c r="B1102" s="8"/>
      <c r="C1102" s="61"/>
      <c r="D1102" s="62"/>
      <c r="E1102" s="117" t="s">
        <v>5</v>
      </c>
      <c r="F1102" s="118"/>
      <c r="G1102" s="119"/>
      <c r="H1102" s="120">
        <f>SUM(H1098:H1101)</f>
        <v>17317.599999999999</v>
      </c>
      <c r="I1102" s="77"/>
      <c r="J1102" s="8"/>
      <c r="K1102" s="8"/>
      <c r="L1102" s="8"/>
      <c r="M1102" s="8"/>
      <c r="N1102" s="8"/>
      <c r="O1102" s="8"/>
      <c r="P1102" s="8"/>
      <c r="Q1102" s="8"/>
      <c r="R1102" s="8"/>
      <c r="S1102" s="8"/>
      <c r="T1102" s="8"/>
      <c r="U1102" s="8"/>
      <c r="V1102" s="8"/>
      <c r="W1102" s="8"/>
      <c r="X1102" s="8"/>
      <c r="Y1102" s="8"/>
      <c r="Z1102" s="8"/>
    </row>
    <row r="1103" spans="1:26" ht="12.75" customHeight="1" thickBot="1" x14ac:dyDescent="0.2">
      <c r="A1103" s="8"/>
      <c r="B1103" s="8"/>
      <c r="C1103" s="87" t="s">
        <v>122</v>
      </c>
      <c r="D1103" s="62"/>
      <c r="E1103" s="63"/>
      <c r="F1103" s="63"/>
      <c r="G1103" s="64"/>
      <c r="H1103" s="79"/>
      <c r="I1103" s="77"/>
      <c r="J1103" s="8"/>
      <c r="K1103" s="8"/>
      <c r="L1103" s="8"/>
      <c r="M1103" s="8"/>
      <c r="N1103" s="8"/>
      <c r="O1103" s="8"/>
      <c r="P1103" s="8"/>
      <c r="Q1103" s="8"/>
      <c r="R1103" s="8"/>
      <c r="S1103" s="8"/>
      <c r="T1103" s="8"/>
      <c r="U1103" s="8"/>
      <c r="V1103" s="8"/>
      <c r="W1103" s="8"/>
      <c r="X1103" s="8"/>
      <c r="Y1103" s="8"/>
      <c r="Z1103" s="8"/>
    </row>
    <row r="1104" spans="1:26" ht="12.75" customHeight="1" thickBot="1" x14ac:dyDescent="0.2">
      <c r="A1104" s="8"/>
      <c r="B1104" s="8"/>
      <c r="C1104" s="91" t="s">
        <v>53</v>
      </c>
      <c r="D1104" s="92" t="s">
        <v>9</v>
      </c>
      <c r="E1104" s="95" t="s">
        <v>55</v>
      </c>
      <c r="F1104" s="97" t="s">
        <v>46</v>
      </c>
      <c r="G1104" s="97" t="s">
        <v>17</v>
      </c>
      <c r="H1104" s="98" t="s">
        <v>57</v>
      </c>
      <c r="I1104" s="77"/>
      <c r="J1104" s="8"/>
      <c r="K1104" s="8"/>
      <c r="L1104" s="8"/>
      <c r="M1104" s="8"/>
      <c r="N1104" s="8"/>
      <c r="O1104" s="8"/>
      <c r="P1104" s="8"/>
      <c r="Q1104" s="8"/>
      <c r="R1104" s="8"/>
      <c r="S1104" s="8"/>
      <c r="T1104" s="8"/>
      <c r="U1104" s="8"/>
      <c r="V1104" s="8"/>
      <c r="W1104" s="8"/>
      <c r="X1104" s="8"/>
      <c r="Y1104" s="8"/>
      <c r="Z1104" s="8"/>
    </row>
    <row r="1105" spans="1:26" ht="12.75" customHeight="1" x14ac:dyDescent="0.15">
      <c r="A1105" s="8"/>
      <c r="B1105" s="8"/>
      <c r="C1105" s="102"/>
      <c r="D1105" s="103" t="s">
        <v>89</v>
      </c>
      <c r="E1105" s="104"/>
      <c r="F1105" s="105" t="s">
        <v>89</v>
      </c>
      <c r="G1105" s="222" t="s">
        <v>89</v>
      </c>
      <c r="H1105" s="106" t="str">
        <f>IF(C1105="","",E1105*G1105)</f>
        <v/>
      </c>
      <c r="I1105" s="77"/>
      <c r="J1105" s="8"/>
      <c r="K1105" s="8"/>
      <c r="L1105" s="8"/>
      <c r="M1105" s="8"/>
      <c r="N1105" s="8"/>
      <c r="O1105" s="8"/>
      <c r="P1105" s="8"/>
      <c r="Q1105" s="8"/>
      <c r="R1105" s="8"/>
      <c r="S1105" s="8"/>
      <c r="T1105" s="8"/>
      <c r="U1105" s="8"/>
      <c r="V1105" s="8"/>
      <c r="W1105" s="8"/>
      <c r="X1105" s="8"/>
      <c r="Y1105" s="8"/>
      <c r="Z1105" s="8"/>
    </row>
    <row r="1106" spans="1:26" ht="12.75" customHeight="1" x14ac:dyDescent="0.15">
      <c r="A1106" s="8"/>
      <c r="B1106" s="8"/>
      <c r="C1106" s="108"/>
      <c r="D1106" s="109"/>
      <c r="E1106" s="110"/>
      <c r="F1106" s="111"/>
      <c r="G1106" s="209"/>
      <c r="H1106" s="106"/>
      <c r="I1106" s="77"/>
      <c r="J1106" s="8"/>
      <c r="K1106" s="8"/>
      <c r="L1106" s="8"/>
      <c r="M1106" s="8"/>
      <c r="N1106" s="8"/>
      <c r="O1106" s="8"/>
      <c r="P1106" s="8"/>
      <c r="Q1106" s="8"/>
      <c r="R1106" s="8"/>
      <c r="S1106" s="8"/>
      <c r="T1106" s="8"/>
      <c r="U1106" s="8"/>
      <c r="V1106" s="8"/>
      <c r="W1106" s="8"/>
      <c r="X1106" s="8"/>
      <c r="Y1106" s="8"/>
      <c r="Z1106" s="8"/>
    </row>
    <row r="1107" spans="1:26" ht="12.75" customHeight="1" x14ac:dyDescent="0.15">
      <c r="A1107" s="8"/>
      <c r="B1107" s="8"/>
      <c r="C1107" s="128"/>
      <c r="D1107" s="109" t="s">
        <v>89</v>
      </c>
      <c r="E1107" s="110"/>
      <c r="F1107" s="111" t="s">
        <v>89</v>
      </c>
      <c r="G1107" s="147" t="s">
        <v>89</v>
      </c>
      <c r="H1107" s="106" t="str">
        <f t="shared" ref="H1107:H1108" si="93">IF(C1107="","",E1107*G1107)</f>
        <v/>
      </c>
      <c r="I1107" s="77"/>
      <c r="J1107" s="8"/>
      <c r="K1107" s="8"/>
      <c r="L1107" s="8"/>
      <c r="M1107" s="8"/>
      <c r="N1107" s="8"/>
      <c r="O1107" s="8"/>
      <c r="P1107" s="8"/>
      <c r="Q1107" s="8"/>
      <c r="R1107" s="8"/>
      <c r="S1107" s="8"/>
      <c r="T1107" s="8"/>
      <c r="U1107" s="8"/>
      <c r="V1107" s="8"/>
      <c r="W1107" s="8"/>
      <c r="X1107" s="8"/>
      <c r="Y1107" s="8"/>
      <c r="Z1107" s="8"/>
    </row>
    <row r="1108" spans="1:26" ht="12.75" customHeight="1" thickBot="1" x14ac:dyDescent="0.2">
      <c r="A1108" s="8"/>
      <c r="B1108" s="8"/>
      <c r="C1108" s="114"/>
      <c r="D1108" s="115" t="s">
        <v>89</v>
      </c>
      <c r="E1108" s="110"/>
      <c r="F1108" s="111" t="s">
        <v>89</v>
      </c>
      <c r="G1108" s="116" t="s">
        <v>89</v>
      </c>
      <c r="H1108" s="106" t="str">
        <f t="shared" si="93"/>
        <v/>
      </c>
      <c r="I1108" s="77"/>
      <c r="J1108" s="8"/>
      <c r="K1108" s="8"/>
      <c r="L1108" s="8"/>
      <c r="M1108" s="8"/>
      <c r="N1108" s="8"/>
      <c r="O1108" s="8"/>
      <c r="P1108" s="8"/>
      <c r="Q1108" s="8"/>
      <c r="R1108" s="8"/>
      <c r="S1108" s="8"/>
      <c r="T1108" s="8"/>
      <c r="U1108" s="8"/>
      <c r="V1108" s="8"/>
      <c r="W1108" s="8"/>
      <c r="X1108" s="8"/>
      <c r="Y1108" s="8"/>
      <c r="Z1108" s="8"/>
    </row>
    <row r="1109" spans="1:26" ht="12.75" customHeight="1" thickBot="1" x14ac:dyDescent="0.2">
      <c r="A1109" s="8"/>
      <c r="B1109" s="8"/>
      <c r="C1109" s="61"/>
      <c r="D1109" s="62"/>
      <c r="E1109" s="117" t="s">
        <v>5</v>
      </c>
      <c r="F1109" s="118"/>
      <c r="G1109" s="119"/>
      <c r="H1109" s="120">
        <f>SUM(H1105:H1108)</f>
        <v>0</v>
      </c>
      <c r="I1109" s="77"/>
      <c r="J1109" s="8"/>
      <c r="K1109" s="8"/>
      <c r="L1109" s="8"/>
      <c r="M1109" s="8"/>
      <c r="N1109" s="8"/>
      <c r="O1109" s="8"/>
      <c r="P1109" s="8"/>
      <c r="Q1109" s="8"/>
      <c r="R1109" s="8"/>
      <c r="S1109" s="8"/>
      <c r="T1109" s="8"/>
      <c r="U1109" s="8"/>
      <c r="V1109" s="8"/>
      <c r="W1109" s="8"/>
      <c r="X1109" s="8"/>
      <c r="Y1109" s="8"/>
      <c r="Z1109" s="8"/>
    </row>
    <row r="1110" spans="1:26" ht="12.75" customHeight="1" x14ac:dyDescent="0.15">
      <c r="A1110" s="8"/>
      <c r="B1110" s="8"/>
      <c r="C1110" s="61"/>
      <c r="D1110" s="62"/>
      <c r="E1110" s="62"/>
      <c r="F1110" s="63"/>
      <c r="G1110" s="64"/>
      <c r="H1110" s="79"/>
      <c r="I1110" s="185"/>
      <c r="J1110" s="8"/>
      <c r="K1110" s="8"/>
      <c r="L1110" s="8"/>
      <c r="M1110" s="8"/>
      <c r="N1110" s="8"/>
      <c r="O1110" s="8"/>
      <c r="P1110" s="8"/>
      <c r="Q1110" s="8"/>
      <c r="R1110" s="8"/>
      <c r="S1110" s="8"/>
      <c r="T1110" s="8"/>
      <c r="U1110" s="8"/>
      <c r="V1110" s="8"/>
      <c r="W1110" s="8"/>
      <c r="X1110" s="8"/>
      <c r="Y1110" s="8"/>
      <c r="Z1110" s="8"/>
    </row>
    <row r="1111" spans="1:26" ht="12.75" customHeight="1" x14ac:dyDescent="0.15">
      <c r="A1111" s="8"/>
      <c r="B1111" s="8"/>
      <c r="C1111" s="61"/>
      <c r="D1111" s="188"/>
      <c r="E1111" s="191" t="s">
        <v>145</v>
      </c>
      <c r="F1111" s="192"/>
      <c r="G1111" s="64"/>
      <c r="H1111" s="194">
        <f>+ROUND(H1088+H1095+H1102+H1109,0)</f>
        <v>46674</v>
      </c>
      <c r="I1111" s="185"/>
      <c r="J1111" s="271"/>
      <c r="K1111" s="8"/>
      <c r="L1111" s="8"/>
      <c r="M1111" s="8"/>
      <c r="N1111" s="8"/>
      <c r="O1111" s="8"/>
      <c r="P1111" s="8"/>
      <c r="Q1111" s="8"/>
      <c r="R1111" s="8"/>
      <c r="S1111" s="8"/>
      <c r="T1111" s="8"/>
      <c r="U1111" s="8"/>
      <c r="V1111" s="8"/>
      <c r="W1111" s="8"/>
      <c r="X1111" s="8"/>
      <c r="Y1111" s="8"/>
      <c r="Z1111" s="8"/>
    </row>
    <row r="1112" spans="1:26" ht="12.75" customHeight="1" x14ac:dyDescent="0.15">
      <c r="A1112" s="8"/>
      <c r="B1112" s="8"/>
      <c r="C1112" s="61"/>
      <c r="D1112" s="188"/>
      <c r="E1112" s="191" t="s">
        <v>149</v>
      </c>
      <c r="F1112" s="192"/>
      <c r="G1112" s="197">
        <f>+G1036</f>
        <v>0.47000000000000003</v>
      </c>
      <c r="H1112" s="194">
        <f>+H1111*G1112</f>
        <v>21936.780000000002</v>
      </c>
      <c r="I1112" s="185"/>
      <c r="J1112" s="8"/>
      <c r="K1112" s="8"/>
      <c r="L1112" s="8"/>
      <c r="M1112" s="8"/>
      <c r="N1112" s="8"/>
      <c r="O1112" s="8"/>
      <c r="P1112" s="8"/>
      <c r="Q1112" s="8"/>
      <c r="R1112" s="8"/>
      <c r="S1112" s="8"/>
      <c r="T1112" s="8"/>
      <c r="U1112" s="8"/>
      <c r="V1112" s="8"/>
      <c r="W1112" s="8"/>
      <c r="X1112" s="8"/>
      <c r="Y1112" s="8"/>
      <c r="Z1112" s="8"/>
    </row>
    <row r="1113" spans="1:26" ht="12.75" customHeight="1" x14ac:dyDescent="0.15">
      <c r="A1113" s="8"/>
      <c r="B1113" s="8"/>
      <c r="C1113" s="61"/>
      <c r="D1113" s="62"/>
      <c r="E1113" s="191" t="s">
        <v>38</v>
      </c>
      <c r="F1113" s="63"/>
      <c r="G1113" s="64"/>
      <c r="H1113" s="194">
        <f>+ROUND(H1111+H1112,0)</f>
        <v>68611</v>
      </c>
      <c r="I1113" s="185"/>
      <c r="J1113" s="8"/>
      <c r="K1113" s="8"/>
      <c r="L1113" s="8"/>
      <c r="M1113" s="8"/>
      <c r="N1113" s="8"/>
      <c r="O1113" s="8"/>
      <c r="P1113" s="8"/>
      <c r="Q1113" s="8"/>
      <c r="R1113" s="8"/>
      <c r="S1113" s="8"/>
      <c r="T1113" s="8"/>
      <c r="U1113" s="8"/>
      <c r="V1113" s="8"/>
      <c r="W1113" s="8"/>
      <c r="X1113" s="8"/>
      <c r="Y1113" s="8"/>
      <c r="Z1113" s="8"/>
    </row>
    <row r="1114" spans="1:26" ht="12.75" customHeight="1" thickBot="1" x14ac:dyDescent="0.2">
      <c r="A1114" s="8"/>
      <c r="B1114" s="8"/>
      <c r="C1114" s="201"/>
      <c r="D1114" s="202"/>
      <c r="E1114" s="202"/>
      <c r="F1114" s="203"/>
      <c r="G1114" s="204"/>
      <c r="H1114" s="204"/>
      <c r="I1114" s="205"/>
      <c r="J1114" s="8"/>
      <c r="K1114" s="8"/>
      <c r="L1114" s="8"/>
      <c r="M1114" s="8"/>
      <c r="N1114" s="8"/>
      <c r="O1114" s="8"/>
      <c r="P1114" s="8"/>
      <c r="Q1114" s="8"/>
      <c r="R1114" s="8"/>
      <c r="S1114" s="8"/>
      <c r="T1114" s="8"/>
      <c r="U1114" s="8"/>
      <c r="V1114" s="8"/>
      <c r="W1114" s="8"/>
      <c r="X1114" s="8"/>
      <c r="Y1114" s="8"/>
      <c r="Z1114" s="8"/>
    </row>
    <row r="1115" spans="1:26" ht="12.75" customHeight="1" x14ac:dyDescent="0.2">
      <c r="A1115" s="8"/>
      <c r="B1115" s="8"/>
      <c r="C1115" s="49" t="s">
        <v>30</v>
      </c>
      <c r="D1115" s="50"/>
      <c r="E1115" s="52"/>
      <c r="F1115" s="52"/>
      <c r="G1115" s="54"/>
      <c r="H1115" s="54"/>
      <c r="I1115" s="57"/>
      <c r="J1115" s="8"/>
      <c r="K1115" s="8"/>
      <c r="L1115" s="8"/>
      <c r="M1115" s="8"/>
      <c r="N1115" s="8"/>
      <c r="O1115" s="8"/>
      <c r="P1115" s="8"/>
      <c r="Q1115" s="8"/>
      <c r="R1115" s="8"/>
      <c r="S1115" s="8"/>
      <c r="T1115" s="8"/>
      <c r="U1115" s="8"/>
      <c r="V1115" s="8"/>
      <c r="W1115" s="8"/>
      <c r="X1115" s="8"/>
      <c r="Y1115" s="8"/>
      <c r="Z1115" s="8"/>
    </row>
    <row r="1116" spans="1:26" ht="12.75" customHeight="1" thickBot="1" x14ac:dyDescent="0.2">
      <c r="A1116" s="8"/>
      <c r="B1116" s="8"/>
      <c r="C1116" s="61"/>
      <c r="D1116" s="62"/>
      <c r="E1116" s="63"/>
      <c r="F1116" s="63"/>
      <c r="G1116" s="64"/>
      <c r="H1116" s="64"/>
      <c r="I1116" s="65"/>
      <c r="J1116" s="8"/>
      <c r="K1116" s="8"/>
      <c r="L1116" s="8"/>
      <c r="M1116" s="8"/>
      <c r="N1116" s="8"/>
      <c r="O1116" s="8"/>
      <c r="P1116" s="8"/>
      <c r="Q1116" s="8"/>
      <c r="R1116" s="8"/>
      <c r="S1116" s="8"/>
      <c r="T1116" s="8"/>
      <c r="U1116" s="8"/>
      <c r="V1116" s="8"/>
      <c r="W1116" s="8"/>
      <c r="X1116" s="8"/>
      <c r="Y1116" s="8"/>
      <c r="Z1116" s="8"/>
    </row>
    <row r="1117" spans="1:26" ht="12.75" customHeight="1" thickBot="1" x14ac:dyDescent="0.2">
      <c r="A1117" s="8"/>
      <c r="B1117" s="8"/>
      <c r="C1117" s="71" t="s">
        <v>37</v>
      </c>
      <c r="D1117" s="73" t="s">
        <v>183</v>
      </c>
      <c r="E1117" s="8"/>
      <c r="F1117" s="63"/>
      <c r="G1117" s="63" t="s">
        <v>38</v>
      </c>
      <c r="H1117" s="76">
        <f>+H1151</f>
        <v>29770</v>
      </c>
      <c r="I1117" s="77"/>
      <c r="J1117" s="8"/>
      <c r="K1117" s="8"/>
      <c r="L1117" s="8"/>
      <c r="M1117" s="8"/>
      <c r="N1117" s="8"/>
      <c r="O1117" s="8"/>
      <c r="P1117" s="8"/>
      <c r="Q1117" s="8"/>
      <c r="R1117" s="8"/>
      <c r="S1117" s="8"/>
      <c r="T1117" s="8"/>
      <c r="U1117" s="8"/>
      <c r="V1117" s="8"/>
      <c r="W1117" s="8"/>
      <c r="X1117" s="8"/>
      <c r="Y1117" s="8"/>
      <c r="Z1117" s="8"/>
    </row>
    <row r="1118" spans="1:26" ht="12.75" customHeight="1" x14ac:dyDescent="0.15">
      <c r="A1118" s="8"/>
      <c r="B1118" s="8"/>
      <c r="C1118" s="78"/>
      <c r="D1118" s="62"/>
      <c r="E1118" s="63"/>
      <c r="F1118" s="63"/>
      <c r="G1118" s="74"/>
      <c r="H1118" s="79"/>
      <c r="I1118" s="77"/>
      <c r="J1118" s="8"/>
      <c r="K1118" s="8"/>
      <c r="L1118" s="8"/>
      <c r="M1118" s="8"/>
      <c r="N1118" s="8"/>
      <c r="O1118" s="8"/>
      <c r="P1118" s="8"/>
      <c r="Q1118" s="8"/>
      <c r="R1118" s="8"/>
      <c r="S1118" s="8"/>
      <c r="T1118" s="8"/>
      <c r="U1118" s="8"/>
      <c r="V1118" s="8"/>
      <c r="W1118" s="8"/>
      <c r="X1118" s="8"/>
      <c r="Y1118" s="8"/>
      <c r="Z1118" s="8"/>
    </row>
    <row r="1119" spans="1:26" ht="12.75" customHeight="1" thickBot="1" x14ac:dyDescent="0.2">
      <c r="A1119" s="8"/>
      <c r="B1119" s="8"/>
      <c r="C1119" s="322">
        <v>7.05</v>
      </c>
      <c r="D1119" s="62"/>
      <c r="E1119" s="63"/>
      <c r="F1119" s="63"/>
      <c r="G1119" s="74" t="s">
        <v>162</v>
      </c>
      <c r="H1119" s="81" t="s">
        <v>280</v>
      </c>
      <c r="I1119" s="82"/>
      <c r="J1119" s="8"/>
      <c r="K1119" s="8"/>
      <c r="L1119" s="8"/>
      <c r="M1119" s="8"/>
      <c r="N1119" s="8"/>
      <c r="O1119" s="8"/>
      <c r="P1119" s="8"/>
      <c r="Q1119" s="8"/>
      <c r="R1119" s="8"/>
      <c r="S1119" s="8"/>
      <c r="T1119" s="8"/>
      <c r="U1119" s="8"/>
      <c r="V1119" s="8"/>
      <c r="W1119" s="8"/>
      <c r="X1119" s="8"/>
      <c r="Y1119" s="8"/>
      <c r="Z1119" s="8"/>
    </row>
    <row r="1120" spans="1:26" ht="12.75" customHeight="1" thickBot="1" x14ac:dyDescent="0.2">
      <c r="A1120" s="8"/>
      <c r="B1120" s="8"/>
      <c r="C1120" s="87" t="s">
        <v>48</v>
      </c>
      <c r="D1120" s="73"/>
      <c r="E1120" s="88"/>
      <c r="F1120" s="88"/>
      <c r="G1120" s="89"/>
      <c r="H1120" s="90"/>
      <c r="I1120" s="77"/>
      <c r="J1120" s="8"/>
      <c r="K1120" s="8"/>
      <c r="L1120" s="8"/>
      <c r="M1120" s="8"/>
      <c r="N1120" s="8"/>
      <c r="O1120" s="8"/>
      <c r="P1120" s="8"/>
      <c r="Q1120" s="8"/>
      <c r="R1120" s="8"/>
      <c r="S1120" s="8"/>
      <c r="T1120" s="8"/>
      <c r="U1120" s="8"/>
      <c r="V1120" s="8"/>
      <c r="W1120" s="8"/>
      <c r="X1120" s="8"/>
      <c r="Y1120" s="8"/>
      <c r="Z1120" s="8"/>
    </row>
    <row r="1121" spans="1:26" ht="12.75" customHeight="1" thickBot="1" x14ac:dyDescent="0.2">
      <c r="A1121" s="8"/>
      <c r="B1121" s="8"/>
      <c r="C1121" s="91" t="s">
        <v>53</v>
      </c>
      <c r="D1121" s="92" t="s">
        <v>9</v>
      </c>
      <c r="E1121" s="95" t="s">
        <v>55</v>
      </c>
      <c r="F1121" s="97" t="s">
        <v>46</v>
      </c>
      <c r="G1121" s="97" t="s">
        <v>17</v>
      </c>
      <c r="H1121" s="98" t="s">
        <v>57</v>
      </c>
      <c r="I1121" s="77"/>
      <c r="J1121" s="8"/>
      <c r="K1121" s="8"/>
      <c r="L1121" s="8"/>
      <c r="M1121" s="8"/>
      <c r="N1121" s="8"/>
      <c r="O1121" s="8"/>
      <c r="P1121" s="8"/>
      <c r="Q1121" s="8"/>
      <c r="R1121" s="8"/>
      <c r="S1121" s="8"/>
      <c r="T1121" s="8"/>
      <c r="U1121" s="8"/>
      <c r="V1121" s="8"/>
      <c r="W1121" s="8"/>
      <c r="X1121" s="8"/>
      <c r="Y1121" s="8"/>
      <c r="Z1121" s="8"/>
    </row>
    <row r="1122" spans="1:26" ht="12.75" customHeight="1" x14ac:dyDescent="0.15">
      <c r="A1122" s="8"/>
      <c r="B1122" s="8"/>
      <c r="C1122" s="102" t="s">
        <v>60</v>
      </c>
      <c r="D1122" s="103" t="s">
        <v>62</v>
      </c>
      <c r="E1122" s="104">
        <v>1</v>
      </c>
      <c r="F1122" s="105" t="s">
        <v>65</v>
      </c>
      <c r="G1122" s="113">
        <v>1151.896</v>
      </c>
      <c r="H1122" s="106">
        <f>+E1122*G1122</f>
        <v>1151.896</v>
      </c>
      <c r="I1122" s="77"/>
      <c r="J1122" s="8"/>
      <c r="K1122" s="8"/>
      <c r="L1122" s="8"/>
      <c r="M1122" s="8"/>
      <c r="N1122" s="8"/>
      <c r="O1122" s="8"/>
      <c r="P1122" s="8"/>
      <c r="Q1122" s="8"/>
      <c r="R1122" s="8"/>
      <c r="S1122" s="8"/>
      <c r="T1122" s="8"/>
      <c r="U1122" s="8"/>
      <c r="V1122" s="8"/>
      <c r="W1122" s="8"/>
      <c r="X1122" s="8"/>
      <c r="Y1122" s="8"/>
      <c r="Z1122" s="8"/>
    </row>
    <row r="1123" spans="1:26" ht="12.75" customHeight="1" x14ac:dyDescent="0.15">
      <c r="A1123" s="8"/>
      <c r="B1123" s="8"/>
      <c r="C1123" s="108"/>
      <c r="D1123" s="109"/>
      <c r="E1123" s="110"/>
      <c r="F1123" s="111"/>
      <c r="G1123" s="209"/>
      <c r="H1123" s="106"/>
      <c r="I1123" s="77"/>
      <c r="J1123" s="8"/>
      <c r="K1123" s="8"/>
      <c r="L1123" s="8"/>
      <c r="M1123" s="8"/>
      <c r="N1123" s="8"/>
      <c r="O1123" s="8"/>
      <c r="P1123" s="8"/>
      <c r="Q1123" s="8"/>
      <c r="R1123" s="8"/>
      <c r="S1123" s="8"/>
      <c r="T1123" s="8"/>
      <c r="U1123" s="8"/>
      <c r="V1123" s="8"/>
      <c r="W1123" s="8"/>
      <c r="X1123" s="8"/>
      <c r="Y1123" s="8"/>
      <c r="Z1123" s="8"/>
    </row>
    <row r="1124" spans="1:26" ht="12.75" customHeight="1" x14ac:dyDescent="0.15">
      <c r="A1124" s="8"/>
      <c r="B1124" s="8"/>
      <c r="C1124" s="108"/>
      <c r="D1124" s="109"/>
      <c r="E1124" s="110"/>
      <c r="F1124" s="111"/>
      <c r="G1124" s="209"/>
      <c r="H1124" s="106"/>
      <c r="I1124" s="77"/>
      <c r="J1124" s="8"/>
      <c r="K1124" s="8"/>
      <c r="L1124" s="8"/>
      <c r="M1124" s="8"/>
      <c r="N1124" s="8"/>
      <c r="O1124" s="8"/>
      <c r="P1124" s="8"/>
      <c r="Q1124" s="8"/>
      <c r="R1124" s="8"/>
      <c r="S1124" s="8"/>
      <c r="T1124" s="8"/>
      <c r="U1124" s="8"/>
      <c r="V1124" s="8"/>
      <c r="W1124" s="8"/>
      <c r="X1124" s="8"/>
      <c r="Y1124" s="8"/>
      <c r="Z1124" s="8"/>
    </row>
    <row r="1125" spans="1:26" ht="12.75" customHeight="1" thickBot="1" x14ac:dyDescent="0.2">
      <c r="A1125" s="8"/>
      <c r="B1125" s="8"/>
      <c r="C1125" s="114"/>
      <c r="D1125" s="115"/>
      <c r="E1125" s="110"/>
      <c r="F1125" s="111"/>
      <c r="G1125" s="116"/>
      <c r="H1125" s="106"/>
      <c r="I1125" s="77"/>
      <c r="J1125" s="8"/>
      <c r="K1125" s="8"/>
      <c r="L1125" s="8"/>
      <c r="M1125" s="8"/>
      <c r="N1125" s="8"/>
      <c r="O1125" s="8"/>
      <c r="P1125" s="8"/>
      <c r="Q1125" s="8"/>
      <c r="R1125" s="8"/>
      <c r="S1125" s="8"/>
      <c r="T1125" s="8"/>
      <c r="U1125" s="8"/>
      <c r="V1125" s="8"/>
      <c r="W1125" s="8"/>
      <c r="X1125" s="8"/>
      <c r="Y1125" s="8"/>
      <c r="Z1125" s="8"/>
    </row>
    <row r="1126" spans="1:26" ht="12.75" customHeight="1" thickBot="1" x14ac:dyDescent="0.2">
      <c r="A1126" s="8"/>
      <c r="B1126" s="8"/>
      <c r="C1126" s="61"/>
      <c r="D1126" s="62"/>
      <c r="E1126" s="117" t="s">
        <v>5</v>
      </c>
      <c r="F1126" s="118"/>
      <c r="G1126" s="119"/>
      <c r="H1126" s="120">
        <f>SUM(H1122:H1125)</f>
        <v>1151.896</v>
      </c>
      <c r="I1126" s="77"/>
      <c r="J1126" s="8"/>
      <c r="K1126" s="8"/>
      <c r="L1126" s="8"/>
      <c r="M1126" s="8"/>
      <c r="N1126" s="8"/>
      <c r="O1126" s="8"/>
      <c r="P1126" s="8"/>
      <c r="Q1126" s="8"/>
      <c r="R1126" s="8"/>
      <c r="S1126" s="8"/>
      <c r="T1126" s="8"/>
      <c r="U1126" s="8"/>
      <c r="V1126" s="8"/>
      <c r="W1126" s="8"/>
      <c r="X1126" s="8"/>
      <c r="Y1126" s="8"/>
      <c r="Z1126" s="8"/>
    </row>
    <row r="1127" spans="1:26" ht="12.75" customHeight="1" thickBot="1" x14ac:dyDescent="0.2">
      <c r="A1127" s="8"/>
      <c r="B1127" s="8"/>
      <c r="C1127" s="87" t="s">
        <v>84</v>
      </c>
      <c r="D1127" s="62"/>
      <c r="E1127" s="63"/>
      <c r="F1127" s="63"/>
      <c r="G1127" s="64"/>
      <c r="H1127" s="79"/>
      <c r="I1127" s="77"/>
      <c r="J1127" s="8"/>
      <c r="K1127" s="8"/>
      <c r="L1127" s="8"/>
      <c r="M1127" s="8"/>
      <c r="N1127" s="8"/>
      <c r="O1127" s="8"/>
      <c r="P1127" s="8"/>
      <c r="Q1127" s="8"/>
      <c r="R1127" s="8"/>
      <c r="S1127" s="8"/>
      <c r="T1127" s="8"/>
      <c r="U1127" s="8"/>
      <c r="V1127" s="8"/>
      <c r="W1127" s="8"/>
      <c r="X1127" s="8"/>
      <c r="Y1127" s="8"/>
      <c r="Z1127" s="8"/>
    </row>
    <row r="1128" spans="1:26" ht="12.75" customHeight="1" thickBot="1" x14ac:dyDescent="0.2">
      <c r="A1128" s="8"/>
      <c r="B1128" s="8"/>
      <c r="C1128" s="91" t="s">
        <v>53</v>
      </c>
      <c r="D1128" s="92" t="s">
        <v>9</v>
      </c>
      <c r="E1128" s="95" t="s">
        <v>55</v>
      </c>
      <c r="F1128" s="97" t="s">
        <v>46</v>
      </c>
      <c r="G1128" s="97" t="s">
        <v>17</v>
      </c>
      <c r="H1128" s="98" t="s">
        <v>57</v>
      </c>
      <c r="I1128" s="77"/>
      <c r="J1128" s="8"/>
      <c r="K1128" s="8"/>
      <c r="L1128" s="8"/>
      <c r="M1128" s="8"/>
      <c r="N1128" s="8"/>
      <c r="O1128" s="8"/>
      <c r="P1128" s="8"/>
      <c r="Q1128" s="8"/>
      <c r="R1128" s="8"/>
      <c r="S1128" s="8"/>
      <c r="T1128" s="8"/>
      <c r="U1128" s="8"/>
      <c r="V1128" s="8"/>
      <c r="W1128" s="8"/>
      <c r="X1128" s="8"/>
      <c r="Y1128" s="8"/>
      <c r="Z1128" s="8"/>
    </row>
    <row r="1129" spans="1:26" ht="12.75" customHeight="1" x14ac:dyDescent="0.15">
      <c r="A1129" s="8"/>
      <c r="B1129" s="8"/>
      <c r="C1129" s="122"/>
      <c r="D1129" s="103" t="s">
        <v>301</v>
      </c>
      <c r="E1129" s="104">
        <v>2.7777777777777776E-2</v>
      </c>
      <c r="F1129" s="105" t="s">
        <v>209</v>
      </c>
      <c r="G1129" s="113">
        <v>438234.41899999999</v>
      </c>
      <c r="H1129" s="106">
        <f>+E1129*G1129</f>
        <v>12173.178305555555</v>
      </c>
      <c r="I1129" s="77"/>
      <c r="J1129" s="8"/>
      <c r="K1129" s="8"/>
      <c r="L1129" s="8"/>
      <c r="M1129" s="8"/>
      <c r="N1129" s="8"/>
      <c r="O1129" s="8"/>
      <c r="P1129" s="8"/>
      <c r="Q1129" s="8"/>
      <c r="R1129" s="8"/>
      <c r="S1129" s="8"/>
      <c r="T1129" s="8"/>
      <c r="U1129" s="8"/>
      <c r="V1129" s="8"/>
      <c r="W1129" s="8"/>
      <c r="X1129" s="8"/>
      <c r="Y1129" s="8"/>
      <c r="Z1129" s="8"/>
    </row>
    <row r="1130" spans="1:26" ht="12.75" customHeight="1" x14ac:dyDescent="0.15">
      <c r="A1130" s="8"/>
      <c r="B1130" s="8"/>
      <c r="C1130" s="128"/>
      <c r="D1130" s="62"/>
      <c r="E1130" s="110"/>
      <c r="F1130" s="111"/>
      <c r="G1130" s="209"/>
      <c r="H1130" s="106"/>
      <c r="I1130" s="77"/>
      <c r="J1130" s="8"/>
      <c r="K1130" s="8"/>
      <c r="L1130" s="8"/>
      <c r="M1130" s="8"/>
      <c r="N1130" s="8"/>
      <c r="O1130" s="8"/>
      <c r="P1130" s="8"/>
      <c r="Q1130" s="8"/>
      <c r="R1130" s="8"/>
      <c r="S1130" s="8"/>
      <c r="T1130" s="8"/>
      <c r="U1130" s="8"/>
      <c r="V1130" s="8"/>
      <c r="W1130" s="8"/>
      <c r="X1130" s="8"/>
      <c r="Y1130" s="8"/>
      <c r="Z1130" s="8"/>
    </row>
    <row r="1131" spans="1:26" ht="12.75" customHeight="1" x14ac:dyDescent="0.15">
      <c r="A1131" s="8"/>
      <c r="B1131" s="8"/>
      <c r="C1131" s="128"/>
      <c r="D1131" s="109"/>
      <c r="E1131" s="110"/>
      <c r="F1131" s="111"/>
      <c r="G1131" s="147"/>
      <c r="H1131" s="106">
        <f t="shared" ref="H1131:H1132" si="94">+E1131*G1131</f>
        <v>0</v>
      </c>
      <c r="I1131" s="77"/>
      <c r="J1131" s="8"/>
      <c r="K1131" s="8"/>
      <c r="L1131" s="8"/>
      <c r="M1131" s="8"/>
      <c r="N1131" s="8"/>
      <c r="O1131" s="8"/>
      <c r="P1131" s="8"/>
      <c r="Q1131" s="8"/>
      <c r="R1131" s="8"/>
      <c r="S1131" s="8"/>
      <c r="T1131" s="8"/>
      <c r="U1131" s="8"/>
      <c r="V1131" s="8"/>
      <c r="W1131" s="8"/>
      <c r="X1131" s="8"/>
      <c r="Y1131" s="8"/>
      <c r="Z1131" s="8"/>
    </row>
    <row r="1132" spans="1:26" ht="12.75" customHeight="1" thickBot="1" x14ac:dyDescent="0.2">
      <c r="A1132" s="8"/>
      <c r="B1132" s="8"/>
      <c r="C1132" s="114"/>
      <c r="D1132" s="115"/>
      <c r="E1132" s="110"/>
      <c r="F1132" s="111"/>
      <c r="G1132" s="134"/>
      <c r="H1132" s="106">
        <f t="shared" si="94"/>
        <v>0</v>
      </c>
      <c r="I1132" s="77"/>
      <c r="J1132" s="8"/>
      <c r="K1132" s="8"/>
      <c r="L1132" s="8"/>
      <c r="M1132" s="8"/>
      <c r="N1132" s="8"/>
      <c r="O1132" s="8"/>
      <c r="P1132" s="8"/>
      <c r="Q1132" s="8"/>
      <c r="R1132" s="8"/>
      <c r="S1132" s="8"/>
      <c r="T1132" s="8"/>
      <c r="U1132" s="8"/>
      <c r="V1132" s="8"/>
      <c r="W1132" s="8"/>
      <c r="X1132" s="8"/>
      <c r="Y1132" s="8"/>
      <c r="Z1132" s="8"/>
    </row>
    <row r="1133" spans="1:26" ht="12.75" customHeight="1" thickBot="1" x14ac:dyDescent="0.2">
      <c r="A1133" s="8"/>
      <c r="B1133" s="8"/>
      <c r="C1133" s="61"/>
      <c r="D1133" s="62"/>
      <c r="E1133" s="117" t="s">
        <v>5</v>
      </c>
      <c r="F1133" s="118"/>
      <c r="G1133" s="119"/>
      <c r="H1133" s="120">
        <f>SUM(H1129:H1132)</f>
        <v>12173.178305555555</v>
      </c>
      <c r="I1133" s="77"/>
      <c r="J1133" s="8"/>
      <c r="K1133" s="8"/>
      <c r="L1133" s="8"/>
      <c r="M1133" s="8"/>
      <c r="N1133" s="8"/>
      <c r="O1133" s="8"/>
      <c r="P1133" s="8"/>
      <c r="Q1133" s="8"/>
      <c r="R1133" s="8"/>
      <c r="S1133" s="8"/>
      <c r="T1133" s="8"/>
      <c r="U1133" s="8"/>
      <c r="V1133" s="8"/>
      <c r="W1133" s="8"/>
      <c r="X1133" s="8"/>
      <c r="Y1133" s="8"/>
      <c r="Z1133" s="8"/>
    </row>
    <row r="1134" spans="1:26" ht="12.75" customHeight="1" thickBot="1" x14ac:dyDescent="0.2">
      <c r="A1134" s="8"/>
      <c r="B1134" s="8"/>
      <c r="C1134" s="87" t="s">
        <v>101</v>
      </c>
      <c r="D1134" s="62"/>
      <c r="E1134" s="63"/>
      <c r="F1134" s="63"/>
      <c r="G1134" s="64"/>
      <c r="H1134" s="79"/>
      <c r="I1134" s="77"/>
      <c r="J1134" s="8"/>
      <c r="K1134" s="8"/>
      <c r="L1134" s="8"/>
      <c r="M1134" s="8"/>
      <c r="N1134" s="8"/>
      <c r="O1134" s="8"/>
      <c r="P1134" s="8"/>
      <c r="Q1134" s="8"/>
      <c r="R1134" s="8"/>
      <c r="S1134" s="8"/>
      <c r="T1134" s="8"/>
      <c r="U1134" s="8"/>
      <c r="V1134" s="8"/>
      <c r="W1134" s="8"/>
      <c r="X1134" s="8"/>
      <c r="Y1134" s="8"/>
      <c r="Z1134" s="8"/>
    </row>
    <row r="1135" spans="1:26" ht="12.75" customHeight="1" thickBot="1" x14ac:dyDescent="0.2">
      <c r="A1135" s="8"/>
      <c r="B1135" s="8"/>
      <c r="C1135" s="91" t="s">
        <v>53</v>
      </c>
      <c r="D1135" s="92" t="s">
        <v>9</v>
      </c>
      <c r="E1135" s="95" t="s">
        <v>55</v>
      </c>
      <c r="F1135" s="97" t="s">
        <v>46</v>
      </c>
      <c r="G1135" s="97" t="s">
        <v>17</v>
      </c>
      <c r="H1135" s="98" t="s">
        <v>57</v>
      </c>
      <c r="I1135" s="77"/>
      <c r="J1135" s="8"/>
      <c r="K1135" s="8"/>
      <c r="L1135" s="8"/>
      <c r="M1135" s="8"/>
      <c r="N1135" s="8"/>
      <c r="O1135" s="8"/>
      <c r="P1135" s="8"/>
      <c r="Q1135" s="8"/>
      <c r="R1135" s="8"/>
      <c r="S1135" s="8"/>
      <c r="T1135" s="8"/>
      <c r="U1135" s="8"/>
      <c r="V1135" s="8"/>
      <c r="W1135" s="8"/>
      <c r="X1135" s="8"/>
      <c r="Y1135" s="8"/>
      <c r="Z1135" s="8"/>
    </row>
    <row r="1136" spans="1:26" ht="12.75" customHeight="1" thickBot="1" x14ac:dyDescent="0.2">
      <c r="A1136" s="8"/>
      <c r="B1136" s="8"/>
      <c r="C1136" s="102" t="s">
        <v>110</v>
      </c>
      <c r="D1136" s="103" t="s">
        <v>111</v>
      </c>
      <c r="E1136" s="104">
        <v>0.02</v>
      </c>
      <c r="F1136" s="111" t="s">
        <v>76</v>
      </c>
      <c r="G1136" s="113">
        <v>121787</v>
      </c>
      <c r="H1136" s="106">
        <f>IF(C1136="","",E1136*G1136)</f>
        <v>2435.7400000000002</v>
      </c>
      <c r="I1136" s="77"/>
      <c r="J1136" s="8"/>
      <c r="K1136" s="8"/>
      <c r="L1136" s="8"/>
      <c r="M1136" s="8"/>
      <c r="N1136" s="8"/>
      <c r="O1136" s="8"/>
      <c r="P1136" s="8"/>
      <c r="Q1136" s="8"/>
      <c r="R1136" s="8"/>
      <c r="S1136" s="8"/>
      <c r="T1136" s="8"/>
      <c r="U1136" s="8"/>
      <c r="V1136" s="8"/>
      <c r="W1136" s="8"/>
      <c r="X1136" s="8"/>
      <c r="Y1136" s="8"/>
      <c r="Z1136" s="8"/>
    </row>
    <row r="1137" spans="1:26" ht="12.75" customHeight="1" x14ac:dyDescent="0.15">
      <c r="A1137" s="8"/>
      <c r="B1137" s="8"/>
      <c r="C1137" s="108"/>
      <c r="D1137" s="109" t="s">
        <v>106</v>
      </c>
      <c r="E1137" s="110">
        <v>0.02</v>
      </c>
      <c r="F1137" s="105" t="s">
        <v>76</v>
      </c>
      <c r="G1137" s="113">
        <v>224565</v>
      </c>
      <c r="H1137" s="106">
        <f>G1137*E1137</f>
        <v>4491.3</v>
      </c>
      <c r="I1137" s="77"/>
      <c r="J1137" s="8"/>
      <c r="K1137" s="8"/>
      <c r="L1137" s="8"/>
      <c r="M1137" s="8"/>
      <c r="N1137" s="8"/>
      <c r="O1137" s="8"/>
      <c r="P1137" s="8"/>
      <c r="Q1137" s="8"/>
      <c r="R1137" s="8"/>
      <c r="S1137" s="8"/>
      <c r="T1137" s="8"/>
      <c r="U1137" s="8"/>
      <c r="V1137" s="8"/>
      <c r="W1137" s="8"/>
      <c r="X1137" s="8"/>
      <c r="Y1137" s="8"/>
      <c r="Z1137" s="8"/>
    </row>
    <row r="1138" spans="1:26" ht="12.75" customHeight="1" x14ac:dyDescent="0.15">
      <c r="A1138" s="8"/>
      <c r="B1138" s="8"/>
      <c r="C1138" s="128"/>
      <c r="D1138" s="109" t="s">
        <v>89</v>
      </c>
      <c r="E1138" s="110"/>
      <c r="F1138" s="111" t="s">
        <v>89</v>
      </c>
      <c r="G1138" s="147" t="s">
        <v>89</v>
      </c>
      <c r="H1138" s="106" t="str">
        <f t="shared" ref="H1138:H1139" si="95">IF(C1138="","",E1138*G1138)</f>
        <v/>
      </c>
      <c r="I1138" s="77"/>
      <c r="J1138" s="8"/>
      <c r="K1138" s="8"/>
      <c r="L1138" s="8"/>
      <c r="M1138" s="8"/>
      <c r="N1138" s="8"/>
      <c r="O1138" s="8"/>
      <c r="P1138" s="8"/>
      <c r="Q1138" s="8"/>
      <c r="R1138" s="8"/>
      <c r="S1138" s="8"/>
      <c r="T1138" s="8"/>
      <c r="U1138" s="8"/>
      <c r="V1138" s="8"/>
      <c r="W1138" s="8"/>
      <c r="X1138" s="8"/>
      <c r="Y1138" s="8"/>
      <c r="Z1138" s="8"/>
    </row>
    <row r="1139" spans="1:26" ht="12.75" customHeight="1" thickBot="1" x14ac:dyDescent="0.2">
      <c r="A1139" s="8"/>
      <c r="B1139" s="8"/>
      <c r="C1139" s="114"/>
      <c r="D1139" s="115" t="s">
        <v>89</v>
      </c>
      <c r="E1139" s="110"/>
      <c r="F1139" s="111" t="s">
        <v>89</v>
      </c>
      <c r="G1139" s="116" t="s">
        <v>89</v>
      </c>
      <c r="H1139" s="106" t="str">
        <f t="shared" si="95"/>
        <v/>
      </c>
      <c r="I1139" s="77"/>
      <c r="J1139" s="8"/>
      <c r="K1139" s="8"/>
      <c r="L1139" s="8"/>
      <c r="M1139" s="8"/>
      <c r="N1139" s="8"/>
      <c r="O1139" s="8"/>
      <c r="P1139" s="8"/>
      <c r="Q1139" s="8"/>
      <c r="R1139" s="8"/>
      <c r="S1139" s="8"/>
      <c r="T1139" s="8"/>
      <c r="U1139" s="8"/>
      <c r="V1139" s="8"/>
      <c r="W1139" s="8"/>
      <c r="X1139" s="8"/>
      <c r="Y1139" s="8"/>
      <c r="Z1139" s="8"/>
    </row>
    <row r="1140" spans="1:26" ht="12.75" customHeight="1" thickBot="1" x14ac:dyDescent="0.2">
      <c r="A1140" s="8"/>
      <c r="B1140" s="8"/>
      <c r="C1140" s="61"/>
      <c r="D1140" s="62"/>
      <c r="E1140" s="117" t="s">
        <v>5</v>
      </c>
      <c r="F1140" s="118"/>
      <c r="G1140" s="119"/>
      <c r="H1140" s="120">
        <f>SUM(H1136:H1139)</f>
        <v>6927.0400000000009</v>
      </c>
      <c r="I1140" s="77"/>
      <c r="J1140" s="8"/>
      <c r="K1140" s="8"/>
      <c r="L1140" s="8"/>
      <c r="M1140" s="8"/>
      <c r="N1140" s="8"/>
      <c r="O1140" s="8"/>
      <c r="P1140" s="8"/>
      <c r="Q1140" s="8"/>
      <c r="R1140" s="8"/>
      <c r="S1140" s="8"/>
      <c r="T1140" s="8"/>
      <c r="U1140" s="8"/>
      <c r="V1140" s="8"/>
      <c r="W1140" s="8"/>
      <c r="X1140" s="8"/>
      <c r="Y1140" s="8"/>
      <c r="Z1140" s="8"/>
    </row>
    <row r="1141" spans="1:26" ht="12.75" customHeight="1" thickBot="1" x14ac:dyDescent="0.2">
      <c r="A1141" s="8"/>
      <c r="B1141" s="8"/>
      <c r="C1141" s="87" t="s">
        <v>122</v>
      </c>
      <c r="D1141" s="62"/>
      <c r="E1141" s="63"/>
      <c r="F1141" s="63"/>
      <c r="G1141" s="64"/>
      <c r="H1141" s="79"/>
      <c r="I1141" s="77"/>
      <c r="J1141" s="8"/>
      <c r="K1141" s="8"/>
      <c r="L1141" s="8"/>
      <c r="M1141" s="8"/>
      <c r="N1141" s="8"/>
      <c r="O1141" s="8"/>
      <c r="P1141" s="8"/>
      <c r="Q1141" s="8"/>
      <c r="R1141" s="8"/>
      <c r="S1141" s="8"/>
      <c r="T1141" s="8"/>
      <c r="U1141" s="8"/>
      <c r="V1141" s="8"/>
      <c r="W1141" s="8"/>
      <c r="X1141" s="8"/>
      <c r="Y1141" s="8"/>
      <c r="Z1141" s="8"/>
    </row>
    <row r="1142" spans="1:26" ht="12.75" customHeight="1" thickBot="1" x14ac:dyDescent="0.2">
      <c r="A1142" s="8"/>
      <c r="B1142" s="8"/>
      <c r="C1142" s="91" t="s">
        <v>53</v>
      </c>
      <c r="D1142" s="92" t="s">
        <v>9</v>
      </c>
      <c r="E1142" s="95" t="s">
        <v>55</v>
      </c>
      <c r="F1142" s="97" t="s">
        <v>46</v>
      </c>
      <c r="G1142" s="97" t="s">
        <v>17</v>
      </c>
      <c r="H1142" s="98" t="s">
        <v>57</v>
      </c>
      <c r="I1142" s="77"/>
      <c r="J1142" s="8"/>
      <c r="K1142" s="8"/>
      <c r="L1142" s="8"/>
      <c r="M1142" s="8"/>
      <c r="N1142" s="8"/>
      <c r="O1142" s="8"/>
      <c r="P1142" s="8"/>
      <c r="Q1142" s="8"/>
      <c r="R1142" s="8"/>
      <c r="S1142" s="8"/>
      <c r="T1142" s="8"/>
      <c r="U1142" s="8"/>
      <c r="V1142" s="8"/>
      <c r="W1142" s="8"/>
      <c r="X1142" s="8"/>
      <c r="Y1142" s="8"/>
      <c r="Z1142" s="8"/>
    </row>
    <row r="1143" spans="1:26" ht="12.75" customHeight="1" x14ac:dyDescent="0.15">
      <c r="A1143" s="8"/>
      <c r="B1143" s="8"/>
      <c r="C1143" s="102"/>
      <c r="D1143" s="103"/>
      <c r="E1143" s="104"/>
      <c r="F1143" s="105"/>
      <c r="G1143" s="222"/>
      <c r="H1143" s="106"/>
      <c r="I1143" s="77"/>
      <c r="J1143" s="8"/>
      <c r="K1143" s="8"/>
      <c r="L1143" s="8"/>
      <c r="M1143" s="8"/>
      <c r="N1143" s="8"/>
      <c r="O1143" s="8"/>
      <c r="P1143" s="8"/>
      <c r="Q1143" s="8"/>
      <c r="R1143" s="8"/>
      <c r="S1143" s="8"/>
      <c r="T1143" s="8"/>
      <c r="U1143" s="8"/>
      <c r="V1143" s="8"/>
      <c r="W1143" s="8"/>
      <c r="X1143" s="8"/>
      <c r="Y1143" s="8"/>
      <c r="Z1143" s="8"/>
    </row>
    <row r="1144" spans="1:26" ht="12.75" customHeight="1" x14ac:dyDescent="0.15">
      <c r="A1144" s="8"/>
      <c r="B1144" s="8"/>
      <c r="C1144" s="108"/>
      <c r="D1144" s="109"/>
      <c r="E1144" s="110"/>
      <c r="F1144" s="111"/>
      <c r="G1144" s="209"/>
      <c r="H1144" s="106"/>
      <c r="I1144" s="77"/>
      <c r="J1144" s="8"/>
      <c r="K1144" s="8"/>
      <c r="L1144" s="8"/>
      <c r="M1144" s="8"/>
      <c r="N1144" s="8"/>
      <c r="O1144" s="8"/>
      <c r="P1144" s="8"/>
      <c r="Q1144" s="8"/>
      <c r="R1144" s="8"/>
      <c r="S1144" s="8"/>
      <c r="T1144" s="8"/>
      <c r="U1144" s="8"/>
      <c r="V1144" s="8"/>
      <c r="W1144" s="8"/>
      <c r="X1144" s="8"/>
      <c r="Y1144" s="8"/>
      <c r="Z1144" s="8"/>
    </row>
    <row r="1145" spans="1:26" ht="12.75" customHeight="1" x14ac:dyDescent="0.15">
      <c r="A1145" s="8"/>
      <c r="B1145" s="8"/>
      <c r="C1145" s="128"/>
      <c r="D1145" s="109" t="s">
        <v>89</v>
      </c>
      <c r="E1145" s="110"/>
      <c r="F1145" s="111" t="s">
        <v>89</v>
      </c>
      <c r="G1145" s="147" t="s">
        <v>89</v>
      </c>
      <c r="H1145" s="106" t="str">
        <f t="shared" ref="H1145:H1146" si="96">IF(C1145="","",E1145*G1145)</f>
        <v/>
      </c>
      <c r="I1145" s="77"/>
      <c r="J1145" s="8"/>
      <c r="K1145" s="8"/>
      <c r="L1145" s="8"/>
      <c r="M1145" s="8"/>
      <c r="N1145" s="8"/>
      <c r="O1145" s="8"/>
      <c r="P1145" s="8"/>
      <c r="Q1145" s="8"/>
      <c r="R1145" s="8"/>
      <c r="S1145" s="8"/>
      <c r="T1145" s="8"/>
      <c r="U1145" s="8"/>
      <c r="V1145" s="8"/>
      <c r="W1145" s="8"/>
      <c r="X1145" s="8"/>
      <c r="Y1145" s="8"/>
      <c r="Z1145" s="8"/>
    </row>
    <row r="1146" spans="1:26" ht="12.75" customHeight="1" thickBot="1" x14ac:dyDescent="0.2">
      <c r="A1146" s="8"/>
      <c r="B1146" s="8"/>
      <c r="C1146" s="114"/>
      <c r="D1146" s="115" t="s">
        <v>89</v>
      </c>
      <c r="E1146" s="110"/>
      <c r="F1146" s="111" t="s">
        <v>89</v>
      </c>
      <c r="G1146" s="116" t="s">
        <v>89</v>
      </c>
      <c r="H1146" s="106" t="str">
        <f t="shared" si="96"/>
        <v/>
      </c>
      <c r="I1146" s="77"/>
      <c r="J1146" s="8"/>
      <c r="K1146" s="8"/>
      <c r="L1146" s="8"/>
      <c r="M1146" s="8"/>
      <c r="N1146" s="8"/>
      <c r="O1146" s="8"/>
      <c r="P1146" s="8"/>
      <c r="Q1146" s="8"/>
      <c r="R1146" s="8"/>
      <c r="S1146" s="8"/>
      <c r="T1146" s="8"/>
      <c r="U1146" s="8"/>
      <c r="V1146" s="8"/>
      <c r="W1146" s="8"/>
      <c r="X1146" s="8"/>
      <c r="Y1146" s="8"/>
      <c r="Z1146" s="8"/>
    </row>
    <row r="1147" spans="1:26" ht="12.75" customHeight="1" thickBot="1" x14ac:dyDescent="0.2">
      <c r="A1147" s="8"/>
      <c r="B1147" s="8"/>
      <c r="C1147" s="61"/>
      <c r="D1147" s="62"/>
      <c r="E1147" s="117" t="s">
        <v>5</v>
      </c>
      <c r="F1147" s="118"/>
      <c r="G1147" s="119"/>
      <c r="H1147" s="120">
        <f>SUM(H1143:H1146)</f>
        <v>0</v>
      </c>
      <c r="I1147" s="77"/>
      <c r="J1147" s="8"/>
      <c r="K1147" s="8"/>
      <c r="L1147" s="8"/>
      <c r="M1147" s="8"/>
      <c r="N1147" s="8"/>
      <c r="O1147" s="8"/>
      <c r="P1147" s="8"/>
      <c r="Q1147" s="8"/>
      <c r="R1147" s="8"/>
      <c r="S1147" s="8"/>
      <c r="T1147" s="8"/>
      <c r="U1147" s="8"/>
      <c r="V1147" s="8"/>
      <c r="W1147" s="8"/>
      <c r="X1147" s="8"/>
      <c r="Y1147" s="8"/>
      <c r="Z1147" s="8"/>
    </row>
    <row r="1148" spans="1:26" ht="12.75" customHeight="1" x14ac:dyDescent="0.15">
      <c r="A1148" s="8"/>
      <c r="B1148" s="8"/>
      <c r="C1148" s="61"/>
      <c r="D1148" s="62"/>
      <c r="E1148" s="62"/>
      <c r="F1148" s="63"/>
      <c r="G1148" s="64"/>
      <c r="H1148" s="79"/>
      <c r="I1148" s="185"/>
      <c r="J1148" s="8"/>
      <c r="K1148" s="8"/>
      <c r="L1148" s="8"/>
      <c r="M1148" s="8"/>
      <c r="N1148" s="8"/>
      <c r="O1148" s="8"/>
      <c r="P1148" s="8"/>
      <c r="Q1148" s="8"/>
      <c r="R1148" s="8"/>
      <c r="S1148" s="8"/>
      <c r="T1148" s="8"/>
      <c r="U1148" s="8"/>
      <c r="V1148" s="8"/>
      <c r="W1148" s="8"/>
      <c r="X1148" s="8"/>
      <c r="Y1148" s="8"/>
      <c r="Z1148" s="8"/>
    </row>
    <row r="1149" spans="1:26" ht="12.75" customHeight="1" x14ac:dyDescent="0.15">
      <c r="A1149" s="8"/>
      <c r="B1149" s="8"/>
      <c r="C1149" s="61"/>
      <c r="D1149" s="188"/>
      <c r="E1149" s="191" t="s">
        <v>145</v>
      </c>
      <c r="F1149" s="192"/>
      <c r="G1149" s="64"/>
      <c r="H1149" s="194">
        <f>+ROUND(H1126+H1133+H1140+H1147,0)</f>
        <v>20252</v>
      </c>
      <c r="I1149" s="185"/>
      <c r="J1149" s="8"/>
      <c r="K1149" s="8"/>
      <c r="L1149" s="8"/>
      <c r="M1149" s="8"/>
      <c r="N1149" s="8"/>
      <c r="O1149" s="8"/>
      <c r="P1149" s="8"/>
      <c r="Q1149" s="8"/>
      <c r="R1149" s="8"/>
      <c r="S1149" s="8"/>
      <c r="T1149" s="8"/>
      <c r="U1149" s="8"/>
      <c r="V1149" s="8"/>
      <c r="W1149" s="8"/>
      <c r="X1149" s="8"/>
      <c r="Y1149" s="8"/>
      <c r="Z1149" s="8"/>
    </row>
    <row r="1150" spans="1:26" ht="12.75" customHeight="1" x14ac:dyDescent="0.15">
      <c r="A1150" s="8"/>
      <c r="B1150" s="8"/>
      <c r="C1150" s="61"/>
      <c r="D1150" s="188"/>
      <c r="E1150" s="191" t="s">
        <v>149</v>
      </c>
      <c r="F1150" s="192"/>
      <c r="G1150" s="197">
        <f>+G770</f>
        <v>0.47000000000000003</v>
      </c>
      <c r="H1150" s="194">
        <f>+H1149*G1150</f>
        <v>9518.44</v>
      </c>
      <c r="I1150" s="185"/>
      <c r="J1150" s="8"/>
      <c r="K1150" s="8"/>
      <c r="L1150" s="8"/>
      <c r="M1150" s="8"/>
      <c r="N1150" s="8"/>
      <c r="O1150" s="8"/>
      <c r="P1150" s="8"/>
      <c r="Q1150" s="8"/>
      <c r="R1150" s="8"/>
      <c r="S1150" s="8"/>
      <c r="T1150" s="8"/>
      <c r="U1150" s="8"/>
      <c r="V1150" s="8"/>
      <c r="W1150" s="8"/>
      <c r="X1150" s="8"/>
      <c r="Y1150" s="8"/>
      <c r="Z1150" s="8"/>
    </row>
    <row r="1151" spans="1:26" ht="12.75" customHeight="1" x14ac:dyDescent="0.15">
      <c r="A1151" s="8"/>
      <c r="B1151" s="8"/>
      <c r="C1151" s="61"/>
      <c r="D1151" s="62"/>
      <c r="E1151" s="191" t="s">
        <v>38</v>
      </c>
      <c r="F1151" s="63"/>
      <c r="G1151" s="64"/>
      <c r="H1151" s="194">
        <f>+ROUND(H1149+H1150,0)</f>
        <v>29770</v>
      </c>
      <c r="I1151" s="185"/>
      <c r="J1151" s="8"/>
      <c r="K1151" s="8"/>
      <c r="L1151" s="8"/>
      <c r="M1151" s="8"/>
      <c r="N1151" s="8"/>
      <c r="O1151" s="8"/>
      <c r="P1151" s="8"/>
      <c r="Q1151" s="8"/>
      <c r="R1151" s="8"/>
      <c r="S1151" s="8"/>
      <c r="T1151" s="8"/>
      <c r="U1151" s="8"/>
      <c r="V1151" s="8"/>
      <c r="W1151" s="8"/>
      <c r="X1151" s="8"/>
      <c r="Y1151" s="8"/>
      <c r="Z1151" s="8"/>
    </row>
    <row r="1152" spans="1:26" ht="12.75" customHeight="1" thickBot="1" x14ac:dyDescent="0.2">
      <c r="A1152" s="8"/>
      <c r="B1152" s="8"/>
      <c r="C1152" s="201"/>
      <c r="D1152" s="202"/>
      <c r="E1152" s="202"/>
      <c r="F1152" s="203"/>
      <c r="G1152" s="204"/>
      <c r="H1152" s="204"/>
      <c r="I1152" s="205"/>
      <c r="J1152" s="8"/>
      <c r="K1152" s="8"/>
      <c r="L1152" s="8"/>
      <c r="M1152" s="8"/>
      <c r="N1152" s="8"/>
      <c r="O1152" s="8"/>
      <c r="P1152" s="8"/>
      <c r="Q1152" s="8"/>
      <c r="R1152" s="8"/>
      <c r="S1152" s="8"/>
      <c r="T1152" s="8"/>
      <c r="U1152" s="8"/>
      <c r="V1152" s="8"/>
      <c r="W1152" s="8"/>
      <c r="X1152" s="8"/>
      <c r="Y1152" s="8"/>
      <c r="Z1152" s="8"/>
    </row>
    <row r="1153" spans="1:26" ht="12.75" customHeight="1" x14ac:dyDescent="0.2">
      <c r="A1153" s="8"/>
      <c r="B1153" s="8"/>
      <c r="C1153" s="49" t="s">
        <v>30</v>
      </c>
      <c r="D1153" s="50"/>
      <c r="E1153" s="52"/>
      <c r="F1153" s="52"/>
      <c r="G1153" s="54"/>
      <c r="H1153" s="54"/>
      <c r="I1153" s="57"/>
      <c r="J1153" s="8"/>
      <c r="K1153" s="8"/>
      <c r="L1153" s="8"/>
      <c r="M1153" s="8"/>
      <c r="N1153" s="8"/>
      <c r="O1153" s="8"/>
      <c r="P1153" s="8"/>
      <c r="Q1153" s="8"/>
      <c r="R1153" s="8"/>
      <c r="S1153" s="8"/>
      <c r="T1153" s="8"/>
      <c r="U1153" s="8"/>
      <c r="V1153" s="8"/>
      <c r="W1153" s="8"/>
      <c r="X1153" s="8"/>
      <c r="Y1153" s="8"/>
      <c r="Z1153" s="8"/>
    </row>
    <row r="1154" spans="1:26" ht="12.75" customHeight="1" thickBot="1" x14ac:dyDescent="0.2">
      <c r="A1154" s="8"/>
      <c r="B1154" s="8"/>
      <c r="C1154" s="61"/>
      <c r="D1154" s="62"/>
      <c r="E1154" s="63"/>
      <c r="F1154" s="63"/>
      <c r="G1154" s="64"/>
      <c r="H1154" s="64"/>
      <c r="I1154" s="65"/>
      <c r="J1154" s="8"/>
      <c r="K1154" s="8"/>
      <c r="L1154" s="8"/>
      <c r="M1154" s="8"/>
      <c r="N1154" s="8"/>
      <c r="O1154" s="8"/>
      <c r="P1154" s="8"/>
      <c r="Q1154" s="8"/>
      <c r="R1154" s="8"/>
      <c r="S1154" s="8"/>
      <c r="T1154" s="8"/>
      <c r="U1154" s="8"/>
      <c r="V1154" s="8"/>
      <c r="W1154" s="8"/>
      <c r="X1154" s="8"/>
      <c r="Y1154" s="8"/>
      <c r="Z1154" s="8"/>
    </row>
    <row r="1155" spans="1:26" ht="12.75" customHeight="1" thickBot="1" x14ac:dyDescent="0.2">
      <c r="A1155" s="8"/>
      <c r="B1155" s="8"/>
      <c r="C1155" s="71" t="s">
        <v>37</v>
      </c>
      <c r="D1155" s="273" t="s">
        <v>302</v>
      </c>
      <c r="E1155" s="8"/>
      <c r="F1155" s="63"/>
      <c r="G1155" s="63" t="s">
        <v>38</v>
      </c>
      <c r="H1155" s="76">
        <f>+H1189</f>
        <v>129886.59807060001</v>
      </c>
      <c r="I1155" s="77"/>
      <c r="J1155" s="8"/>
      <c r="K1155" s="8"/>
      <c r="L1155" s="8"/>
      <c r="M1155" s="8"/>
      <c r="N1155" s="8"/>
      <c r="O1155" s="8"/>
      <c r="P1155" s="8"/>
      <c r="Q1155" s="8"/>
      <c r="R1155" s="8"/>
      <c r="S1155" s="8"/>
      <c r="T1155" s="8"/>
      <c r="U1155" s="8"/>
      <c r="V1155" s="8"/>
      <c r="W1155" s="8"/>
      <c r="X1155" s="8"/>
      <c r="Y1155" s="8"/>
      <c r="Z1155" s="8"/>
    </row>
    <row r="1156" spans="1:26" ht="12.75" customHeight="1" x14ac:dyDescent="0.15">
      <c r="A1156" s="8"/>
      <c r="B1156" s="8"/>
      <c r="C1156" s="78"/>
      <c r="D1156" s="62"/>
      <c r="E1156" s="63"/>
      <c r="F1156" s="63"/>
      <c r="G1156" s="74"/>
      <c r="H1156" s="79"/>
      <c r="I1156" s="77"/>
      <c r="J1156" s="8"/>
      <c r="K1156" s="8"/>
      <c r="L1156" s="8"/>
      <c r="M1156" s="8"/>
      <c r="N1156" s="8"/>
      <c r="O1156" s="8"/>
      <c r="P1156" s="8"/>
      <c r="Q1156" s="8"/>
      <c r="R1156" s="8"/>
      <c r="S1156" s="8"/>
      <c r="T1156" s="8"/>
      <c r="U1156" s="8"/>
      <c r="V1156" s="8"/>
      <c r="W1156" s="8"/>
      <c r="X1156" s="8"/>
      <c r="Y1156" s="8"/>
      <c r="Z1156" s="8"/>
    </row>
    <row r="1157" spans="1:26" ht="12.75" customHeight="1" thickBot="1" x14ac:dyDescent="0.2">
      <c r="A1157" s="8"/>
      <c r="B1157" s="8"/>
      <c r="C1157" s="322">
        <v>7.06</v>
      </c>
      <c r="D1157" s="62"/>
      <c r="E1157" s="63"/>
      <c r="F1157" s="63"/>
      <c r="G1157" s="74" t="s">
        <v>162</v>
      </c>
      <c r="H1157" s="81" t="s">
        <v>273</v>
      </c>
      <c r="I1157" s="82"/>
      <c r="J1157" s="8"/>
      <c r="K1157" s="8"/>
      <c r="L1157" s="8"/>
      <c r="M1157" s="8"/>
      <c r="N1157" s="8"/>
      <c r="O1157" s="8"/>
      <c r="P1157" s="8"/>
      <c r="Q1157" s="8"/>
      <c r="R1157" s="8"/>
      <c r="S1157" s="8"/>
      <c r="T1157" s="8"/>
      <c r="U1157" s="8"/>
      <c r="V1157" s="8"/>
      <c r="W1157" s="8"/>
      <c r="X1157" s="8"/>
      <c r="Y1157" s="8"/>
      <c r="Z1157" s="8"/>
    </row>
    <row r="1158" spans="1:26" ht="12.75" customHeight="1" thickBot="1" x14ac:dyDescent="0.2">
      <c r="A1158" s="8"/>
      <c r="B1158" s="8"/>
      <c r="C1158" s="87" t="s">
        <v>48</v>
      </c>
      <c r="D1158" s="73"/>
      <c r="E1158" s="88"/>
      <c r="F1158" s="88"/>
      <c r="G1158" s="89"/>
      <c r="H1158" s="90"/>
      <c r="I1158" s="77"/>
      <c r="J1158" s="8"/>
      <c r="K1158" s="8"/>
      <c r="L1158" s="8"/>
      <c r="M1158" s="8"/>
      <c r="N1158" s="8"/>
      <c r="O1158" s="8"/>
      <c r="P1158" s="8"/>
      <c r="Q1158" s="8"/>
      <c r="R1158" s="8"/>
      <c r="S1158" s="8"/>
      <c r="T1158" s="8"/>
      <c r="U1158" s="8"/>
      <c r="V1158" s="8"/>
      <c r="W1158" s="8"/>
      <c r="X1158" s="8"/>
      <c r="Y1158" s="8"/>
      <c r="Z1158" s="8"/>
    </row>
    <row r="1159" spans="1:26" ht="12.75" customHeight="1" thickBot="1" x14ac:dyDescent="0.2">
      <c r="A1159" s="8"/>
      <c r="B1159" s="8"/>
      <c r="C1159" s="91" t="s">
        <v>53</v>
      </c>
      <c r="D1159" s="92" t="s">
        <v>9</v>
      </c>
      <c r="E1159" s="95" t="s">
        <v>55</v>
      </c>
      <c r="F1159" s="97" t="s">
        <v>46</v>
      </c>
      <c r="G1159" s="97" t="s">
        <v>17</v>
      </c>
      <c r="H1159" s="98" t="s">
        <v>57</v>
      </c>
      <c r="I1159" s="77"/>
      <c r="J1159" s="8"/>
      <c r="K1159" s="8"/>
      <c r="L1159" s="8"/>
      <c r="M1159" s="8"/>
      <c r="N1159" s="8"/>
      <c r="O1159" s="8"/>
      <c r="P1159" s="8"/>
      <c r="Q1159" s="8"/>
      <c r="R1159" s="8"/>
      <c r="S1159" s="8"/>
      <c r="T1159" s="8"/>
      <c r="U1159" s="8"/>
      <c r="V1159" s="8"/>
      <c r="W1159" s="8"/>
      <c r="X1159" s="8"/>
      <c r="Y1159" s="8"/>
      <c r="Z1159" s="8"/>
    </row>
    <row r="1160" spans="1:26" ht="12.75" customHeight="1" x14ac:dyDescent="0.15">
      <c r="A1160" s="8"/>
      <c r="B1160" s="8"/>
      <c r="C1160" s="408" t="s">
        <v>60</v>
      </c>
      <c r="D1160" s="103" t="s">
        <v>62</v>
      </c>
      <c r="E1160" s="104">
        <v>1</v>
      </c>
      <c r="F1160" s="105" t="s">
        <v>65</v>
      </c>
      <c r="G1160" s="113">
        <v>1151.896</v>
      </c>
      <c r="H1160" s="106">
        <f t="shared" ref="H1160:H1161" si="97">+E1160*G1160</f>
        <v>1151.896</v>
      </c>
      <c r="I1160" s="77"/>
      <c r="J1160" s="8"/>
      <c r="K1160" s="8"/>
      <c r="L1160" s="8"/>
      <c r="M1160" s="8"/>
      <c r="N1160" s="8"/>
      <c r="O1160" s="8"/>
      <c r="P1160" s="8"/>
      <c r="Q1160" s="8"/>
      <c r="R1160" s="8"/>
      <c r="S1160" s="8"/>
      <c r="T1160" s="8"/>
      <c r="U1160" s="8"/>
      <c r="V1160" s="8"/>
      <c r="W1160" s="8"/>
      <c r="X1160" s="8"/>
      <c r="Y1160" s="8"/>
      <c r="Z1160" s="8"/>
    </row>
    <row r="1161" spans="1:26" ht="12.75" customHeight="1" x14ac:dyDescent="0.15">
      <c r="A1161" s="8"/>
      <c r="B1161" s="8"/>
      <c r="C1161" s="409"/>
      <c r="D1161" s="109" t="s">
        <v>261</v>
      </c>
      <c r="E1161" s="110">
        <v>0.02</v>
      </c>
      <c r="F1161" s="111" t="s">
        <v>130</v>
      </c>
      <c r="G1161" s="113">
        <v>257756.69899999999</v>
      </c>
      <c r="H1161" s="106">
        <f t="shared" si="97"/>
        <v>5155.1339799999996</v>
      </c>
      <c r="I1161" s="77"/>
      <c r="J1161" s="8"/>
      <c r="K1161" s="8"/>
      <c r="L1161" s="8"/>
      <c r="M1161" s="8"/>
      <c r="N1161" s="8"/>
      <c r="O1161" s="8"/>
      <c r="P1161" s="8"/>
      <c r="Q1161" s="8"/>
      <c r="R1161" s="8"/>
      <c r="S1161" s="8"/>
      <c r="T1161" s="8"/>
      <c r="U1161" s="8"/>
      <c r="V1161" s="8"/>
      <c r="W1161" s="8"/>
      <c r="X1161" s="8"/>
      <c r="Y1161" s="8"/>
      <c r="Z1161" s="8"/>
    </row>
    <row r="1162" spans="1:26" ht="12.75" customHeight="1" x14ac:dyDescent="0.15">
      <c r="A1162" s="8"/>
      <c r="B1162" s="8"/>
      <c r="C1162" s="409"/>
      <c r="D1162" s="109" t="s">
        <v>89</v>
      </c>
      <c r="E1162" s="110"/>
      <c r="F1162" s="111" t="s">
        <v>89</v>
      </c>
      <c r="G1162" s="147" t="s">
        <v>89</v>
      </c>
      <c r="H1162" s="106" t="s">
        <v>89</v>
      </c>
      <c r="I1162" s="77"/>
      <c r="J1162" s="8"/>
      <c r="K1162" s="8"/>
      <c r="L1162" s="8"/>
      <c r="M1162" s="8"/>
      <c r="N1162" s="8"/>
      <c r="O1162" s="8"/>
      <c r="P1162" s="8"/>
      <c r="Q1162" s="8"/>
      <c r="R1162" s="8"/>
      <c r="S1162" s="8"/>
      <c r="T1162" s="8"/>
      <c r="U1162" s="8"/>
      <c r="V1162" s="8"/>
      <c r="W1162" s="8"/>
      <c r="X1162" s="8"/>
      <c r="Y1162" s="8"/>
      <c r="Z1162" s="8"/>
    </row>
    <row r="1163" spans="1:26" ht="12.75" customHeight="1" thickBot="1" x14ac:dyDescent="0.2">
      <c r="A1163" s="8"/>
      <c r="B1163" s="8"/>
      <c r="C1163" s="410"/>
      <c r="D1163" s="115" t="s">
        <v>89</v>
      </c>
      <c r="E1163" s="110"/>
      <c r="F1163" s="111" t="s">
        <v>89</v>
      </c>
      <c r="G1163" s="116" t="s">
        <v>89</v>
      </c>
      <c r="H1163" s="106" t="s">
        <v>89</v>
      </c>
      <c r="I1163" s="77"/>
      <c r="J1163" s="8"/>
      <c r="K1163" s="8"/>
      <c r="L1163" s="8"/>
      <c r="M1163" s="8"/>
      <c r="N1163" s="8"/>
      <c r="O1163" s="8"/>
      <c r="P1163" s="8"/>
      <c r="Q1163" s="8"/>
      <c r="R1163" s="8"/>
      <c r="S1163" s="8"/>
      <c r="T1163" s="8"/>
      <c r="U1163" s="8"/>
      <c r="V1163" s="8"/>
      <c r="W1163" s="8"/>
      <c r="X1163" s="8"/>
      <c r="Y1163" s="8"/>
      <c r="Z1163" s="8"/>
    </row>
    <row r="1164" spans="1:26" ht="12.75" customHeight="1" thickBot="1" x14ac:dyDescent="0.2">
      <c r="A1164" s="8"/>
      <c r="B1164" s="8"/>
      <c r="C1164" s="411"/>
      <c r="D1164" s="62"/>
      <c r="E1164" s="117" t="s">
        <v>5</v>
      </c>
      <c r="F1164" s="118"/>
      <c r="G1164" s="119"/>
      <c r="H1164" s="120">
        <f>SUM(H1160:H1163)</f>
        <v>6307.0299799999993</v>
      </c>
      <c r="I1164" s="77"/>
      <c r="J1164" s="8"/>
      <c r="K1164" s="8"/>
      <c r="L1164" s="8"/>
      <c r="M1164" s="8"/>
      <c r="N1164" s="8"/>
      <c r="O1164" s="8"/>
      <c r="P1164" s="8"/>
      <c r="Q1164" s="8"/>
      <c r="R1164" s="8"/>
      <c r="S1164" s="8"/>
      <c r="T1164" s="8"/>
      <c r="U1164" s="8"/>
      <c r="V1164" s="8"/>
      <c r="W1164" s="8"/>
      <c r="X1164" s="8"/>
      <c r="Y1164" s="8"/>
      <c r="Z1164" s="8"/>
    </row>
    <row r="1165" spans="1:26" ht="12.75" customHeight="1" thickBot="1" x14ac:dyDescent="0.2">
      <c r="A1165" s="8"/>
      <c r="B1165" s="8"/>
      <c r="C1165" s="412" t="s">
        <v>84</v>
      </c>
      <c r="D1165" s="62"/>
      <c r="E1165" s="63"/>
      <c r="F1165" s="63"/>
      <c r="G1165" s="64"/>
      <c r="H1165" s="79"/>
      <c r="I1165" s="77"/>
      <c r="J1165" s="8"/>
      <c r="K1165" s="8"/>
      <c r="L1165" s="8"/>
      <c r="M1165" s="8"/>
      <c r="N1165" s="8"/>
      <c r="O1165" s="8"/>
      <c r="P1165" s="8"/>
      <c r="Q1165" s="8"/>
      <c r="R1165" s="8"/>
      <c r="S1165" s="8"/>
      <c r="T1165" s="8"/>
      <c r="U1165" s="8"/>
      <c r="V1165" s="8"/>
      <c r="W1165" s="8"/>
      <c r="X1165" s="8"/>
      <c r="Y1165" s="8"/>
      <c r="Z1165" s="8"/>
    </row>
    <row r="1166" spans="1:26" ht="12.75" customHeight="1" thickBot="1" x14ac:dyDescent="0.2">
      <c r="A1166" s="8"/>
      <c r="B1166" s="8"/>
      <c r="C1166" s="413" t="s">
        <v>53</v>
      </c>
      <c r="D1166" s="92" t="s">
        <v>9</v>
      </c>
      <c r="E1166" s="95" t="s">
        <v>55</v>
      </c>
      <c r="F1166" s="97" t="s">
        <v>46</v>
      </c>
      <c r="G1166" s="97" t="s">
        <v>17</v>
      </c>
      <c r="H1166" s="98" t="s">
        <v>57</v>
      </c>
      <c r="I1166" s="77"/>
      <c r="J1166" s="8"/>
      <c r="K1166" s="8"/>
      <c r="L1166" s="8"/>
      <c r="M1166" s="8"/>
      <c r="N1166" s="8"/>
      <c r="O1166" s="8"/>
      <c r="P1166" s="8"/>
      <c r="Q1166" s="8"/>
      <c r="R1166" s="8"/>
      <c r="S1166" s="8"/>
      <c r="T1166" s="8"/>
      <c r="U1166" s="8"/>
      <c r="V1166" s="8"/>
      <c r="W1166" s="8"/>
      <c r="X1166" s="8"/>
      <c r="Y1166" s="8"/>
      <c r="Z1166" s="8"/>
    </row>
    <row r="1167" spans="1:26" ht="12.75" customHeight="1" thickTop="1" x14ac:dyDescent="0.15">
      <c r="A1167" s="8"/>
      <c r="B1167" s="8"/>
      <c r="C1167" s="415" t="s">
        <v>267</v>
      </c>
      <c r="D1167" s="274" t="s">
        <v>218</v>
      </c>
      <c r="E1167" s="104">
        <v>0.08</v>
      </c>
      <c r="F1167" s="105" t="s">
        <v>217</v>
      </c>
      <c r="G1167" s="113">
        <v>592700</v>
      </c>
      <c r="H1167" s="106">
        <f>+E1167*G1167</f>
        <v>47416</v>
      </c>
      <c r="I1167" s="77"/>
      <c r="J1167" s="8"/>
      <c r="K1167" s="8"/>
      <c r="L1167" s="8"/>
      <c r="M1167" s="8"/>
      <c r="N1167" s="8"/>
      <c r="O1167" s="8"/>
      <c r="P1167" s="8"/>
      <c r="Q1167" s="8"/>
      <c r="R1167" s="8"/>
      <c r="S1167" s="8"/>
      <c r="T1167" s="8"/>
      <c r="U1167" s="8"/>
      <c r="V1167" s="8"/>
      <c r="W1167" s="8"/>
      <c r="X1167" s="8"/>
      <c r="Y1167" s="8"/>
      <c r="Z1167" s="8"/>
    </row>
    <row r="1168" spans="1:26" ht="12.75" customHeight="1" x14ac:dyDescent="0.15">
      <c r="A1168" s="8"/>
      <c r="B1168" s="8"/>
      <c r="C1168" s="414"/>
      <c r="D1168" s="109"/>
      <c r="E1168" s="110"/>
      <c r="F1168" s="111"/>
      <c r="G1168" s="209"/>
      <c r="H1168" s="106"/>
      <c r="I1168" s="77"/>
      <c r="J1168" s="8"/>
      <c r="K1168" s="8"/>
      <c r="L1168" s="8"/>
      <c r="M1168" s="8"/>
      <c r="N1168" s="8"/>
      <c r="O1168" s="8"/>
      <c r="P1168" s="8"/>
      <c r="Q1168" s="8"/>
      <c r="R1168" s="8"/>
      <c r="S1168" s="8"/>
      <c r="T1168" s="8"/>
      <c r="U1168" s="8"/>
      <c r="V1168" s="8"/>
      <c r="W1168" s="8"/>
      <c r="X1168" s="8"/>
      <c r="Y1168" s="8"/>
      <c r="Z1168" s="8"/>
    </row>
    <row r="1169" spans="1:26" ht="12.75" customHeight="1" x14ac:dyDescent="0.15">
      <c r="A1169" s="8"/>
      <c r="B1169" s="8"/>
      <c r="C1169" s="414"/>
      <c r="D1169" s="109"/>
      <c r="E1169" s="110"/>
      <c r="F1169" s="111"/>
      <c r="G1169" s="147"/>
      <c r="H1169" s="106"/>
      <c r="I1169" s="77"/>
      <c r="J1169" s="8"/>
      <c r="K1169" s="8"/>
      <c r="L1169" s="8"/>
      <c r="M1169" s="8"/>
      <c r="N1169" s="8"/>
      <c r="O1169" s="8"/>
      <c r="P1169" s="8"/>
      <c r="Q1169" s="8"/>
      <c r="R1169" s="8"/>
      <c r="S1169" s="8"/>
      <c r="T1169" s="8"/>
      <c r="U1169" s="8"/>
      <c r="V1169" s="8"/>
      <c r="W1169" s="8"/>
      <c r="X1169" s="8"/>
      <c r="Y1169" s="8"/>
      <c r="Z1169" s="8"/>
    </row>
    <row r="1170" spans="1:26" ht="12.75" customHeight="1" thickBot="1" x14ac:dyDescent="0.2">
      <c r="A1170" s="8"/>
      <c r="B1170" s="8"/>
      <c r="C1170" s="410"/>
      <c r="D1170" s="115" t="s">
        <v>89</v>
      </c>
      <c r="E1170" s="110"/>
      <c r="F1170" s="111" t="s">
        <v>89</v>
      </c>
      <c r="G1170" s="134" t="s">
        <v>89</v>
      </c>
      <c r="H1170" s="125" t="s">
        <v>89</v>
      </c>
      <c r="I1170" s="77"/>
      <c r="J1170" s="8"/>
      <c r="K1170" s="8"/>
      <c r="L1170" s="8"/>
      <c r="M1170" s="8"/>
      <c r="N1170" s="8"/>
      <c r="O1170" s="8"/>
      <c r="P1170" s="8"/>
      <c r="Q1170" s="8"/>
      <c r="R1170" s="8"/>
      <c r="S1170" s="8"/>
      <c r="T1170" s="8"/>
      <c r="U1170" s="8"/>
      <c r="V1170" s="8"/>
      <c r="W1170" s="8"/>
      <c r="X1170" s="8"/>
      <c r="Y1170" s="8"/>
      <c r="Z1170" s="8"/>
    </row>
    <row r="1171" spans="1:26" ht="12.75" customHeight="1" thickBot="1" x14ac:dyDescent="0.2">
      <c r="A1171" s="8"/>
      <c r="B1171" s="8"/>
      <c r="C1171" s="411"/>
      <c r="D1171" s="62"/>
      <c r="E1171" s="117" t="s">
        <v>5</v>
      </c>
      <c r="F1171" s="118"/>
      <c r="G1171" s="119"/>
      <c r="H1171" s="120">
        <f>SUM(H1167:H1170)</f>
        <v>47416</v>
      </c>
      <c r="I1171" s="77"/>
      <c r="J1171" s="8"/>
      <c r="K1171" s="8"/>
      <c r="L1171" s="8"/>
      <c r="M1171" s="8"/>
      <c r="N1171" s="8"/>
      <c r="O1171" s="8"/>
      <c r="P1171" s="8"/>
      <c r="Q1171" s="8"/>
      <c r="R1171" s="8"/>
      <c r="S1171" s="8"/>
      <c r="T1171" s="8"/>
      <c r="U1171" s="8"/>
      <c r="V1171" s="8"/>
      <c r="W1171" s="8"/>
      <c r="X1171" s="8"/>
      <c r="Y1171" s="8"/>
      <c r="Z1171" s="8"/>
    </row>
    <row r="1172" spans="1:26" ht="12.75" customHeight="1" thickBot="1" x14ac:dyDescent="0.2">
      <c r="A1172" s="8"/>
      <c r="B1172" s="8"/>
      <c r="C1172" s="412" t="s">
        <v>101</v>
      </c>
      <c r="D1172" s="62"/>
      <c r="E1172" s="63"/>
      <c r="F1172" s="63"/>
      <c r="G1172" s="64"/>
      <c r="H1172" s="79"/>
      <c r="I1172" s="77"/>
      <c r="J1172" s="8"/>
      <c r="K1172" s="8"/>
      <c r="L1172" s="8"/>
      <c r="M1172" s="8"/>
      <c r="N1172" s="8"/>
      <c r="O1172" s="8"/>
      <c r="P1172" s="8"/>
      <c r="Q1172" s="8"/>
      <c r="R1172" s="8"/>
      <c r="S1172" s="8"/>
      <c r="T1172" s="8"/>
      <c r="U1172" s="8"/>
      <c r="V1172" s="8"/>
      <c r="W1172" s="8"/>
      <c r="X1172" s="8"/>
      <c r="Y1172" s="8"/>
      <c r="Z1172" s="8"/>
    </row>
    <row r="1173" spans="1:26" ht="12.75" customHeight="1" thickBot="1" x14ac:dyDescent="0.2">
      <c r="A1173" s="8"/>
      <c r="B1173" s="8"/>
      <c r="C1173" s="413" t="s">
        <v>53</v>
      </c>
      <c r="D1173" s="92" t="s">
        <v>9</v>
      </c>
      <c r="E1173" s="95" t="s">
        <v>55</v>
      </c>
      <c r="F1173" s="97" t="s">
        <v>46</v>
      </c>
      <c r="G1173" s="97" t="s">
        <v>17</v>
      </c>
      <c r="H1173" s="98" t="s">
        <v>57</v>
      </c>
      <c r="I1173" s="77"/>
      <c r="J1173" s="8"/>
      <c r="K1173" s="8"/>
      <c r="L1173" s="8"/>
      <c r="M1173" s="8"/>
      <c r="N1173" s="8"/>
      <c r="O1173" s="8"/>
      <c r="P1173" s="8"/>
      <c r="Q1173" s="8"/>
      <c r="R1173" s="8"/>
      <c r="S1173" s="8"/>
      <c r="T1173" s="8"/>
      <c r="U1173" s="8"/>
      <c r="V1173" s="8"/>
      <c r="W1173" s="8"/>
      <c r="X1173" s="8"/>
      <c r="Y1173" s="8"/>
      <c r="Z1173" s="8"/>
    </row>
    <row r="1174" spans="1:26" ht="12.75" customHeight="1" thickTop="1" thickBot="1" x14ac:dyDescent="0.2">
      <c r="A1174" s="8"/>
      <c r="B1174" s="8"/>
      <c r="C1174" s="415" t="s">
        <v>110</v>
      </c>
      <c r="D1174" s="275" t="s">
        <v>111</v>
      </c>
      <c r="E1174" s="104">
        <v>0.1</v>
      </c>
      <c r="F1174" s="105" t="s">
        <v>76</v>
      </c>
      <c r="G1174" s="113">
        <v>121787</v>
      </c>
      <c r="H1174" s="106">
        <f t="shared" ref="H1174:H1175" si="98">+E1174*G1174</f>
        <v>12178.7</v>
      </c>
      <c r="I1174" s="77"/>
      <c r="J1174" s="8"/>
      <c r="K1174" s="8"/>
      <c r="L1174" s="8"/>
      <c r="M1174" s="8"/>
      <c r="N1174" s="8"/>
      <c r="O1174" s="8"/>
      <c r="P1174" s="8"/>
      <c r="Q1174" s="8"/>
      <c r="R1174" s="8"/>
      <c r="S1174" s="8"/>
      <c r="T1174" s="8"/>
      <c r="U1174" s="8"/>
      <c r="V1174" s="8"/>
      <c r="W1174" s="8"/>
      <c r="X1174" s="8"/>
      <c r="Y1174" s="8"/>
      <c r="Z1174" s="8"/>
    </row>
    <row r="1175" spans="1:26" ht="12.75" customHeight="1" x14ac:dyDescent="0.15">
      <c r="A1175" s="8"/>
      <c r="B1175" s="8"/>
      <c r="C1175" s="416" t="s">
        <v>105</v>
      </c>
      <c r="D1175" s="276" t="s">
        <v>106</v>
      </c>
      <c r="E1175" s="110">
        <v>0.1</v>
      </c>
      <c r="F1175" s="105" t="s">
        <v>76</v>
      </c>
      <c r="G1175" s="113">
        <v>224565</v>
      </c>
      <c r="H1175" s="106">
        <f t="shared" si="98"/>
        <v>22456.5</v>
      </c>
      <c r="I1175" s="77"/>
      <c r="J1175" s="8"/>
      <c r="K1175" s="8"/>
      <c r="L1175" s="8"/>
      <c r="M1175" s="8"/>
      <c r="N1175" s="8"/>
      <c r="O1175" s="8"/>
      <c r="P1175" s="8"/>
      <c r="Q1175" s="8"/>
      <c r="R1175" s="8"/>
      <c r="S1175" s="8"/>
      <c r="T1175" s="8"/>
      <c r="U1175" s="8"/>
      <c r="V1175" s="8"/>
      <c r="W1175" s="8"/>
      <c r="X1175" s="8"/>
      <c r="Y1175" s="8"/>
      <c r="Z1175" s="8"/>
    </row>
    <row r="1176" spans="1:26" ht="12.75" customHeight="1" x14ac:dyDescent="0.15">
      <c r="A1176" s="8"/>
      <c r="B1176" s="8"/>
      <c r="C1176" s="414"/>
      <c r="D1176" s="109" t="s">
        <v>89</v>
      </c>
      <c r="E1176" s="110"/>
      <c r="F1176" s="111" t="s">
        <v>89</v>
      </c>
      <c r="G1176" s="147" t="s">
        <v>89</v>
      </c>
      <c r="H1176" s="106" t="s">
        <v>89</v>
      </c>
      <c r="I1176" s="77"/>
      <c r="J1176" s="8"/>
      <c r="K1176" s="8"/>
      <c r="L1176" s="8"/>
      <c r="M1176" s="8"/>
      <c r="N1176" s="8"/>
      <c r="O1176" s="8"/>
      <c r="P1176" s="8"/>
      <c r="Q1176" s="8"/>
      <c r="R1176" s="8"/>
      <c r="S1176" s="8"/>
      <c r="T1176" s="8"/>
      <c r="U1176" s="8"/>
      <c r="V1176" s="8"/>
      <c r="W1176" s="8"/>
      <c r="X1176" s="8"/>
      <c r="Y1176" s="8"/>
      <c r="Z1176" s="8"/>
    </row>
    <row r="1177" spans="1:26" ht="12.75" customHeight="1" thickBot="1" x14ac:dyDescent="0.2">
      <c r="A1177" s="8"/>
      <c r="B1177" s="8"/>
      <c r="C1177" s="410"/>
      <c r="D1177" s="115" t="s">
        <v>89</v>
      </c>
      <c r="E1177" s="110"/>
      <c r="F1177" s="111" t="s">
        <v>89</v>
      </c>
      <c r="G1177" s="116" t="s">
        <v>89</v>
      </c>
      <c r="H1177" s="106" t="s">
        <v>89</v>
      </c>
      <c r="I1177" s="77"/>
      <c r="J1177" s="8"/>
      <c r="K1177" s="8"/>
      <c r="L1177" s="8"/>
      <c r="M1177" s="8"/>
      <c r="N1177" s="8"/>
      <c r="O1177" s="8"/>
      <c r="P1177" s="8"/>
      <c r="Q1177" s="8"/>
      <c r="R1177" s="8"/>
      <c r="S1177" s="8"/>
      <c r="T1177" s="8"/>
      <c r="U1177" s="8"/>
      <c r="V1177" s="8"/>
      <c r="W1177" s="8"/>
      <c r="X1177" s="8"/>
      <c r="Y1177" s="8"/>
      <c r="Z1177" s="8"/>
    </row>
    <row r="1178" spans="1:26" ht="12.75" customHeight="1" thickBot="1" x14ac:dyDescent="0.2">
      <c r="A1178" s="8"/>
      <c r="B1178" s="8"/>
      <c r="C1178" s="61"/>
      <c r="D1178" s="62"/>
      <c r="E1178" s="117" t="s">
        <v>5</v>
      </c>
      <c r="F1178" s="118"/>
      <c r="G1178" s="119"/>
      <c r="H1178" s="120">
        <f>SUM(H1174:H1177)</f>
        <v>34635.199999999997</v>
      </c>
      <c r="I1178" s="77"/>
      <c r="J1178" s="8"/>
      <c r="K1178" s="8"/>
      <c r="L1178" s="8"/>
      <c r="M1178" s="8"/>
      <c r="N1178" s="8"/>
      <c r="O1178" s="8"/>
      <c r="P1178" s="8"/>
      <c r="Q1178" s="8"/>
      <c r="R1178" s="8"/>
      <c r="S1178" s="8"/>
      <c r="T1178" s="8"/>
      <c r="U1178" s="8"/>
      <c r="V1178" s="8"/>
      <c r="W1178" s="8"/>
      <c r="X1178" s="8"/>
      <c r="Y1178" s="8"/>
      <c r="Z1178" s="8"/>
    </row>
    <row r="1179" spans="1:26" ht="12.75" customHeight="1" thickBot="1" x14ac:dyDescent="0.2">
      <c r="A1179" s="8"/>
      <c r="B1179" s="8"/>
      <c r="C1179" s="87" t="s">
        <v>122</v>
      </c>
      <c r="D1179" s="62"/>
      <c r="E1179" s="63"/>
      <c r="F1179" s="63"/>
      <c r="G1179" s="64"/>
      <c r="H1179" s="79"/>
      <c r="I1179" s="77"/>
      <c r="J1179" s="8"/>
      <c r="K1179" s="8"/>
      <c r="L1179" s="8"/>
      <c r="M1179" s="8"/>
      <c r="N1179" s="8"/>
      <c r="O1179" s="8"/>
      <c r="P1179" s="8"/>
      <c r="Q1179" s="8"/>
      <c r="R1179" s="8"/>
      <c r="S1179" s="8"/>
      <c r="T1179" s="8"/>
      <c r="U1179" s="8"/>
      <c r="V1179" s="8"/>
      <c r="W1179" s="8"/>
      <c r="X1179" s="8"/>
      <c r="Y1179" s="8"/>
      <c r="Z1179" s="8"/>
    </row>
    <row r="1180" spans="1:26" ht="12.75" customHeight="1" thickBot="1" x14ac:dyDescent="0.2">
      <c r="A1180" s="8"/>
      <c r="B1180" s="8"/>
      <c r="C1180" s="91" t="s">
        <v>53</v>
      </c>
      <c r="D1180" s="92" t="s">
        <v>9</v>
      </c>
      <c r="E1180" s="95" t="s">
        <v>55</v>
      </c>
      <c r="F1180" s="97" t="s">
        <v>46</v>
      </c>
      <c r="G1180" s="97" t="s">
        <v>17</v>
      </c>
      <c r="H1180" s="98" t="s">
        <v>57</v>
      </c>
      <c r="I1180" s="77"/>
      <c r="J1180" s="8"/>
      <c r="K1180" s="8"/>
      <c r="L1180" s="8"/>
      <c r="M1180" s="8"/>
      <c r="N1180" s="8"/>
      <c r="O1180" s="8"/>
      <c r="P1180" s="8"/>
      <c r="Q1180" s="8"/>
      <c r="R1180" s="8"/>
      <c r="S1180" s="8"/>
      <c r="T1180" s="8"/>
      <c r="U1180" s="8"/>
      <c r="V1180" s="8"/>
      <c r="W1180" s="8"/>
      <c r="X1180" s="8"/>
      <c r="Y1180" s="8"/>
      <c r="Z1180" s="8"/>
    </row>
    <row r="1181" spans="1:26" ht="12.75" customHeight="1" x14ac:dyDescent="0.15">
      <c r="A1181" s="8"/>
      <c r="B1181" s="8"/>
      <c r="C1181" s="102"/>
      <c r="D1181" s="103" t="s">
        <v>89</v>
      </c>
      <c r="E1181" s="104"/>
      <c r="F1181" s="105" t="s">
        <v>89</v>
      </c>
      <c r="G1181" s="222" t="s">
        <v>89</v>
      </c>
      <c r="H1181" s="106" t="s">
        <v>89</v>
      </c>
      <c r="I1181" s="77"/>
      <c r="J1181" s="8"/>
      <c r="K1181" s="8"/>
      <c r="L1181" s="8"/>
      <c r="M1181" s="8"/>
      <c r="N1181" s="8"/>
      <c r="O1181" s="8"/>
      <c r="P1181" s="8"/>
      <c r="Q1181" s="8"/>
      <c r="R1181" s="8"/>
      <c r="S1181" s="8"/>
      <c r="T1181" s="8"/>
      <c r="U1181" s="8"/>
      <c r="V1181" s="8"/>
      <c r="W1181" s="8"/>
      <c r="X1181" s="8"/>
      <c r="Y1181" s="8"/>
      <c r="Z1181" s="8"/>
    </row>
    <row r="1182" spans="1:26" ht="12.75" customHeight="1" x14ac:dyDescent="0.15">
      <c r="A1182" s="8"/>
      <c r="B1182" s="8"/>
      <c r="C1182" s="108"/>
      <c r="D1182" s="109"/>
      <c r="E1182" s="110"/>
      <c r="F1182" s="111"/>
      <c r="G1182" s="209"/>
      <c r="H1182" s="106"/>
      <c r="I1182" s="77"/>
      <c r="J1182" s="8"/>
      <c r="K1182" s="8"/>
      <c r="L1182" s="8"/>
      <c r="M1182" s="8"/>
      <c r="N1182" s="8"/>
      <c r="O1182" s="8"/>
      <c r="P1182" s="8"/>
      <c r="Q1182" s="8"/>
      <c r="R1182" s="8"/>
      <c r="S1182" s="8"/>
      <c r="T1182" s="8"/>
      <c r="U1182" s="8"/>
      <c r="V1182" s="8"/>
      <c r="W1182" s="8"/>
      <c r="X1182" s="8"/>
      <c r="Y1182" s="8"/>
      <c r="Z1182" s="8"/>
    </row>
    <row r="1183" spans="1:26" ht="12.75" customHeight="1" x14ac:dyDescent="0.15">
      <c r="A1183" s="8"/>
      <c r="B1183" s="8"/>
      <c r="C1183" s="128"/>
      <c r="D1183" s="109" t="s">
        <v>89</v>
      </c>
      <c r="E1183" s="110"/>
      <c r="F1183" s="111" t="s">
        <v>89</v>
      </c>
      <c r="G1183" s="147" t="s">
        <v>89</v>
      </c>
      <c r="H1183" s="106" t="s">
        <v>89</v>
      </c>
      <c r="I1183" s="77"/>
      <c r="J1183" s="8"/>
      <c r="K1183" s="8"/>
      <c r="L1183" s="8"/>
      <c r="M1183" s="8"/>
      <c r="N1183" s="8"/>
      <c r="O1183" s="8"/>
      <c r="P1183" s="8"/>
      <c r="Q1183" s="8"/>
      <c r="R1183" s="8"/>
      <c r="S1183" s="8"/>
      <c r="T1183" s="8"/>
      <c r="U1183" s="8"/>
      <c r="V1183" s="8"/>
      <c r="W1183" s="8"/>
      <c r="X1183" s="8"/>
      <c r="Y1183" s="8"/>
      <c r="Z1183" s="8"/>
    </row>
    <row r="1184" spans="1:26" ht="12.75" customHeight="1" thickBot="1" x14ac:dyDescent="0.2">
      <c r="A1184" s="8"/>
      <c r="B1184" s="8"/>
      <c r="C1184" s="114"/>
      <c r="D1184" s="115" t="s">
        <v>89</v>
      </c>
      <c r="E1184" s="110"/>
      <c r="F1184" s="111" t="s">
        <v>89</v>
      </c>
      <c r="G1184" s="116" t="s">
        <v>89</v>
      </c>
      <c r="H1184" s="106" t="s">
        <v>89</v>
      </c>
      <c r="I1184" s="77"/>
      <c r="J1184" s="8"/>
      <c r="K1184" s="8"/>
      <c r="L1184" s="8"/>
      <c r="M1184" s="8"/>
      <c r="N1184" s="8"/>
      <c r="O1184" s="8"/>
      <c r="P1184" s="8"/>
      <c r="Q1184" s="8"/>
      <c r="R1184" s="8"/>
      <c r="S1184" s="8"/>
      <c r="T1184" s="8"/>
      <c r="U1184" s="8"/>
      <c r="V1184" s="8"/>
      <c r="W1184" s="8"/>
      <c r="X1184" s="8"/>
      <c r="Y1184" s="8"/>
      <c r="Z1184" s="8"/>
    </row>
    <row r="1185" spans="1:26" ht="12.75" customHeight="1" thickBot="1" x14ac:dyDescent="0.2">
      <c r="A1185" s="8"/>
      <c r="B1185" s="8"/>
      <c r="C1185" s="61"/>
      <c r="D1185" s="62"/>
      <c r="E1185" s="117" t="s">
        <v>5</v>
      </c>
      <c r="F1185" s="118"/>
      <c r="G1185" s="119"/>
      <c r="H1185" s="120">
        <f>SUM(H1181:H1184)</f>
        <v>0</v>
      </c>
      <c r="I1185" s="77"/>
      <c r="J1185" s="8"/>
      <c r="K1185" s="8"/>
      <c r="L1185" s="8"/>
      <c r="M1185" s="8"/>
      <c r="N1185" s="8"/>
      <c r="O1185" s="8"/>
      <c r="P1185" s="8"/>
      <c r="Q1185" s="8"/>
      <c r="R1185" s="8"/>
      <c r="S1185" s="8"/>
      <c r="T1185" s="8"/>
      <c r="U1185" s="8"/>
      <c r="V1185" s="8"/>
      <c r="W1185" s="8"/>
      <c r="X1185" s="8"/>
      <c r="Y1185" s="8"/>
      <c r="Z1185" s="8"/>
    </row>
    <row r="1186" spans="1:26" ht="12.75" customHeight="1" x14ac:dyDescent="0.15">
      <c r="A1186" s="8"/>
      <c r="B1186" s="8"/>
      <c r="C1186" s="61"/>
      <c r="D1186" s="62"/>
      <c r="E1186" s="62"/>
      <c r="F1186" s="63"/>
      <c r="G1186" s="64"/>
      <c r="H1186" s="79"/>
      <c r="I1186" s="185"/>
      <c r="J1186" s="8"/>
      <c r="K1186" s="8"/>
      <c r="L1186" s="8"/>
      <c r="M1186" s="8"/>
      <c r="N1186" s="8"/>
      <c r="O1186" s="8"/>
      <c r="P1186" s="8"/>
      <c r="Q1186" s="8"/>
      <c r="R1186" s="8"/>
      <c r="S1186" s="8"/>
      <c r="T1186" s="8"/>
      <c r="U1186" s="8"/>
      <c r="V1186" s="8"/>
      <c r="W1186" s="8"/>
      <c r="X1186" s="8"/>
      <c r="Y1186" s="8"/>
      <c r="Z1186" s="8"/>
    </row>
    <row r="1187" spans="1:26" ht="12.75" customHeight="1" x14ac:dyDescent="0.15">
      <c r="A1187" s="8"/>
      <c r="B1187" s="8"/>
      <c r="C1187" s="61"/>
      <c r="D1187" s="188"/>
      <c r="E1187" s="191" t="s">
        <v>145</v>
      </c>
      <c r="F1187" s="192"/>
      <c r="G1187" s="64"/>
      <c r="H1187" s="194">
        <f>+H1185+H1178+H1171+H1164</f>
        <v>88358.229980000004</v>
      </c>
      <c r="I1187" s="185"/>
      <c r="J1187" s="8"/>
      <c r="K1187" s="8"/>
      <c r="L1187" s="8"/>
      <c r="M1187" s="8"/>
      <c r="N1187" s="8"/>
      <c r="O1187" s="8"/>
      <c r="P1187" s="8"/>
      <c r="Q1187" s="8"/>
      <c r="R1187" s="8"/>
      <c r="S1187" s="8"/>
      <c r="T1187" s="8"/>
      <c r="U1187" s="8"/>
      <c r="V1187" s="8"/>
      <c r="W1187" s="8"/>
      <c r="X1187" s="8"/>
      <c r="Y1187" s="8"/>
      <c r="Z1187" s="8"/>
    </row>
    <row r="1188" spans="1:26" ht="12.75" customHeight="1" x14ac:dyDescent="0.15">
      <c r="A1188" s="8"/>
      <c r="B1188" s="8"/>
      <c r="C1188" s="61"/>
      <c r="D1188" s="188"/>
      <c r="E1188" s="191" t="s">
        <v>149</v>
      </c>
      <c r="F1188" s="192"/>
      <c r="G1188" s="197">
        <v>0.47000000000000003</v>
      </c>
      <c r="H1188" s="194">
        <f>+G1188*H1187</f>
        <v>41528.368090600001</v>
      </c>
      <c r="I1188" s="185"/>
      <c r="J1188" s="8"/>
      <c r="K1188" s="8"/>
      <c r="L1188" s="8"/>
      <c r="M1188" s="8"/>
      <c r="N1188" s="8"/>
      <c r="O1188" s="8"/>
      <c r="P1188" s="8"/>
      <c r="Q1188" s="8"/>
      <c r="R1188" s="8"/>
      <c r="S1188" s="8"/>
      <c r="T1188" s="8"/>
      <c r="U1188" s="8"/>
      <c r="V1188" s="8"/>
      <c r="W1188" s="8"/>
      <c r="X1188" s="8"/>
      <c r="Y1188" s="8"/>
      <c r="Z1188" s="8"/>
    </row>
    <row r="1189" spans="1:26" ht="12.75" customHeight="1" x14ac:dyDescent="0.15">
      <c r="A1189" s="8"/>
      <c r="B1189" s="8"/>
      <c r="C1189" s="61"/>
      <c r="D1189" s="62"/>
      <c r="E1189" s="191" t="s">
        <v>38</v>
      </c>
      <c r="F1189" s="63"/>
      <c r="G1189" s="64"/>
      <c r="H1189" s="194">
        <f>+H1187+H1188</f>
        <v>129886.59807060001</v>
      </c>
      <c r="I1189" s="185"/>
      <c r="J1189" s="8"/>
      <c r="K1189" s="8"/>
      <c r="L1189" s="8"/>
      <c r="M1189" s="8"/>
      <c r="N1189" s="8"/>
      <c r="O1189" s="8"/>
      <c r="P1189" s="8"/>
      <c r="Q1189" s="8"/>
      <c r="R1189" s="8"/>
      <c r="S1189" s="8"/>
      <c r="T1189" s="8"/>
      <c r="U1189" s="8"/>
      <c r="V1189" s="8"/>
      <c r="W1189" s="8"/>
      <c r="X1189" s="8"/>
      <c r="Y1189" s="8"/>
      <c r="Z1189" s="8"/>
    </row>
    <row r="1190" spans="1:26" ht="12.75" customHeight="1" thickBot="1" x14ac:dyDescent="0.2">
      <c r="A1190" s="8"/>
      <c r="B1190" s="8"/>
      <c r="C1190" s="201"/>
      <c r="D1190" s="202"/>
      <c r="E1190" s="202"/>
      <c r="F1190" s="203"/>
      <c r="G1190" s="204"/>
      <c r="H1190" s="204"/>
      <c r="I1190" s="205"/>
      <c r="J1190" s="8"/>
      <c r="K1190" s="8"/>
      <c r="L1190" s="8"/>
      <c r="M1190" s="8"/>
      <c r="N1190" s="8"/>
      <c r="O1190" s="8"/>
      <c r="P1190" s="8"/>
      <c r="Q1190" s="8"/>
      <c r="R1190" s="8"/>
      <c r="S1190" s="8"/>
      <c r="T1190" s="8"/>
      <c r="U1190" s="8"/>
      <c r="V1190" s="8"/>
      <c r="W1190" s="8"/>
      <c r="X1190" s="8"/>
      <c r="Y1190" s="8"/>
      <c r="Z1190" s="8"/>
    </row>
    <row r="1191" spans="1:26" ht="12.75" customHeight="1" x14ac:dyDescent="0.2">
      <c r="A1191" s="8"/>
      <c r="B1191" s="8"/>
      <c r="C1191" s="49" t="s">
        <v>30</v>
      </c>
      <c r="D1191" s="50"/>
      <c r="E1191" s="52"/>
      <c r="F1191" s="52"/>
      <c r="G1191" s="54"/>
      <c r="H1191" s="54"/>
      <c r="I1191" s="57"/>
      <c r="J1191" s="8"/>
      <c r="K1191" s="8"/>
      <c r="L1191" s="8"/>
      <c r="M1191" s="8"/>
      <c r="N1191" s="8"/>
      <c r="O1191" s="8"/>
      <c r="P1191" s="8"/>
      <c r="Q1191" s="8"/>
      <c r="R1191" s="8"/>
      <c r="S1191" s="8"/>
      <c r="T1191" s="8"/>
      <c r="U1191" s="8"/>
      <c r="V1191" s="8"/>
      <c r="W1191" s="8"/>
      <c r="X1191" s="8"/>
      <c r="Y1191" s="8"/>
      <c r="Z1191" s="8"/>
    </row>
    <row r="1192" spans="1:26" ht="12.75" customHeight="1" thickBot="1" x14ac:dyDescent="0.2">
      <c r="A1192" s="8"/>
      <c r="B1192" s="8"/>
      <c r="C1192" s="61"/>
      <c r="D1192" s="62"/>
      <c r="E1192" s="63"/>
      <c r="F1192" s="63"/>
      <c r="G1192" s="64"/>
      <c r="H1192" s="64"/>
      <c r="I1192" s="65"/>
      <c r="J1192" s="8"/>
      <c r="K1192" s="8"/>
      <c r="L1192" s="8"/>
      <c r="M1192" s="8"/>
      <c r="N1192" s="8"/>
      <c r="O1192" s="8"/>
      <c r="P1192" s="8"/>
      <c r="Q1192" s="8"/>
      <c r="R1192" s="8"/>
      <c r="S1192" s="8"/>
      <c r="T1192" s="8"/>
      <c r="U1192" s="8"/>
      <c r="V1192" s="8"/>
      <c r="W1192" s="8"/>
      <c r="X1192" s="8"/>
      <c r="Y1192" s="8"/>
      <c r="Z1192" s="8"/>
    </row>
    <row r="1193" spans="1:26" ht="12.75" customHeight="1" thickBot="1" x14ac:dyDescent="0.2">
      <c r="A1193" s="8"/>
      <c r="B1193" s="8"/>
      <c r="C1193" s="71" t="s">
        <v>37</v>
      </c>
      <c r="D1193" s="273" t="s">
        <v>185</v>
      </c>
      <c r="E1193" s="8"/>
      <c r="F1193" s="63"/>
      <c r="G1193" s="63" t="s">
        <v>38</v>
      </c>
      <c r="H1193" s="76">
        <f>+H1227</f>
        <v>224178.34732230002</v>
      </c>
      <c r="I1193" s="77"/>
      <c r="J1193" s="8"/>
      <c r="K1193" s="8"/>
      <c r="L1193" s="8"/>
      <c r="M1193" s="8"/>
      <c r="N1193" s="8"/>
      <c r="O1193" s="8"/>
      <c r="P1193" s="8"/>
      <c r="Q1193" s="8"/>
      <c r="R1193" s="8"/>
      <c r="S1193" s="8"/>
      <c r="T1193" s="8"/>
      <c r="U1193" s="8"/>
      <c r="V1193" s="8"/>
      <c r="W1193" s="8"/>
      <c r="X1193" s="8"/>
      <c r="Y1193" s="8"/>
      <c r="Z1193" s="8"/>
    </row>
    <row r="1194" spans="1:26" ht="12.75" customHeight="1" x14ac:dyDescent="0.15">
      <c r="A1194" s="8"/>
      <c r="B1194" s="8"/>
      <c r="C1194" s="78"/>
      <c r="D1194" s="62"/>
      <c r="E1194" s="63"/>
      <c r="F1194" s="63"/>
      <c r="G1194" s="74"/>
      <c r="H1194" s="79"/>
      <c r="I1194" s="77"/>
      <c r="J1194" s="8"/>
      <c r="K1194" s="8"/>
      <c r="L1194" s="8"/>
      <c r="M1194" s="8"/>
      <c r="N1194" s="8"/>
      <c r="O1194" s="8"/>
      <c r="P1194" s="8"/>
      <c r="Q1194" s="8"/>
      <c r="R1194" s="8"/>
      <c r="S1194" s="8"/>
      <c r="T1194" s="8"/>
      <c r="U1194" s="8"/>
      <c r="V1194" s="8"/>
      <c r="W1194" s="8"/>
      <c r="X1194" s="8"/>
      <c r="Y1194" s="8"/>
      <c r="Z1194" s="8"/>
    </row>
    <row r="1195" spans="1:26" ht="12.75" customHeight="1" thickBot="1" x14ac:dyDescent="0.2">
      <c r="A1195" s="8"/>
      <c r="B1195" s="8"/>
      <c r="C1195" s="322">
        <v>7.07</v>
      </c>
      <c r="D1195" s="62"/>
      <c r="E1195" s="63"/>
      <c r="F1195" s="63"/>
      <c r="G1195" s="74" t="s">
        <v>162</v>
      </c>
      <c r="H1195" s="81" t="s">
        <v>273</v>
      </c>
      <c r="I1195" s="82"/>
      <c r="J1195" s="8"/>
      <c r="K1195" s="8"/>
      <c r="L1195" s="8"/>
      <c r="M1195" s="8"/>
      <c r="N1195" s="8"/>
      <c r="O1195" s="8"/>
      <c r="P1195" s="8"/>
      <c r="Q1195" s="8"/>
      <c r="R1195" s="8"/>
      <c r="S1195" s="8"/>
      <c r="T1195" s="8"/>
      <c r="U1195" s="8"/>
      <c r="V1195" s="8"/>
      <c r="W1195" s="8"/>
      <c r="X1195" s="8"/>
      <c r="Y1195" s="8"/>
      <c r="Z1195" s="8"/>
    </row>
    <row r="1196" spans="1:26" ht="12.75" customHeight="1" thickBot="1" x14ac:dyDescent="0.2">
      <c r="A1196" s="8"/>
      <c r="B1196" s="8"/>
      <c r="C1196" s="87" t="s">
        <v>48</v>
      </c>
      <c r="D1196" s="73"/>
      <c r="E1196" s="88"/>
      <c r="F1196" s="88"/>
      <c r="G1196" s="89"/>
      <c r="H1196" s="90"/>
      <c r="I1196" s="77"/>
      <c r="J1196" s="8"/>
      <c r="K1196" s="8"/>
      <c r="L1196" s="8"/>
      <c r="M1196" s="8"/>
      <c r="N1196" s="8"/>
      <c r="O1196" s="8"/>
      <c r="P1196" s="8"/>
      <c r="Q1196" s="8"/>
      <c r="R1196" s="8"/>
      <c r="S1196" s="8"/>
      <c r="T1196" s="8"/>
      <c r="U1196" s="8"/>
      <c r="V1196" s="8"/>
      <c r="W1196" s="8"/>
      <c r="X1196" s="8"/>
      <c r="Y1196" s="8"/>
      <c r="Z1196" s="8"/>
    </row>
    <row r="1197" spans="1:26" ht="12.75" customHeight="1" thickBot="1" x14ac:dyDescent="0.2">
      <c r="A1197" s="8"/>
      <c r="B1197" s="8"/>
      <c r="C1197" s="91" t="s">
        <v>53</v>
      </c>
      <c r="D1197" s="92" t="s">
        <v>9</v>
      </c>
      <c r="E1197" s="95" t="s">
        <v>55</v>
      </c>
      <c r="F1197" s="97" t="s">
        <v>46</v>
      </c>
      <c r="G1197" s="97" t="s">
        <v>17</v>
      </c>
      <c r="H1197" s="98" t="s">
        <v>57</v>
      </c>
      <c r="I1197" s="77"/>
      <c r="J1197" s="8"/>
      <c r="K1197" s="8"/>
      <c r="L1197" s="8"/>
      <c r="M1197" s="8"/>
      <c r="N1197" s="8"/>
      <c r="O1197" s="8"/>
      <c r="P1197" s="8"/>
      <c r="Q1197" s="8"/>
      <c r="R1197" s="8"/>
      <c r="S1197" s="8"/>
      <c r="T1197" s="8"/>
      <c r="U1197" s="8"/>
      <c r="V1197" s="8"/>
      <c r="W1197" s="8"/>
      <c r="X1197" s="8"/>
      <c r="Y1197" s="8"/>
      <c r="Z1197" s="8"/>
    </row>
    <row r="1198" spans="1:26" ht="16" thickTop="1" thickBot="1" x14ac:dyDescent="0.2">
      <c r="A1198" s="8"/>
      <c r="B1198" s="8"/>
      <c r="C1198" s="408" t="s">
        <v>60</v>
      </c>
      <c r="D1198" s="277" t="s">
        <v>62</v>
      </c>
      <c r="E1198" s="104">
        <v>1</v>
      </c>
      <c r="F1198" s="105" t="s">
        <v>65</v>
      </c>
      <c r="G1198" s="113">
        <v>1151.896</v>
      </c>
      <c r="H1198" s="106">
        <f>+E1198*G1198</f>
        <v>1151.896</v>
      </c>
      <c r="I1198" s="77"/>
      <c r="J1198" s="8"/>
      <c r="K1198" s="8"/>
      <c r="L1198" s="8"/>
      <c r="M1198" s="8"/>
      <c r="N1198" s="8"/>
      <c r="O1198" s="8"/>
      <c r="P1198" s="8"/>
      <c r="Q1198" s="8"/>
      <c r="R1198" s="8"/>
      <c r="S1198" s="8"/>
      <c r="T1198" s="8"/>
      <c r="U1198" s="8"/>
      <c r="V1198" s="8"/>
      <c r="W1198" s="8"/>
      <c r="X1198" s="8"/>
      <c r="Y1198" s="8"/>
      <c r="Z1198" s="8"/>
    </row>
    <row r="1199" spans="1:26" ht="12.75" customHeight="1" thickBot="1" x14ac:dyDescent="0.2">
      <c r="A1199" s="8"/>
      <c r="B1199" s="8"/>
      <c r="C1199" s="409"/>
      <c r="D1199" s="278"/>
      <c r="E1199" s="110"/>
      <c r="F1199" s="111"/>
      <c r="G1199" s="209"/>
      <c r="H1199" s="106"/>
      <c r="I1199" s="77"/>
      <c r="J1199" s="8"/>
      <c r="K1199" s="8"/>
      <c r="L1199" s="8"/>
      <c r="M1199" s="8"/>
      <c r="N1199" s="8"/>
      <c r="O1199" s="8"/>
      <c r="P1199" s="8"/>
      <c r="Q1199" s="8"/>
      <c r="R1199" s="8"/>
      <c r="S1199" s="8"/>
      <c r="T1199" s="8"/>
      <c r="U1199" s="8"/>
      <c r="V1199" s="8"/>
      <c r="W1199" s="8"/>
      <c r="X1199" s="8"/>
      <c r="Y1199" s="8"/>
      <c r="Z1199" s="8"/>
    </row>
    <row r="1200" spans="1:26" ht="12.75" customHeight="1" thickBot="1" x14ac:dyDescent="0.2">
      <c r="A1200" s="8"/>
      <c r="B1200" s="8"/>
      <c r="C1200" s="409"/>
      <c r="D1200" s="278"/>
      <c r="E1200" s="110"/>
      <c r="F1200" s="111"/>
      <c r="G1200" s="147"/>
      <c r="H1200" s="106"/>
      <c r="I1200" s="77"/>
      <c r="J1200" s="8"/>
      <c r="K1200" s="8"/>
      <c r="L1200" s="8"/>
      <c r="M1200" s="8"/>
      <c r="N1200" s="8"/>
      <c r="O1200" s="8"/>
      <c r="P1200" s="8"/>
      <c r="Q1200" s="8"/>
      <c r="R1200" s="8"/>
      <c r="S1200" s="8"/>
      <c r="T1200" s="8"/>
      <c r="U1200" s="8"/>
      <c r="V1200" s="8"/>
      <c r="W1200" s="8"/>
      <c r="X1200" s="8"/>
      <c r="Y1200" s="8"/>
      <c r="Z1200" s="8"/>
    </row>
    <row r="1201" spans="1:26" ht="12.75" customHeight="1" thickBot="1" x14ac:dyDescent="0.2">
      <c r="A1201" s="8"/>
      <c r="B1201" s="8"/>
      <c r="C1201" s="410"/>
      <c r="D1201" s="115" t="s">
        <v>89</v>
      </c>
      <c r="E1201" s="110"/>
      <c r="F1201" s="111" t="s">
        <v>89</v>
      </c>
      <c r="G1201" s="116" t="s">
        <v>89</v>
      </c>
      <c r="H1201" s="106" t="s">
        <v>89</v>
      </c>
      <c r="I1201" s="77"/>
      <c r="J1201" s="8"/>
      <c r="K1201" s="8"/>
      <c r="L1201" s="8"/>
      <c r="M1201" s="8"/>
      <c r="N1201" s="8"/>
      <c r="O1201" s="8"/>
      <c r="P1201" s="8"/>
      <c r="Q1201" s="8"/>
      <c r="R1201" s="8"/>
      <c r="S1201" s="8"/>
      <c r="T1201" s="8"/>
      <c r="U1201" s="8"/>
      <c r="V1201" s="8"/>
      <c r="W1201" s="8"/>
      <c r="X1201" s="8"/>
      <c r="Y1201" s="8"/>
      <c r="Z1201" s="8"/>
    </row>
    <row r="1202" spans="1:26" ht="12.75" customHeight="1" thickBot="1" x14ac:dyDescent="0.2">
      <c r="A1202" s="8"/>
      <c r="B1202" s="8"/>
      <c r="C1202" s="411"/>
      <c r="D1202" s="62"/>
      <c r="E1202" s="117" t="s">
        <v>5</v>
      </c>
      <c r="F1202" s="118"/>
      <c r="G1202" s="119"/>
      <c r="H1202" s="120">
        <f>SUM(H1198:H1201)</f>
        <v>1151.896</v>
      </c>
      <c r="I1202" s="77"/>
      <c r="J1202" s="8"/>
      <c r="K1202" s="8"/>
      <c r="L1202" s="8"/>
      <c r="M1202" s="8"/>
      <c r="N1202" s="8"/>
      <c r="O1202" s="8"/>
      <c r="P1202" s="8"/>
      <c r="Q1202" s="8"/>
      <c r="R1202" s="8"/>
      <c r="S1202" s="8"/>
      <c r="T1202" s="8"/>
      <c r="U1202" s="8"/>
      <c r="V1202" s="8"/>
      <c r="W1202" s="8"/>
      <c r="X1202" s="8"/>
      <c r="Y1202" s="8"/>
      <c r="Z1202" s="8"/>
    </row>
    <row r="1203" spans="1:26" ht="12.75" customHeight="1" thickBot="1" x14ac:dyDescent="0.2">
      <c r="A1203" s="8"/>
      <c r="B1203" s="8"/>
      <c r="C1203" s="412" t="s">
        <v>84</v>
      </c>
      <c r="D1203" s="62"/>
      <c r="E1203" s="63"/>
      <c r="F1203" s="63"/>
      <c r="G1203" s="64"/>
      <c r="H1203" s="79"/>
      <c r="I1203" s="77"/>
      <c r="J1203" s="8"/>
      <c r="K1203" s="8"/>
      <c r="L1203" s="8"/>
      <c r="M1203" s="8"/>
      <c r="N1203" s="8"/>
      <c r="O1203" s="8"/>
      <c r="P1203" s="8"/>
      <c r="Q1203" s="8"/>
      <c r="R1203" s="8"/>
      <c r="S1203" s="8"/>
      <c r="T1203" s="8"/>
      <c r="U1203" s="8"/>
      <c r="V1203" s="8"/>
      <c r="W1203" s="8"/>
      <c r="X1203" s="8"/>
      <c r="Y1203" s="8"/>
      <c r="Z1203" s="8"/>
    </row>
    <row r="1204" spans="1:26" ht="12.75" customHeight="1" thickBot="1" x14ac:dyDescent="0.2">
      <c r="A1204" s="8"/>
      <c r="B1204" s="8"/>
      <c r="C1204" s="413" t="s">
        <v>53</v>
      </c>
      <c r="D1204" s="92" t="s">
        <v>9</v>
      </c>
      <c r="E1204" s="95" t="s">
        <v>55</v>
      </c>
      <c r="F1204" s="97" t="s">
        <v>46</v>
      </c>
      <c r="G1204" s="97" t="s">
        <v>17</v>
      </c>
      <c r="H1204" s="98" t="s">
        <v>57</v>
      </c>
      <c r="I1204" s="77"/>
      <c r="J1204" s="8"/>
      <c r="K1204" s="8"/>
      <c r="L1204" s="8"/>
      <c r="M1204" s="8"/>
      <c r="N1204" s="8"/>
      <c r="O1204" s="8"/>
      <c r="P1204" s="8"/>
      <c r="Q1204" s="8"/>
      <c r="R1204" s="8"/>
      <c r="S1204" s="8"/>
      <c r="T1204" s="8"/>
      <c r="U1204" s="8"/>
      <c r="V1204" s="8"/>
      <c r="W1204" s="8"/>
      <c r="X1204" s="8"/>
      <c r="Y1204" s="8"/>
      <c r="Z1204" s="8"/>
    </row>
    <row r="1205" spans="1:26" ht="12.75" customHeight="1" thickTop="1" thickBot="1" x14ac:dyDescent="0.2">
      <c r="A1205" s="8"/>
      <c r="B1205" s="8"/>
      <c r="C1205" s="415" t="s">
        <v>267</v>
      </c>
      <c r="D1205" s="279" t="s">
        <v>218</v>
      </c>
      <c r="E1205" s="280">
        <v>0.15</v>
      </c>
      <c r="F1205" s="105" t="s">
        <v>217</v>
      </c>
      <c r="G1205" s="113">
        <v>592700</v>
      </c>
      <c r="H1205" s="293">
        <f t="shared" ref="H1205:H1207" si="99">+E1205*G1205</f>
        <v>88905</v>
      </c>
      <c r="I1205" s="77"/>
      <c r="J1205" s="8"/>
      <c r="K1205" s="8"/>
      <c r="L1205" s="8"/>
      <c r="M1205" s="8"/>
      <c r="N1205" s="8"/>
      <c r="O1205" s="8"/>
      <c r="P1205" s="8"/>
      <c r="Q1205" s="8"/>
      <c r="R1205" s="8"/>
      <c r="S1205" s="8"/>
      <c r="T1205" s="8"/>
      <c r="U1205" s="8"/>
      <c r="V1205" s="8"/>
      <c r="W1205" s="8"/>
      <c r="X1205" s="8"/>
      <c r="Y1205" s="8"/>
      <c r="Z1205" s="8"/>
    </row>
    <row r="1206" spans="1:26" thickBot="1" x14ac:dyDescent="0.2">
      <c r="A1206" s="8"/>
      <c r="B1206" s="8"/>
      <c r="C1206" s="414"/>
      <c r="D1206" s="281" t="s">
        <v>275</v>
      </c>
      <c r="E1206" s="282">
        <v>1.85</v>
      </c>
      <c r="F1206" s="111" t="s">
        <v>292</v>
      </c>
      <c r="G1206" s="113">
        <v>5985.4449999999997</v>
      </c>
      <c r="H1206" s="293">
        <f t="shared" si="99"/>
        <v>11073.073249999999</v>
      </c>
      <c r="I1206" s="77"/>
      <c r="J1206" s="8"/>
      <c r="K1206" s="8"/>
      <c r="L1206" s="8"/>
      <c r="M1206" s="8"/>
      <c r="N1206" s="8"/>
      <c r="O1206" s="8"/>
      <c r="P1206" s="8"/>
      <c r="Q1206" s="8"/>
      <c r="R1206" s="8"/>
      <c r="S1206" s="8"/>
      <c r="T1206" s="8"/>
      <c r="U1206" s="8"/>
      <c r="V1206" s="8"/>
      <c r="W1206" s="8"/>
      <c r="X1206" s="8"/>
      <c r="Y1206" s="8"/>
      <c r="Z1206" s="8"/>
    </row>
    <row r="1207" spans="1:26" ht="12.75" customHeight="1" thickBot="1" x14ac:dyDescent="0.2">
      <c r="A1207" s="8"/>
      <c r="B1207" s="8"/>
      <c r="C1207" s="414"/>
      <c r="D1207" s="281" t="s">
        <v>269</v>
      </c>
      <c r="E1207" s="282">
        <v>2.98</v>
      </c>
      <c r="F1207" s="111" t="s">
        <v>292</v>
      </c>
      <c r="G1207" s="113">
        <v>6298.643</v>
      </c>
      <c r="H1207" s="293">
        <f t="shared" si="99"/>
        <v>18769.956139999998</v>
      </c>
      <c r="I1207" s="77"/>
      <c r="J1207" s="8"/>
      <c r="K1207" s="8"/>
      <c r="L1207" s="8"/>
      <c r="M1207" s="8"/>
      <c r="N1207" s="8"/>
      <c r="O1207" s="8"/>
      <c r="P1207" s="8"/>
      <c r="Q1207" s="8"/>
      <c r="R1207" s="8"/>
      <c r="S1207" s="8"/>
      <c r="T1207" s="8"/>
      <c r="U1207" s="8"/>
      <c r="V1207" s="8"/>
      <c r="W1207" s="8"/>
      <c r="X1207" s="8"/>
      <c r="Y1207" s="8"/>
      <c r="Z1207" s="8"/>
    </row>
    <row r="1208" spans="1:26" ht="12.75" customHeight="1" thickBot="1" x14ac:dyDescent="0.2">
      <c r="A1208" s="8"/>
      <c r="B1208" s="8"/>
      <c r="C1208" s="410"/>
      <c r="D1208" s="115" t="s">
        <v>89</v>
      </c>
      <c r="E1208" s="110"/>
      <c r="F1208" s="111" t="s">
        <v>89</v>
      </c>
      <c r="G1208" s="134" t="s">
        <v>89</v>
      </c>
      <c r="H1208" s="125" t="s">
        <v>89</v>
      </c>
      <c r="I1208" s="77"/>
      <c r="J1208" s="8"/>
      <c r="K1208" s="8"/>
      <c r="L1208" s="8"/>
      <c r="M1208" s="8"/>
      <c r="N1208" s="8"/>
      <c r="O1208" s="8"/>
      <c r="P1208" s="8"/>
      <c r="Q1208" s="8"/>
      <c r="R1208" s="8"/>
      <c r="S1208" s="8"/>
      <c r="T1208" s="8"/>
      <c r="U1208" s="8"/>
      <c r="V1208" s="8"/>
      <c r="W1208" s="8"/>
      <c r="X1208" s="8"/>
      <c r="Y1208" s="8"/>
      <c r="Z1208" s="8"/>
    </row>
    <row r="1209" spans="1:26" ht="12.75" customHeight="1" thickBot="1" x14ac:dyDescent="0.2">
      <c r="A1209" s="8"/>
      <c r="B1209" s="8"/>
      <c r="C1209" s="411"/>
      <c r="D1209" s="62"/>
      <c r="E1209" s="117" t="s">
        <v>5</v>
      </c>
      <c r="F1209" s="118"/>
      <c r="G1209" s="119"/>
      <c r="H1209" s="120">
        <f>SUM(H1205:H1208)</f>
        <v>118748.02939</v>
      </c>
      <c r="I1209" s="77"/>
      <c r="J1209" s="8"/>
      <c r="K1209" s="8"/>
      <c r="L1209" s="8"/>
      <c r="M1209" s="8"/>
      <c r="N1209" s="8"/>
      <c r="O1209" s="8"/>
      <c r="P1209" s="8"/>
      <c r="Q1209" s="8"/>
      <c r="R1209" s="8"/>
      <c r="S1209" s="8"/>
      <c r="T1209" s="8"/>
      <c r="U1209" s="8"/>
      <c r="V1209" s="8"/>
      <c r="W1209" s="8"/>
      <c r="X1209" s="8"/>
      <c r="Y1209" s="8"/>
      <c r="Z1209" s="8"/>
    </row>
    <row r="1210" spans="1:26" ht="12.75" customHeight="1" thickBot="1" x14ac:dyDescent="0.2">
      <c r="A1210" s="8"/>
      <c r="B1210" s="8"/>
      <c r="C1210" s="412" t="s">
        <v>101</v>
      </c>
      <c r="D1210" s="62"/>
      <c r="E1210" s="63"/>
      <c r="F1210" s="63"/>
      <c r="G1210" s="64"/>
      <c r="H1210" s="79"/>
      <c r="I1210" s="77"/>
      <c r="J1210" s="8"/>
      <c r="K1210" s="8"/>
      <c r="L1210" s="8"/>
      <c r="M1210" s="8"/>
      <c r="N1210" s="8"/>
      <c r="O1210" s="8"/>
      <c r="P1210" s="8"/>
      <c r="Q1210" s="8"/>
      <c r="R1210" s="8"/>
      <c r="S1210" s="8"/>
      <c r="T1210" s="8"/>
      <c r="U1210" s="8"/>
      <c r="V1210" s="8"/>
      <c r="W1210" s="8"/>
      <c r="X1210" s="8"/>
      <c r="Y1210" s="8"/>
      <c r="Z1210" s="8"/>
    </row>
    <row r="1211" spans="1:26" ht="12.75" customHeight="1" thickBot="1" x14ac:dyDescent="0.2">
      <c r="A1211" s="8"/>
      <c r="B1211" s="8"/>
      <c r="C1211" s="413" t="s">
        <v>53</v>
      </c>
      <c r="D1211" s="92" t="s">
        <v>9</v>
      </c>
      <c r="E1211" s="95" t="s">
        <v>55</v>
      </c>
      <c r="F1211" s="97" t="s">
        <v>46</v>
      </c>
      <c r="G1211" s="97" t="s">
        <v>17</v>
      </c>
      <c r="H1211" s="98" t="s">
        <v>57</v>
      </c>
      <c r="I1211" s="77"/>
      <c r="J1211" s="8"/>
      <c r="K1211" s="8"/>
      <c r="L1211" s="8"/>
      <c r="M1211" s="8"/>
      <c r="N1211" s="8"/>
      <c r="O1211" s="8"/>
      <c r="P1211" s="8"/>
      <c r="Q1211" s="8"/>
      <c r="R1211" s="8"/>
      <c r="S1211" s="8"/>
      <c r="T1211" s="8"/>
      <c r="U1211" s="8"/>
      <c r="V1211" s="8"/>
      <c r="W1211" s="8"/>
      <c r="X1211" s="8"/>
      <c r="Y1211" s="8"/>
      <c r="Z1211" s="8"/>
    </row>
    <row r="1212" spans="1:26" ht="12.75" customHeight="1" thickTop="1" thickBot="1" x14ac:dyDescent="0.2">
      <c r="A1212" s="8"/>
      <c r="B1212" s="8"/>
      <c r="C1212" s="415" t="s">
        <v>110</v>
      </c>
      <c r="D1212" s="275" t="s">
        <v>111</v>
      </c>
      <c r="E1212" s="104">
        <v>0.08</v>
      </c>
      <c r="F1212" s="105" t="s">
        <v>76</v>
      </c>
      <c r="G1212" s="113">
        <v>121787</v>
      </c>
      <c r="H1212" s="106">
        <f t="shared" ref="H1212:H1213" si="100">+E1212*G1212</f>
        <v>9742.9600000000009</v>
      </c>
      <c r="I1212" s="77"/>
      <c r="J1212" s="8"/>
      <c r="K1212" s="8"/>
      <c r="L1212" s="8"/>
      <c r="M1212" s="8"/>
      <c r="N1212" s="8"/>
      <c r="O1212" s="8"/>
      <c r="P1212" s="8"/>
      <c r="Q1212" s="8"/>
      <c r="R1212" s="8"/>
      <c r="S1212" s="8"/>
      <c r="T1212" s="8"/>
      <c r="U1212" s="8"/>
      <c r="V1212" s="8"/>
      <c r="W1212" s="8"/>
      <c r="X1212" s="8"/>
      <c r="Y1212" s="8"/>
      <c r="Z1212" s="8"/>
    </row>
    <row r="1213" spans="1:26" ht="12.75" customHeight="1" x14ac:dyDescent="0.15">
      <c r="A1213" s="8"/>
      <c r="B1213" s="8"/>
      <c r="C1213" s="416" t="s">
        <v>105</v>
      </c>
      <c r="D1213" s="276" t="s">
        <v>106</v>
      </c>
      <c r="E1213" s="110">
        <v>0.08</v>
      </c>
      <c r="F1213" s="105" t="s">
        <v>76</v>
      </c>
      <c r="G1213" s="113">
        <v>224565</v>
      </c>
      <c r="H1213" s="106">
        <f t="shared" si="100"/>
        <v>17965.2</v>
      </c>
      <c r="I1213" s="77"/>
      <c r="J1213" s="8"/>
      <c r="K1213" s="8"/>
      <c r="L1213" s="8"/>
      <c r="M1213" s="8"/>
      <c r="N1213" s="8"/>
      <c r="O1213" s="8"/>
      <c r="P1213" s="8"/>
      <c r="Q1213" s="8"/>
      <c r="R1213" s="8"/>
      <c r="S1213" s="8"/>
      <c r="T1213" s="8"/>
      <c r="U1213" s="8"/>
      <c r="V1213" s="8"/>
      <c r="W1213" s="8"/>
      <c r="X1213" s="8"/>
      <c r="Y1213" s="8"/>
      <c r="Z1213" s="8"/>
    </row>
    <row r="1214" spans="1:26" ht="12.75" customHeight="1" x14ac:dyDescent="0.15">
      <c r="A1214" s="8"/>
      <c r="B1214" s="8"/>
      <c r="C1214" s="414"/>
      <c r="D1214" s="109" t="s">
        <v>89</v>
      </c>
      <c r="E1214" s="110"/>
      <c r="F1214" s="111" t="s">
        <v>89</v>
      </c>
      <c r="G1214" s="147" t="s">
        <v>89</v>
      </c>
      <c r="H1214" s="106" t="s">
        <v>89</v>
      </c>
      <c r="I1214" s="77"/>
      <c r="J1214" s="8"/>
      <c r="K1214" s="8"/>
      <c r="L1214" s="8"/>
      <c r="M1214" s="8"/>
      <c r="N1214" s="8"/>
      <c r="O1214" s="8"/>
      <c r="P1214" s="8"/>
      <c r="Q1214" s="8"/>
      <c r="R1214" s="8"/>
      <c r="S1214" s="8"/>
      <c r="T1214" s="8"/>
      <c r="U1214" s="8"/>
      <c r="V1214" s="8"/>
      <c r="W1214" s="8"/>
      <c r="X1214" s="8"/>
      <c r="Y1214" s="8"/>
      <c r="Z1214" s="8"/>
    </row>
    <row r="1215" spans="1:26" ht="12.75" customHeight="1" thickBot="1" x14ac:dyDescent="0.2">
      <c r="A1215" s="8"/>
      <c r="B1215" s="8"/>
      <c r="C1215" s="410"/>
      <c r="D1215" s="115" t="s">
        <v>89</v>
      </c>
      <c r="E1215" s="110"/>
      <c r="F1215" s="111" t="s">
        <v>89</v>
      </c>
      <c r="G1215" s="116" t="s">
        <v>89</v>
      </c>
      <c r="H1215" s="106" t="s">
        <v>89</v>
      </c>
      <c r="I1215" s="77"/>
      <c r="J1215" s="8"/>
      <c r="K1215" s="8"/>
      <c r="L1215" s="8"/>
      <c r="M1215" s="8"/>
      <c r="N1215" s="8"/>
      <c r="O1215" s="8"/>
      <c r="P1215" s="8"/>
      <c r="Q1215" s="8"/>
      <c r="R1215" s="8"/>
      <c r="S1215" s="8"/>
      <c r="T1215" s="8"/>
      <c r="U1215" s="8"/>
      <c r="V1215" s="8"/>
      <c r="W1215" s="8"/>
      <c r="X1215" s="8"/>
      <c r="Y1215" s="8"/>
      <c r="Z1215" s="8"/>
    </row>
    <row r="1216" spans="1:26" ht="12.75" customHeight="1" thickBot="1" x14ac:dyDescent="0.2">
      <c r="A1216" s="8"/>
      <c r="B1216" s="8"/>
      <c r="C1216" s="411"/>
      <c r="D1216" s="62"/>
      <c r="E1216" s="117" t="s">
        <v>5</v>
      </c>
      <c r="F1216" s="118"/>
      <c r="G1216" s="119"/>
      <c r="H1216" s="120">
        <f>SUM(H1212:H1215)</f>
        <v>27708.160000000003</v>
      </c>
      <c r="I1216" s="77"/>
      <c r="J1216" s="8"/>
      <c r="K1216" s="8"/>
      <c r="L1216" s="8"/>
      <c r="M1216" s="8"/>
      <c r="N1216" s="8"/>
      <c r="O1216" s="8"/>
      <c r="P1216" s="8"/>
      <c r="Q1216" s="8"/>
      <c r="R1216" s="8"/>
      <c r="S1216" s="8"/>
      <c r="T1216" s="8"/>
      <c r="U1216" s="8"/>
      <c r="V1216" s="8"/>
      <c r="W1216" s="8"/>
      <c r="X1216" s="8"/>
      <c r="Y1216" s="8"/>
      <c r="Z1216" s="8"/>
    </row>
    <row r="1217" spans="1:26" ht="12.75" customHeight="1" thickBot="1" x14ac:dyDescent="0.2">
      <c r="A1217" s="8"/>
      <c r="B1217" s="8"/>
      <c r="C1217" s="412" t="s">
        <v>122</v>
      </c>
      <c r="D1217" s="62"/>
      <c r="E1217" s="63"/>
      <c r="F1217" s="63"/>
      <c r="G1217" s="64"/>
      <c r="H1217" s="79"/>
      <c r="I1217" s="77"/>
      <c r="J1217" s="8"/>
      <c r="K1217" s="8"/>
      <c r="L1217" s="8"/>
      <c r="M1217" s="8"/>
      <c r="N1217" s="8"/>
      <c r="O1217" s="8"/>
      <c r="P1217" s="8"/>
      <c r="Q1217" s="8"/>
      <c r="R1217" s="8"/>
      <c r="S1217" s="8"/>
      <c r="T1217" s="8"/>
      <c r="U1217" s="8"/>
      <c r="V1217" s="8"/>
      <c r="W1217" s="8"/>
      <c r="X1217" s="8"/>
      <c r="Y1217" s="8"/>
      <c r="Z1217" s="8"/>
    </row>
    <row r="1218" spans="1:26" ht="12.75" customHeight="1" thickBot="1" x14ac:dyDescent="0.2">
      <c r="A1218" s="8"/>
      <c r="B1218" s="8"/>
      <c r="C1218" s="413" t="s">
        <v>53</v>
      </c>
      <c r="D1218" s="92" t="s">
        <v>9</v>
      </c>
      <c r="E1218" s="95" t="s">
        <v>55</v>
      </c>
      <c r="F1218" s="97" t="s">
        <v>46</v>
      </c>
      <c r="G1218" s="97" t="s">
        <v>17</v>
      </c>
      <c r="H1218" s="98" t="s">
        <v>57</v>
      </c>
      <c r="I1218" s="77"/>
      <c r="J1218" s="8"/>
      <c r="K1218" s="8"/>
      <c r="L1218" s="8"/>
      <c r="M1218" s="8"/>
      <c r="N1218" s="8"/>
      <c r="O1218" s="8"/>
      <c r="P1218" s="8"/>
      <c r="Q1218" s="8"/>
      <c r="R1218" s="8"/>
      <c r="S1218" s="8"/>
      <c r="T1218" s="8"/>
      <c r="U1218" s="8"/>
      <c r="V1218" s="8"/>
      <c r="W1218" s="8"/>
      <c r="X1218" s="8"/>
      <c r="Y1218" s="8"/>
      <c r="Z1218" s="8"/>
    </row>
    <row r="1219" spans="1:26" ht="12.75" customHeight="1" x14ac:dyDescent="0.15">
      <c r="A1219" s="8"/>
      <c r="B1219" s="8"/>
      <c r="C1219" s="408"/>
      <c r="D1219" s="103" t="s">
        <v>129</v>
      </c>
      <c r="E1219" s="104">
        <v>0.05</v>
      </c>
      <c r="F1219" s="105" t="s">
        <v>130</v>
      </c>
      <c r="G1219" s="113">
        <v>97883.833999999988</v>
      </c>
      <c r="H1219" s="106">
        <f>+G1219*E1219</f>
        <v>4894.1916999999994</v>
      </c>
      <c r="I1219" s="77"/>
      <c r="J1219" s="8"/>
      <c r="K1219" s="8"/>
      <c r="L1219" s="8"/>
      <c r="M1219" s="8"/>
      <c r="N1219" s="8"/>
      <c r="O1219" s="8"/>
      <c r="P1219" s="8"/>
      <c r="Q1219" s="8"/>
      <c r="R1219" s="8"/>
      <c r="S1219" s="8"/>
      <c r="T1219" s="8"/>
      <c r="U1219" s="8"/>
      <c r="V1219" s="8"/>
      <c r="W1219" s="8"/>
      <c r="X1219" s="8"/>
      <c r="Y1219" s="8"/>
      <c r="Z1219" s="8"/>
    </row>
    <row r="1220" spans="1:26" ht="12.75" customHeight="1" x14ac:dyDescent="0.15">
      <c r="A1220" s="8"/>
      <c r="B1220" s="8"/>
      <c r="C1220" s="108"/>
      <c r="D1220" s="109"/>
      <c r="E1220" s="110"/>
      <c r="F1220" s="111"/>
      <c r="G1220" s="209"/>
      <c r="H1220" s="106"/>
      <c r="I1220" s="77"/>
      <c r="J1220" s="8"/>
      <c r="K1220" s="8"/>
      <c r="L1220" s="8"/>
      <c r="M1220" s="8"/>
      <c r="N1220" s="8"/>
      <c r="O1220" s="8"/>
      <c r="P1220" s="8"/>
      <c r="Q1220" s="8"/>
      <c r="R1220" s="8"/>
      <c r="S1220" s="8"/>
      <c r="T1220" s="8"/>
      <c r="U1220" s="8"/>
      <c r="V1220" s="8"/>
      <c r="W1220" s="8"/>
      <c r="X1220" s="8"/>
      <c r="Y1220" s="8"/>
      <c r="Z1220" s="8"/>
    </row>
    <row r="1221" spans="1:26" ht="12.75" customHeight="1" x14ac:dyDescent="0.15">
      <c r="A1221" s="8"/>
      <c r="B1221" s="8"/>
      <c r="C1221" s="128"/>
      <c r="D1221" s="109" t="s">
        <v>89</v>
      </c>
      <c r="E1221" s="110"/>
      <c r="F1221" s="111" t="s">
        <v>89</v>
      </c>
      <c r="G1221" s="147" t="s">
        <v>89</v>
      </c>
      <c r="H1221" s="106" t="s">
        <v>89</v>
      </c>
      <c r="I1221" s="77"/>
      <c r="J1221" s="8"/>
      <c r="K1221" s="8"/>
      <c r="L1221" s="8"/>
      <c r="M1221" s="8"/>
      <c r="N1221" s="8"/>
      <c r="O1221" s="8"/>
      <c r="P1221" s="8"/>
      <c r="Q1221" s="8"/>
      <c r="R1221" s="8"/>
      <c r="S1221" s="8"/>
      <c r="T1221" s="8"/>
      <c r="U1221" s="8"/>
      <c r="V1221" s="8"/>
      <c r="W1221" s="8"/>
      <c r="X1221" s="8"/>
      <c r="Y1221" s="8"/>
      <c r="Z1221" s="8"/>
    </row>
    <row r="1222" spans="1:26" ht="12.75" customHeight="1" thickBot="1" x14ac:dyDescent="0.2">
      <c r="A1222" s="8"/>
      <c r="B1222" s="8"/>
      <c r="C1222" s="114"/>
      <c r="D1222" s="115" t="s">
        <v>89</v>
      </c>
      <c r="E1222" s="110"/>
      <c r="F1222" s="111" t="s">
        <v>89</v>
      </c>
      <c r="G1222" s="116" t="s">
        <v>89</v>
      </c>
      <c r="H1222" s="106" t="s">
        <v>89</v>
      </c>
      <c r="I1222" s="77"/>
      <c r="J1222" s="8"/>
      <c r="K1222" s="8"/>
      <c r="L1222" s="8"/>
      <c r="M1222" s="8"/>
      <c r="N1222" s="8"/>
      <c r="O1222" s="8"/>
      <c r="P1222" s="8"/>
      <c r="Q1222" s="8"/>
      <c r="R1222" s="8"/>
      <c r="S1222" s="8"/>
      <c r="T1222" s="8"/>
      <c r="U1222" s="8"/>
      <c r="V1222" s="8"/>
      <c r="W1222" s="8"/>
      <c r="X1222" s="8"/>
      <c r="Y1222" s="8"/>
      <c r="Z1222" s="8"/>
    </row>
    <row r="1223" spans="1:26" ht="12.75" customHeight="1" thickBot="1" x14ac:dyDescent="0.2">
      <c r="A1223" s="8"/>
      <c r="B1223" s="8"/>
      <c r="C1223" s="61"/>
      <c r="D1223" s="62"/>
      <c r="E1223" s="117" t="s">
        <v>5</v>
      </c>
      <c r="F1223" s="118"/>
      <c r="G1223" s="119"/>
      <c r="H1223" s="120">
        <f>SUM(H1219:H1222)</f>
        <v>4894.1916999999994</v>
      </c>
      <c r="I1223" s="77"/>
      <c r="J1223" s="8"/>
      <c r="K1223" s="8"/>
      <c r="L1223" s="8"/>
      <c r="M1223" s="8"/>
      <c r="N1223" s="8"/>
      <c r="O1223" s="8"/>
      <c r="P1223" s="8"/>
      <c r="Q1223" s="8"/>
      <c r="R1223" s="8"/>
      <c r="S1223" s="8"/>
      <c r="T1223" s="8"/>
      <c r="U1223" s="8"/>
      <c r="V1223" s="8"/>
      <c r="W1223" s="8"/>
      <c r="X1223" s="8"/>
      <c r="Y1223" s="8"/>
      <c r="Z1223" s="8"/>
    </row>
    <row r="1224" spans="1:26" ht="12.75" customHeight="1" x14ac:dyDescent="0.15">
      <c r="A1224" s="8"/>
      <c r="B1224" s="8"/>
      <c r="C1224" s="61"/>
      <c r="D1224" s="62"/>
      <c r="E1224" s="62"/>
      <c r="F1224" s="63"/>
      <c r="G1224" s="64"/>
      <c r="H1224" s="79"/>
      <c r="I1224" s="185"/>
      <c r="J1224" s="8"/>
      <c r="K1224" s="8"/>
      <c r="L1224" s="8"/>
      <c r="M1224" s="8"/>
      <c r="N1224" s="8"/>
      <c r="O1224" s="8"/>
      <c r="P1224" s="8"/>
      <c r="Q1224" s="8"/>
      <c r="R1224" s="8"/>
      <c r="S1224" s="8"/>
      <c r="T1224" s="8"/>
      <c r="U1224" s="8"/>
      <c r="V1224" s="8"/>
      <c r="W1224" s="8"/>
      <c r="X1224" s="8"/>
      <c r="Y1224" s="8"/>
      <c r="Z1224" s="8"/>
    </row>
    <row r="1225" spans="1:26" ht="12.75" customHeight="1" x14ac:dyDescent="0.15">
      <c r="A1225" s="8"/>
      <c r="B1225" s="8"/>
      <c r="C1225" s="61"/>
      <c r="D1225" s="188"/>
      <c r="E1225" s="191" t="s">
        <v>145</v>
      </c>
      <c r="F1225" s="192"/>
      <c r="G1225" s="64"/>
      <c r="H1225" s="194">
        <f>+H1223+H1216+H1209+H1202</f>
        <v>152502.27709000002</v>
      </c>
      <c r="I1225" s="185"/>
      <c r="J1225" s="8"/>
      <c r="K1225" s="8"/>
      <c r="L1225" s="8"/>
      <c r="M1225" s="8"/>
      <c r="N1225" s="8"/>
      <c r="O1225" s="8"/>
      <c r="P1225" s="8"/>
      <c r="Q1225" s="8"/>
      <c r="R1225" s="8"/>
      <c r="S1225" s="8"/>
      <c r="T1225" s="8"/>
      <c r="U1225" s="8"/>
      <c r="V1225" s="8"/>
      <c r="W1225" s="8"/>
      <c r="X1225" s="8"/>
      <c r="Y1225" s="8"/>
      <c r="Z1225" s="8"/>
    </row>
    <row r="1226" spans="1:26" ht="12.75" customHeight="1" x14ac:dyDescent="0.15">
      <c r="A1226" s="8"/>
      <c r="B1226" s="8"/>
      <c r="C1226" s="61"/>
      <c r="D1226" s="188"/>
      <c r="E1226" s="191" t="s">
        <v>149</v>
      </c>
      <c r="F1226" s="192"/>
      <c r="G1226" s="197">
        <f>+G465</f>
        <v>0.47000000000000003</v>
      </c>
      <c r="H1226" s="194">
        <f>+G1226*H1225</f>
        <v>71676.070232300015</v>
      </c>
      <c r="I1226" s="185"/>
      <c r="J1226" s="8"/>
      <c r="K1226" s="8"/>
      <c r="L1226" s="8"/>
      <c r="M1226" s="8"/>
      <c r="N1226" s="8"/>
      <c r="O1226" s="8"/>
      <c r="P1226" s="8"/>
      <c r="Q1226" s="8"/>
      <c r="R1226" s="8"/>
      <c r="S1226" s="8"/>
      <c r="T1226" s="8"/>
      <c r="U1226" s="8"/>
      <c r="V1226" s="8"/>
      <c r="W1226" s="8"/>
      <c r="X1226" s="8"/>
      <c r="Y1226" s="8"/>
      <c r="Z1226" s="8"/>
    </row>
    <row r="1227" spans="1:26" ht="12.75" customHeight="1" x14ac:dyDescent="0.15">
      <c r="A1227" s="8"/>
      <c r="B1227" s="8"/>
      <c r="C1227" s="61"/>
      <c r="D1227" s="62"/>
      <c r="E1227" s="191" t="s">
        <v>38</v>
      </c>
      <c r="F1227" s="63"/>
      <c r="G1227" s="64"/>
      <c r="H1227" s="194">
        <f>+H1225+H1226</f>
        <v>224178.34732230002</v>
      </c>
      <c r="I1227" s="185"/>
      <c r="J1227" s="8"/>
      <c r="K1227" s="8"/>
      <c r="L1227" s="8"/>
      <c r="M1227" s="8"/>
      <c r="N1227" s="8"/>
      <c r="O1227" s="8"/>
      <c r="P1227" s="8"/>
      <c r="Q1227" s="8"/>
      <c r="R1227" s="8"/>
      <c r="S1227" s="8"/>
      <c r="T1227" s="8"/>
      <c r="U1227" s="8"/>
      <c r="V1227" s="8"/>
      <c r="W1227" s="8"/>
      <c r="X1227" s="8"/>
      <c r="Y1227" s="8"/>
      <c r="Z1227" s="8"/>
    </row>
    <row r="1228" spans="1:26" ht="12.75" customHeight="1" thickBot="1" x14ac:dyDescent="0.2">
      <c r="A1228" s="8"/>
      <c r="B1228" s="8"/>
      <c r="C1228" s="201"/>
      <c r="D1228" s="202"/>
      <c r="E1228" s="202"/>
      <c r="F1228" s="203"/>
      <c r="G1228" s="204"/>
      <c r="H1228" s="204"/>
      <c r="I1228" s="205"/>
      <c r="J1228" s="8"/>
      <c r="K1228" s="8"/>
      <c r="L1228" s="8"/>
      <c r="M1228" s="8"/>
      <c r="N1228" s="8"/>
      <c r="O1228" s="8"/>
      <c r="P1228" s="8"/>
      <c r="Q1228" s="8"/>
      <c r="R1228" s="8"/>
      <c r="S1228" s="8"/>
      <c r="T1228" s="8"/>
      <c r="U1228" s="8"/>
      <c r="V1228" s="8"/>
      <c r="W1228" s="8"/>
      <c r="X1228" s="8"/>
      <c r="Y1228" s="8"/>
      <c r="Z1228" s="8"/>
    </row>
    <row r="1229" spans="1:26" ht="12.75" customHeight="1" x14ac:dyDescent="0.2">
      <c r="A1229" s="8"/>
      <c r="B1229" s="8"/>
      <c r="C1229" s="49" t="s">
        <v>30</v>
      </c>
      <c r="D1229" s="50"/>
      <c r="E1229" s="52"/>
      <c r="F1229" s="52"/>
      <c r="G1229" s="54"/>
      <c r="H1229" s="54"/>
      <c r="I1229" s="57"/>
      <c r="J1229" s="8"/>
      <c r="K1229" s="8"/>
      <c r="L1229" s="8"/>
      <c r="M1229" s="8"/>
      <c r="N1229" s="8"/>
      <c r="O1229" s="8"/>
      <c r="P1229" s="8"/>
      <c r="Q1229" s="8"/>
      <c r="R1229" s="8"/>
      <c r="S1229" s="8"/>
      <c r="T1229" s="8"/>
      <c r="U1229" s="8"/>
      <c r="V1229" s="8"/>
      <c r="W1229" s="8"/>
      <c r="X1229" s="8"/>
      <c r="Y1229" s="8"/>
      <c r="Z1229" s="8"/>
    </row>
    <row r="1230" spans="1:26" ht="12.75" customHeight="1" thickBot="1" x14ac:dyDescent="0.2">
      <c r="A1230" s="8"/>
      <c r="B1230" s="8"/>
      <c r="C1230" s="61"/>
      <c r="D1230" s="62"/>
      <c r="E1230" s="63"/>
      <c r="F1230" s="63"/>
      <c r="G1230" s="64"/>
      <c r="H1230" s="64"/>
      <c r="I1230" s="65"/>
      <c r="J1230" s="8"/>
      <c r="K1230" s="8"/>
      <c r="L1230" s="8"/>
      <c r="M1230" s="8"/>
      <c r="N1230" s="8"/>
      <c r="O1230" s="8"/>
      <c r="P1230" s="8"/>
      <c r="Q1230" s="8"/>
      <c r="R1230" s="8"/>
      <c r="S1230" s="8"/>
      <c r="T1230" s="8"/>
      <c r="U1230" s="8"/>
      <c r="V1230" s="8"/>
      <c r="W1230" s="8"/>
      <c r="X1230" s="8"/>
      <c r="Y1230" s="8"/>
      <c r="Z1230" s="8"/>
    </row>
    <row r="1231" spans="1:26" ht="12.75" customHeight="1" thickBot="1" x14ac:dyDescent="0.2">
      <c r="A1231" s="8"/>
      <c r="B1231" s="8"/>
      <c r="C1231" s="71" t="s">
        <v>37</v>
      </c>
      <c r="D1231" s="273" t="s">
        <v>305</v>
      </c>
      <c r="E1231" s="8"/>
      <c r="F1231" s="63"/>
      <c r="G1231" s="63" t="s">
        <v>38</v>
      </c>
      <c r="H1231" s="76">
        <f>+H1265</f>
        <v>574062.31260000006</v>
      </c>
      <c r="I1231" s="77"/>
      <c r="J1231" s="8"/>
      <c r="K1231" s="8"/>
      <c r="L1231" s="8"/>
      <c r="M1231" s="8"/>
      <c r="N1231" s="8"/>
      <c r="O1231" s="8"/>
      <c r="P1231" s="8"/>
      <c r="Q1231" s="8"/>
      <c r="R1231" s="8"/>
      <c r="S1231" s="8"/>
      <c r="T1231" s="8"/>
      <c r="U1231" s="8"/>
      <c r="V1231" s="8"/>
      <c r="W1231" s="8"/>
      <c r="X1231" s="8"/>
      <c r="Y1231" s="8"/>
      <c r="Z1231" s="8"/>
    </row>
    <row r="1232" spans="1:26" ht="12.75" customHeight="1" x14ac:dyDescent="0.15">
      <c r="A1232" s="8"/>
      <c r="B1232" s="8"/>
      <c r="C1232" s="78"/>
      <c r="D1232" s="62"/>
      <c r="E1232" s="63"/>
      <c r="F1232" s="63"/>
      <c r="G1232" s="74"/>
      <c r="H1232" s="79"/>
      <c r="I1232" s="77"/>
      <c r="J1232" s="8"/>
      <c r="K1232" s="8"/>
      <c r="L1232" s="8"/>
      <c r="M1232" s="8"/>
      <c r="N1232" s="8"/>
      <c r="O1232" s="8"/>
      <c r="P1232" s="8"/>
      <c r="Q1232" s="8"/>
      <c r="R1232" s="8"/>
      <c r="S1232" s="8"/>
      <c r="T1232" s="8"/>
      <c r="U1232" s="8"/>
      <c r="V1232" s="8"/>
      <c r="W1232" s="8"/>
      <c r="X1232" s="8"/>
      <c r="Y1232" s="8"/>
      <c r="Z1232" s="8"/>
    </row>
    <row r="1233" spans="1:26" ht="12.75" customHeight="1" thickBot="1" x14ac:dyDescent="0.2">
      <c r="A1233" s="8"/>
      <c r="B1233" s="8"/>
      <c r="C1233" s="322">
        <v>7.08</v>
      </c>
      <c r="D1233" s="62"/>
      <c r="E1233" s="63"/>
      <c r="F1233" s="63"/>
      <c r="G1233" s="74" t="s">
        <v>162</v>
      </c>
      <c r="H1233" s="81" t="s">
        <v>273</v>
      </c>
      <c r="I1233" s="82"/>
      <c r="J1233" s="8"/>
      <c r="K1233" s="8"/>
      <c r="L1233" s="8"/>
      <c r="M1233" s="8"/>
      <c r="N1233" s="8"/>
      <c r="O1233" s="8"/>
      <c r="P1233" s="8"/>
      <c r="Q1233" s="8"/>
      <c r="R1233" s="8"/>
      <c r="S1233" s="8"/>
      <c r="T1233" s="8"/>
      <c r="U1233" s="8"/>
      <c r="V1233" s="8"/>
      <c r="W1233" s="8"/>
      <c r="X1233" s="8"/>
      <c r="Y1233" s="8"/>
      <c r="Z1233" s="8"/>
    </row>
    <row r="1234" spans="1:26" ht="12.75" customHeight="1" thickBot="1" x14ac:dyDescent="0.2">
      <c r="A1234" s="8"/>
      <c r="B1234" s="8"/>
      <c r="C1234" s="87" t="s">
        <v>48</v>
      </c>
      <c r="D1234" s="73"/>
      <c r="E1234" s="88"/>
      <c r="F1234" s="88"/>
      <c r="G1234" s="89"/>
      <c r="H1234" s="90"/>
      <c r="I1234" s="77"/>
      <c r="J1234" s="8"/>
      <c r="K1234" s="8"/>
      <c r="L1234" s="8"/>
      <c r="M1234" s="8"/>
      <c r="N1234" s="8"/>
      <c r="O1234" s="8"/>
      <c r="P1234" s="8"/>
      <c r="Q1234" s="8"/>
      <c r="R1234" s="8"/>
      <c r="S1234" s="8"/>
      <c r="T1234" s="8"/>
      <c r="U1234" s="8"/>
      <c r="V1234" s="8"/>
      <c r="W1234" s="8"/>
      <c r="X1234" s="8"/>
      <c r="Y1234" s="8"/>
      <c r="Z1234" s="8"/>
    </row>
    <row r="1235" spans="1:26" ht="12.75" customHeight="1" thickBot="1" x14ac:dyDescent="0.2">
      <c r="A1235" s="8"/>
      <c r="B1235" s="8"/>
      <c r="C1235" s="91" t="s">
        <v>53</v>
      </c>
      <c r="D1235" s="92" t="s">
        <v>9</v>
      </c>
      <c r="E1235" s="95" t="s">
        <v>55</v>
      </c>
      <c r="F1235" s="97" t="s">
        <v>46</v>
      </c>
      <c r="G1235" s="97" t="s">
        <v>17</v>
      </c>
      <c r="H1235" s="98" t="s">
        <v>57</v>
      </c>
      <c r="I1235" s="77"/>
      <c r="J1235" s="8"/>
      <c r="K1235" s="8"/>
      <c r="L1235" s="8"/>
      <c r="M1235" s="8"/>
      <c r="N1235" s="8"/>
      <c r="O1235" s="8"/>
      <c r="P1235" s="8"/>
      <c r="Q1235" s="8"/>
      <c r="R1235" s="8"/>
      <c r="S1235" s="8"/>
      <c r="T1235" s="8"/>
      <c r="U1235" s="8"/>
      <c r="V1235" s="8"/>
      <c r="W1235" s="8"/>
      <c r="X1235" s="8"/>
      <c r="Y1235" s="8"/>
      <c r="Z1235" s="8"/>
    </row>
    <row r="1236" spans="1:26" ht="12.75" customHeight="1" x14ac:dyDescent="0.15">
      <c r="A1236" s="8"/>
      <c r="B1236" s="8"/>
      <c r="C1236" s="102" t="s">
        <v>60</v>
      </c>
      <c r="D1236" s="103" t="s">
        <v>62</v>
      </c>
      <c r="E1236" s="104">
        <v>1</v>
      </c>
      <c r="F1236" s="105" t="s">
        <v>65</v>
      </c>
      <c r="G1236" s="113">
        <v>1151.896</v>
      </c>
      <c r="H1236" s="106">
        <f>+E1236*G1236</f>
        <v>1151.896</v>
      </c>
      <c r="I1236" s="77"/>
      <c r="J1236" s="8"/>
      <c r="K1236" s="8"/>
      <c r="L1236" s="8"/>
      <c r="M1236" s="8"/>
      <c r="N1236" s="8"/>
      <c r="O1236" s="8"/>
      <c r="P1236" s="8"/>
      <c r="Q1236" s="8"/>
      <c r="R1236" s="8"/>
      <c r="S1236" s="8"/>
      <c r="T1236" s="8"/>
      <c r="U1236" s="8"/>
      <c r="V1236" s="8"/>
      <c r="W1236" s="8"/>
      <c r="X1236" s="8"/>
      <c r="Y1236" s="8"/>
      <c r="Z1236" s="8"/>
    </row>
    <row r="1237" spans="1:26" ht="12.75" customHeight="1" x14ac:dyDescent="0.15">
      <c r="A1237" s="8"/>
      <c r="B1237" s="8"/>
      <c r="C1237" s="108"/>
      <c r="D1237" s="109"/>
      <c r="E1237" s="110"/>
      <c r="F1237" s="111"/>
      <c r="G1237" s="209"/>
      <c r="H1237" s="106"/>
      <c r="I1237" s="77"/>
      <c r="J1237" s="8"/>
      <c r="K1237" s="8"/>
      <c r="L1237" s="8"/>
      <c r="M1237" s="8"/>
      <c r="N1237" s="8"/>
      <c r="O1237" s="8"/>
      <c r="P1237" s="8"/>
      <c r="Q1237" s="8"/>
      <c r="R1237" s="8"/>
      <c r="S1237" s="8"/>
      <c r="T1237" s="8"/>
      <c r="U1237" s="8"/>
      <c r="V1237" s="8"/>
      <c r="W1237" s="8"/>
      <c r="X1237" s="8"/>
      <c r="Y1237" s="8"/>
      <c r="Z1237" s="8"/>
    </row>
    <row r="1238" spans="1:26" ht="12.75" customHeight="1" x14ac:dyDescent="0.15">
      <c r="A1238" s="8"/>
      <c r="B1238" s="8"/>
      <c r="C1238" s="108"/>
      <c r="D1238" s="109"/>
      <c r="E1238" s="110"/>
      <c r="F1238" s="111"/>
      <c r="G1238" s="147"/>
      <c r="H1238" s="106"/>
      <c r="I1238" s="77"/>
      <c r="J1238" s="8"/>
      <c r="K1238" s="8"/>
      <c r="L1238" s="8"/>
      <c r="M1238" s="8"/>
      <c r="N1238" s="8"/>
      <c r="O1238" s="8"/>
      <c r="P1238" s="8"/>
      <c r="Q1238" s="8"/>
      <c r="R1238" s="8"/>
      <c r="S1238" s="8"/>
      <c r="T1238" s="8"/>
      <c r="U1238" s="8"/>
      <c r="V1238" s="8"/>
      <c r="W1238" s="8"/>
      <c r="X1238" s="8"/>
      <c r="Y1238" s="8"/>
      <c r="Z1238" s="8"/>
    </row>
    <row r="1239" spans="1:26" ht="12.75" customHeight="1" thickBot="1" x14ac:dyDescent="0.2">
      <c r="A1239" s="8"/>
      <c r="B1239" s="8"/>
      <c r="C1239" s="114"/>
      <c r="D1239" s="115" t="s">
        <v>89</v>
      </c>
      <c r="E1239" s="110"/>
      <c r="F1239" s="111" t="s">
        <v>89</v>
      </c>
      <c r="G1239" s="116" t="s">
        <v>89</v>
      </c>
      <c r="H1239" s="106" t="s">
        <v>89</v>
      </c>
      <c r="I1239" s="77"/>
      <c r="J1239" s="8"/>
      <c r="K1239" s="8"/>
      <c r="L1239" s="8"/>
      <c r="M1239" s="8"/>
      <c r="N1239" s="8"/>
      <c r="O1239" s="8"/>
      <c r="P1239" s="8"/>
      <c r="Q1239" s="8"/>
      <c r="R1239" s="8"/>
      <c r="S1239" s="8"/>
      <c r="T1239" s="8"/>
      <c r="U1239" s="8"/>
      <c r="V1239" s="8"/>
      <c r="W1239" s="8"/>
      <c r="X1239" s="8"/>
      <c r="Y1239" s="8"/>
      <c r="Z1239" s="8"/>
    </row>
    <row r="1240" spans="1:26" ht="12.75" customHeight="1" thickBot="1" x14ac:dyDescent="0.2">
      <c r="A1240" s="8"/>
      <c r="B1240" s="8"/>
      <c r="C1240" s="61"/>
      <c r="D1240" s="62"/>
      <c r="E1240" s="117" t="s">
        <v>5</v>
      </c>
      <c r="F1240" s="118"/>
      <c r="G1240" s="119"/>
      <c r="H1240" s="120">
        <f>SUM(H1236:H1239)</f>
        <v>1151.896</v>
      </c>
      <c r="I1240" s="77"/>
      <c r="J1240" s="8"/>
      <c r="K1240" s="8"/>
      <c r="L1240" s="8"/>
      <c r="M1240" s="8"/>
      <c r="N1240" s="8"/>
      <c r="O1240" s="8"/>
      <c r="P1240" s="8"/>
      <c r="Q1240" s="8"/>
      <c r="R1240" s="8"/>
      <c r="S1240" s="8"/>
      <c r="T1240" s="8"/>
      <c r="U1240" s="8"/>
      <c r="V1240" s="8"/>
      <c r="W1240" s="8"/>
      <c r="X1240" s="8"/>
      <c r="Y1240" s="8"/>
      <c r="Z1240" s="8"/>
    </row>
    <row r="1241" spans="1:26" ht="12.75" customHeight="1" thickBot="1" x14ac:dyDescent="0.2">
      <c r="A1241" s="8"/>
      <c r="B1241" s="8"/>
      <c r="C1241" s="87" t="s">
        <v>84</v>
      </c>
      <c r="D1241" s="62"/>
      <c r="E1241" s="63"/>
      <c r="F1241" s="63"/>
      <c r="G1241" s="64"/>
      <c r="H1241" s="79"/>
      <c r="I1241" s="77"/>
      <c r="J1241" s="8"/>
      <c r="K1241" s="8"/>
      <c r="L1241" s="8"/>
      <c r="M1241" s="8"/>
      <c r="N1241" s="8"/>
      <c r="O1241" s="8"/>
      <c r="P1241" s="8"/>
      <c r="Q1241" s="8"/>
      <c r="R1241" s="8"/>
      <c r="S1241" s="8"/>
      <c r="T1241" s="8"/>
      <c r="U1241" s="8"/>
      <c r="V1241" s="8"/>
      <c r="W1241" s="8"/>
      <c r="X1241" s="8"/>
      <c r="Y1241" s="8"/>
      <c r="Z1241" s="8"/>
    </row>
    <row r="1242" spans="1:26" ht="12.75" customHeight="1" thickBot="1" x14ac:dyDescent="0.2">
      <c r="A1242" s="8"/>
      <c r="B1242" s="8"/>
      <c r="C1242" s="91" t="s">
        <v>53</v>
      </c>
      <c r="D1242" s="92" t="s">
        <v>9</v>
      </c>
      <c r="E1242" s="95" t="s">
        <v>55</v>
      </c>
      <c r="F1242" s="97" t="s">
        <v>46</v>
      </c>
      <c r="G1242" s="97" t="s">
        <v>17</v>
      </c>
      <c r="H1242" s="98" t="s">
        <v>57</v>
      </c>
      <c r="I1242" s="77"/>
      <c r="J1242" s="8"/>
      <c r="K1242" s="8"/>
      <c r="L1242" s="8"/>
      <c r="M1242" s="8"/>
      <c r="N1242" s="8"/>
      <c r="O1242" s="8"/>
      <c r="P1242" s="8"/>
      <c r="Q1242" s="8"/>
      <c r="R1242" s="8"/>
      <c r="S1242" s="8"/>
      <c r="T1242" s="8"/>
      <c r="U1242" s="8"/>
      <c r="V1242" s="8"/>
      <c r="W1242" s="8"/>
      <c r="X1242" s="8"/>
      <c r="Y1242" s="8"/>
      <c r="Z1242" s="8"/>
    </row>
    <row r="1243" spans="1:26" ht="12.75" customHeight="1" x14ac:dyDescent="0.15">
      <c r="A1243" s="8"/>
      <c r="B1243" s="8"/>
      <c r="C1243" s="122"/>
      <c r="D1243" s="103" t="s">
        <v>306</v>
      </c>
      <c r="E1243" s="104">
        <v>0.2</v>
      </c>
      <c r="F1243" s="105" t="s">
        <v>217</v>
      </c>
      <c r="G1243" s="222">
        <v>1010555.42</v>
      </c>
      <c r="H1243" s="106">
        <f>+E1243*G1243</f>
        <v>202111.08400000003</v>
      </c>
      <c r="I1243" s="77"/>
      <c r="J1243" s="8"/>
      <c r="K1243" s="8"/>
      <c r="L1243" s="8"/>
      <c r="M1243" s="8"/>
      <c r="N1243" s="8"/>
      <c r="O1243" s="8"/>
      <c r="P1243" s="8"/>
      <c r="Q1243" s="8"/>
      <c r="R1243" s="8"/>
      <c r="S1243" s="8"/>
      <c r="T1243" s="8"/>
      <c r="U1243" s="8"/>
      <c r="V1243" s="8"/>
      <c r="W1243" s="8"/>
      <c r="X1243" s="8"/>
      <c r="Y1243" s="8"/>
      <c r="Z1243" s="8"/>
    </row>
    <row r="1244" spans="1:26" ht="12.75" customHeight="1" x14ac:dyDescent="0.15">
      <c r="A1244" s="8"/>
      <c r="B1244" s="8"/>
      <c r="C1244" s="128"/>
      <c r="D1244" s="109"/>
      <c r="E1244" s="110"/>
      <c r="F1244" s="111"/>
      <c r="G1244" s="209"/>
      <c r="H1244" s="106"/>
      <c r="I1244" s="77"/>
      <c r="J1244" s="8"/>
      <c r="K1244" s="8"/>
      <c r="L1244" s="8"/>
      <c r="M1244" s="8"/>
      <c r="N1244" s="8"/>
      <c r="O1244" s="8"/>
      <c r="P1244" s="8"/>
      <c r="Q1244" s="8"/>
      <c r="R1244" s="8"/>
      <c r="S1244" s="8"/>
      <c r="T1244" s="8"/>
      <c r="U1244" s="8"/>
      <c r="V1244" s="8"/>
      <c r="W1244" s="8"/>
      <c r="X1244" s="8"/>
      <c r="Y1244" s="8"/>
      <c r="Z1244" s="8"/>
    </row>
    <row r="1245" spans="1:26" ht="12.75" customHeight="1" x14ac:dyDescent="0.15">
      <c r="A1245" s="8"/>
      <c r="B1245" s="8"/>
      <c r="C1245" s="128"/>
      <c r="D1245" s="109"/>
      <c r="E1245" s="110"/>
      <c r="F1245" s="111"/>
      <c r="G1245" s="147"/>
      <c r="H1245" s="106"/>
      <c r="I1245" s="77"/>
      <c r="J1245" s="8"/>
      <c r="K1245" s="8"/>
      <c r="L1245" s="8"/>
      <c r="M1245" s="8"/>
      <c r="N1245" s="8"/>
      <c r="O1245" s="8"/>
      <c r="P1245" s="8"/>
      <c r="Q1245" s="8"/>
      <c r="R1245" s="8"/>
      <c r="S1245" s="8"/>
      <c r="T1245" s="8"/>
      <c r="U1245" s="8"/>
      <c r="V1245" s="8"/>
      <c r="W1245" s="8"/>
      <c r="X1245" s="8"/>
      <c r="Y1245" s="8"/>
      <c r="Z1245" s="8"/>
    </row>
    <row r="1246" spans="1:26" ht="12.75" customHeight="1" thickBot="1" x14ac:dyDescent="0.2">
      <c r="A1246" s="8"/>
      <c r="B1246" s="8"/>
      <c r="C1246" s="114"/>
      <c r="D1246" s="115" t="s">
        <v>89</v>
      </c>
      <c r="E1246" s="110"/>
      <c r="F1246" s="111" t="s">
        <v>89</v>
      </c>
      <c r="G1246" s="134" t="s">
        <v>89</v>
      </c>
      <c r="H1246" s="125" t="s">
        <v>89</v>
      </c>
      <c r="I1246" s="77"/>
      <c r="J1246" s="8"/>
      <c r="K1246" s="8"/>
      <c r="L1246" s="8"/>
      <c r="M1246" s="8"/>
      <c r="N1246" s="8"/>
      <c r="O1246" s="8"/>
      <c r="P1246" s="8"/>
      <c r="Q1246" s="8"/>
      <c r="R1246" s="8"/>
      <c r="S1246" s="8"/>
      <c r="T1246" s="8"/>
      <c r="U1246" s="8"/>
      <c r="V1246" s="8"/>
      <c r="W1246" s="8"/>
      <c r="X1246" s="8"/>
      <c r="Y1246" s="8"/>
      <c r="Z1246" s="8"/>
    </row>
    <row r="1247" spans="1:26" ht="12.75" customHeight="1" thickBot="1" x14ac:dyDescent="0.2">
      <c r="A1247" s="8"/>
      <c r="B1247" s="8"/>
      <c r="C1247" s="61"/>
      <c r="D1247" s="62"/>
      <c r="E1247" s="117" t="s">
        <v>5</v>
      </c>
      <c r="F1247" s="118"/>
      <c r="G1247" s="119"/>
      <c r="H1247" s="120">
        <f>SUM(H1243:H1246)</f>
        <v>202111.08400000003</v>
      </c>
      <c r="I1247" s="77"/>
      <c r="J1247" s="8"/>
      <c r="K1247" s="8"/>
      <c r="L1247" s="8"/>
      <c r="M1247" s="8"/>
      <c r="N1247" s="8"/>
      <c r="O1247" s="8"/>
      <c r="P1247" s="8"/>
      <c r="Q1247" s="8"/>
      <c r="R1247" s="8"/>
      <c r="S1247" s="8"/>
      <c r="T1247" s="8"/>
      <c r="U1247" s="8"/>
      <c r="V1247" s="8"/>
      <c r="W1247" s="8"/>
      <c r="X1247" s="8"/>
      <c r="Y1247" s="8"/>
      <c r="Z1247" s="8"/>
    </row>
    <row r="1248" spans="1:26" ht="12.75" customHeight="1" thickBot="1" x14ac:dyDescent="0.2">
      <c r="A1248" s="8"/>
      <c r="B1248" s="8"/>
      <c r="C1248" s="87" t="s">
        <v>101</v>
      </c>
      <c r="D1248" s="62"/>
      <c r="E1248" s="63"/>
      <c r="F1248" s="63"/>
      <c r="G1248" s="64"/>
      <c r="H1248" s="79"/>
      <c r="I1248" s="77"/>
      <c r="J1248" s="8"/>
      <c r="K1248" s="8"/>
      <c r="L1248" s="8"/>
      <c r="M1248" s="8"/>
      <c r="N1248" s="8"/>
      <c r="O1248" s="8"/>
      <c r="P1248" s="8"/>
      <c r="Q1248" s="8"/>
      <c r="R1248" s="8"/>
      <c r="S1248" s="8"/>
      <c r="T1248" s="8"/>
      <c r="U1248" s="8"/>
      <c r="V1248" s="8"/>
      <c r="W1248" s="8"/>
      <c r="X1248" s="8"/>
      <c r="Y1248" s="8"/>
      <c r="Z1248" s="8"/>
    </row>
    <row r="1249" spans="1:26" ht="12.75" customHeight="1" thickBot="1" x14ac:dyDescent="0.2">
      <c r="A1249" s="8"/>
      <c r="B1249" s="8"/>
      <c r="C1249" s="91" t="s">
        <v>53</v>
      </c>
      <c r="D1249" s="92" t="s">
        <v>9</v>
      </c>
      <c r="E1249" s="95" t="s">
        <v>55</v>
      </c>
      <c r="F1249" s="97" t="s">
        <v>46</v>
      </c>
      <c r="G1249" s="97" t="s">
        <v>17</v>
      </c>
      <c r="H1249" s="98" t="s">
        <v>57</v>
      </c>
      <c r="I1249" s="77"/>
      <c r="J1249" s="8"/>
      <c r="K1249" s="8"/>
      <c r="L1249" s="8"/>
      <c r="M1249" s="8"/>
      <c r="N1249" s="8"/>
      <c r="O1249" s="8"/>
      <c r="P1249" s="8"/>
      <c r="Q1249" s="8"/>
      <c r="R1249" s="8"/>
      <c r="S1249" s="8"/>
      <c r="T1249" s="8"/>
      <c r="U1249" s="8"/>
      <c r="V1249" s="8"/>
      <c r="W1249" s="8"/>
      <c r="X1249" s="8"/>
      <c r="Y1249" s="8"/>
      <c r="Z1249" s="8"/>
    </row>
    <row r="1250" spans="1:26" ht="12.75" customHeight="1" x14ac:dyDescent="0.15">
      <c r="A1250" s="8"/>
      <c r="B1250" s="8"/>
      <c r="C1250" s="102" t="s">
        <v>110</v>
      </c>
      <c r="D1250" s="103" t="s">
        <v>189</v>
      </c>
      <c r="E1250" s="104">
        <v>0.4</v>
      </c>
      <c r="F1250" s="105" t="s">
        <v>76</v>
      </c>
      <c r="G1250" s="113">
        <v>468139</v>
      </c>
      <c r="H1250" s="106">
        <f>+E1250*G1250</f>
        <v>187255.6</v>
      </c>
      <c r="I1250" s="77"/>
      <c r="J1250" s="8"/>
      <c r="K1250" s="8"/>
      <c r="L1250" s="8"/>
      <c r="M1250" s="8"/>
      <c r="N1250" s="8"/>
      <c r="O1250" s="8"/>
      <c r="P1250" s="8"/>
      <c r="Q1250" s="8"/>
      <c r="R1250" s="8"/>
      <c r="S1250" s="8"/>
      <c r="T1250" s="8"/>
      <c r="U1250" s="8"/>
      <c r="V1250" s="8"/>
      <c r="W1250" s="8"/>
      <c r="X1250" s="8"/>
      <c r="Y1250" s="8"/>
      <c r="Z1250" s="8"/>
    </row>
    <row r="1251" spans="1:26" ht="12.75" customHeight="1" x14ac:dyDescent="0.15">
      <c r="A1251" s="8"/>
      <c r="B1251" s="8"/>
      <c r="C1251" s="108"/>
      <c r="D1251" s="109" t="s">
        <v>89</v>
      </c>
      <c r="E1251" s="110"/>
      <c r="F1251" s="111" t="s">
        <v>89</v>
      </c>
      <c r="G1251" s="209" t="s">
        <v>89</v>
      </c>
      <c r="H1251" s="106" t="s">
        <v>89</v>
      </c>
      <c r="I1251" s="77"/>
      <c r="J1251" s="8"/>
      <c r="K1251" s="8"/>
      <c r="L1251" s="8"/>
      <c r="M1251" s="8"/>
      <c r="N1251" s="8"/>
      <c r="O1251" s="8"/>
      <c r="P1251" s="8"/>
      <c r="Q1251" s="8"/>
      <c r="R1251" s="8"/>
      <c r="S1251" s="8"/>
      <c r="T1251" s="8"/>
      <c r="U1251" s="8"/>
      <c r="V1251" s="8"/>
      <c r="W1251" s="8"/>
      <c r="X1251" s="8"/>
      <c r="Y1251" s="8"/>
      <c r="Z1251" s="8"/>
    </row>
    <row r="1252" spans="1:26" ht="12.75" customHeight="1" x14ac:dyDescent="0.15">
      <c r="A1252" s="8"/>
      <c r="B1252" s="8"/>
      <c r="C1252" s="128"/>
      <c r="D1252" s="109" t="s">
        <v>89</v>
      </c>
      <c r="E1252" s="110"/>
      <c r="F1252" s="111" t="s">
        <v>89</v>
      </c>
      <c r="G1252" s="147" t="s">
        <v>89</v>
      </c>
      <c r="H1252" s="106" t="s">
        <v>89</v>
      </c>
      <c r="I1252" s="77"/>
      <c r="J1252" s="8"/>
      <c r="K1252" s="8"/>
      <c r="L1252" s="8"/>
      <c r="M1252" s="8"/>
      <c r="N1252" s="8"/>
      <c r="O1252" s="8"/>
      <c r="P1252" s="8"/>
      <c r="Q1252" s="8"/>
      <c r="R1252" s="8"/>
      <c r="S1252" s="8"/>
      <c r="T1252" s="8"/>
      <c r="U1252" s="8"/>
      <c r="V1252" s="8"/>
      <c r="W1252" s="8"/>
      <c r="X1252" s="8"/>
      <c r="Y1252" s="8"/>
      <c r="Z1252" s="8"/>
    </row>
    <row r="1253" spans="1:26" ht="12.75" customHeight="1" thickBot="1" x14ac:dyDescent="0.2">
      <c r="A1253" s="8"/>
      <c r="B1253" s="8"/>
      <c r="C1253" s="114"/>
      <c r="D1253" s="115" t="s">
        <v>89</v>
      </c>
      <c r="E1253" s="110"/>
      <c r="F1253" s="111" t="s">
        <v>89</v>
      </c>
      <c r="G1253" s="116" t="s">
        <v>89</v>
      </c>
      <c r="H1253" s="106" t="s">
        <v>89</v>
      </c>
      <c r="I1253" s="77"/>
      <c r="J1253" s="8"/>
      <c r="K1253" s="8"/>
      <c r="L1253" s="8"/>
      <c r="M1253" s="8"/>
      <c r="N1253" s="8"/>
      <c r="O1253" s="8"/>
      <c r="P1253" s="8"/>
      <c r="Q1253" s="8"/>
      <c r="R1253" s="8"/>
      <c r="S1253" s="8"/>
      <c r="T1253" s="8"/>
      <c r="U1253" s="8"/>
      <c r="V1253" s="8"/>
      <c r="W1253" s="8"/>
      <c r="X1253" s="8"/>
      <c r="Y1253" s="8"/>
      <c r="Z1253" s="8"/>
    </row>
    <row r="1254" spans="1:26" ht="12.75" customHeight="1" thickBot="1" x14ac:dyDescent="0.2">
      <c r="A1254" s="8"/>
      <c r="B1254" s="8"/>
      <c r="C1254" s="61"/>
      <c r="D1254" s="62"/>
      <c r="E1254" s="117" t="s">
        <v>5</v>
      </c>
      <c r="F1254" s="118"/>
      <c r="G1254" s="119"/>
      <c r="H1254" s="120">
        <f>SUM(H1250:H1253)</f>
        <v>187255.6</v>
      </c>
      <c r="I1254" s="77"/>
      <c r="J1254" s="8"/>
      <c r="K1254" s="8"/>
      <c r="L1254" s="8"/>
      <c r="M1254" s="8"/>
      <c r="N1254" s="8"/>
      <c r="O1254" s="8"/>
      <c r="P1254" s="8"/>
      <c r="Q1254" s="8"/>
      <c r="R1254" s="8"/>
      <c r="S1254" s="8"/>
      <c r="T1254" s="8"/>
      <c r="U1254" s="8"/>
      <c r="V1254" s="8"/>
      <c r="W1254" s="8"/>
      <c r="X1254" s="8"/>
      <c r="Y1254" s="8"/>
      <c r="Z1254" s="8"/>
    </row>
    <row r="1255" spans="1:26" ht="12.75" customHeight="1" thickBot="1" x14ac:dyDescent="0.2">
      <c r="A1255" s="8"/>
      <c r="B1255" s="8"/>
      <c r="C1255" s="87" t="s">
        <v>122</v>
      </c>
      <c r="D1255" s="62"/>
      <c r="E1255" s="63"/>
      <c r="F1255" s="63"/>
      <c r="G1255" s="64"/>
      <c r="H1255" s="79"/>
      <c r="I1255" s="77"/>
      <c r="J1255" s="8"/>
      <c r="K1255" s="8"/>
      <c r="L1255" s="8"/>
      <c r="M1255" s="8"/>
      <c r="N1255" s="8"/>
      <c r="O1255" s="8"/>
      <c r="P1255" s="8"/>
      <c r="Q1255" s="8"/>
      <c r="R1255" s="8"/>
      <c r="S1255" s="8"/>
      <c r="T1255" s="8"/>
      <c r="U1255" s="8"/>
      <c r="V1255" s="8"/>
      <c r="W1255" s="8"/>
      <c r="X1255" s="8"/>
      <c r="Y1255" s="8"/>
      <c r="Z1255" s="8"/>
    </row>
    <row r="1256" spans="1:26" ht="12.75" customHeight="1" thickBot="1" x14ac:dyDescent="0.2">
      <c r="A1256" s="8"/>
      <c r="B1256" s="8"/>
      <c r="C1256" s="91" t="s">
        <v>53</v>
      </c>
      <c r="D1256" s="92" t="s">
        <v>9</v>
      </c>
      <c r="E1256" s="95" t="s">
        <v>55</v>
      </c>
      <c r="F1256" s="97" t="s">
        <v>46</v>
      </c>
      <c r="G1256" s="97" t="s">
        <v>17</v>
      </c>
      <c r="H1256" s="98" t="s">
        <v>57</v>
      </c>
      <c r="I1256" s="77"/>
      <c r="J1256" s="8"/>
      <c r="K1256" s="8"/>
      <c r="L1256" s="8"/>
      <c r="M1256" s="8"/>
      <c r="N1256" s="8"/>
      <c r="O1256" s="8"/>
      <c r="P1256" s="8"/>
      <c r="Q1256" s="8"/>
      <c r="R1256" s="8"/>
      <c r="S1256" s="8"/>
      <c r="T1256" s="8"/>
      <c r="U1256" s="8"/>
      <c r="V1256" s="8"/>
      <c r="W1256" s="8"/>
      <c r="X1256" s="8"/>
      <c r="Y1256" s="8"/>
      <c r="Z1256" s="8"/>
    </row>
    <row r="1257" spans="1:26" ht="12.75" customHeight="1" x14ac:dyDescent="0.15">
      <c r="A1257" s="8"/>
      <c r="B1257" s="8"/>
      <c r="C1257" s="102"/>
      <c r="D1257" s="103" t="s">
        <v>89</v>
      </c>
      <c r="E1257" s="104"/>
      <c r="F1257" s="105" t="s">
        <v>89</v>
      </c>
      <c r="G1257" s="222" t="s">
        <v>89</v>
      </c>
      <c r="H1257" s="106" t="s">
        <v>89</v>
      </c>
      <c r="I1257" s="77"/>
      <c r="J1257" s="8"/>
      <c r="K1257" s="8"/>
      <c r="L1257" s="8"/>
      <c r="M1257" s="8"/>
      <c r="N1257" s="8"/>
      <c r="O1257" s="8"/>
      <c r="P1257" s="8"/>
      <c r="Q1257" s="8"/>
      <c r="R1257" s="8"/>
      <c r="S1257" s="8"/>
      <c r="T1257" s="8"/>
      <c r="U1257" s="8"/>
      <c r="V1257" s="8"/>
      <c r="W1257" s="8"/>
      <c r="X1257" s="8"/>
      <c r="Y1257" s="8"/>
      <c r="Z1257" s="8"/>
    </row>
    <row r="1258" spans="1:26" ht="12.75" customHeight="1" x14ac:dyDescent="0.15">
      <c r="A1258" s="8"/>
      <c r="B1258" s="8"/>
      <c r="C1258" s="108"/>
      <c r="D1258" s="109"/>
      <c r="E1258" s="110"/>
      <c r="F1258" s="111"/>
      <c r="G1258" s="209"/>
      <c r="H1258" s="106"/>
      <c r="I1258" s="77"/>
      <c r="J1258" s="8"/>
      <c r="K1258" s="8"/>
      <c r="L1258" s="8"/>
      <c r="M1258" s="8"/>
      <c r="N1258" s="8"/>
      <c r="O1258" s="8"/>
      <c r="P1258" s="8"/>
      <c r="Q1258" s="8"/>
      <c r="R1258" s="8"/>
      <c r="S1258" s="8"/>
      <c r="T1258" s="8"/>
      <c r="U1258" s="8"/>
      <c r="V1258" s="8"/>
      <c r="W1258" s="8"/>
      <c r="X1258" s="8"/>
      <c r="Y1258" s="8"/>
      <c r="Z1258" s="8"/>
    </row>
    <row r="1259" spans="1:26" ht="12.75" customHeight="1" x14ac:dyDescent="0.15">
      <c r="A1259" s="8"/>
      <c r="B1259" s="8"/>
      <c r="C1259" s="128"/>
      <c r="D1259" s="109" t="s">
        <v>89</v>
      </c>
      <c r="E1259" s="110"/>
      <c r="F1259" s="111" t="s">
        <v>89</v>
      </c>
      <c r="G1259" s="147" t="s">
        <v>89</v>
      </c>
      <c r="H1259" s="106" t="s">
        <v>89</v>
      </c>
      <c r="I1259" s="77"/>
      <c r="J1259" s="8"/>
      <c r="K1259" s="8"/>
      <c r="L1259" s="8"/>
      <c r="M1259" s="8"/>
      <c r="N1259" s="8"/>
      <c r="O1259" s="8"/>
      <c r="P1259" s="8"/>
      <c r="Q1259" s="8"/>
      <c r="R1259" s="8"/>
      <c r="S1259" s="8"/>
      <c r="T1259" s="8"/>
      <c r="U1259" s="8"/>
      <c r="V1259" s="8"/>
      <c r="W1259" s="8"/>
      <c r="X1259" s="8"/>
      <c r="Y1259" s="8"/>
      <c r="Z1259" s="8"/>
    </row>
    <row r="1260" spans="1:26" ht="12.75" customHeight="1" thickBot="1" x14ac:dyDescent="0.2">
      <c r="A1260" s="8"/>
      <c r="B1260" s="8"/>
      <c r="C1260" s="114"/>
      <c r="D1260" s="115" t="s">
        <v>89</v>
      </c>
      <c r="E1260" s="110"/>
      <c r="F1260" s="111" t="s">
        <v>89</v>
      </c>
      <c r="G1260" s="116" t="s">
        <v>89</v>
      </c>
      <c r="H1260" s="106" t="s">
        <v>89</v>
      </c>
      <c r="I1260" s="77"/>
      <c r="J1260" s="8"/>
      <c r="K1260" s="8"/>
      <c r="L1260" s="8"/>
      <c r="M1260" s="8"/>
      <c r="N1260" s="8"/>
      <c r="O1260" s="8"/>
      <c r="P1260" s="8"/>
      <c r="Q1260" s="8"/>
      <c r="R1260" s="8"/>
      <c r="S1260" s="8"/>
      <c r="T1260" s="8"/>
      <c r="U1260" s="8"/>
      <c r="V1260" s="8"/>
      <c r="W1260" s="8"/>
      <c r="X1260" s="8"/>
      <c r="Y1260" s="8"/>
      <c r="Z1260" s="8"/>
    </row>
    <row r="1261" spans="1:26" ht="12.75" customHeight="1" thickBot="1" x14ac:dyDescent="0.2">
      <c r="A1261" s="8"/>
      <c r="B1261" s="8"/>
      <c r="C1261" s="61"/>
      <c r="D1261" s="62"/>
      <c r="E1261" s="117" t="s">
        <v>5</v>
      </c>
      <c r="F1261" s="118"/>
      <c r="G1261" s="119"/>
      <c r="H1261" s="120">
        <f>SUM(H1257:H1260)</f>
        <v>0</v>
      </c>
      <c r="I1261" s="77"/>
      <c r="J1261" s="8"/>
      <c r="K1261" s="8"/>
      <c r="L1261" s="8"/>
      <c r="M1261" s="8"/>
      <c r="N1261" s="8"/>
      <c r="O1261" s="8"/>
      <c r="P1261" s="8"/>
      <c r="Q1261" s="8"/>
      <c r="R1261" s="8"/>
      <c r="S1261" s="8"/>
      <c r="T1261" s="8"/>
      <c r="U1261" s="8"/>
      <c r="V1261" s="8"/>
      <c r="W1261" s="8"/>
      <c r="X1261" s="8"/>
      <c r="Y1261" s="8"/>
      <c r="Z1261" s="8"/>
    </row>
    <row r="1262" spans="1:26" ht="12.75" customHeight="1" x14ac:dyDescent="0.15">
      <c r="A1262" s="8"/>
      <c r="B1262" s="8"/>
      <c r="C1262" s="61"/>
      <c r="D1262" s="62"/>
      <c r="E1262" s="62"/>
      <c r="F1262" s="63"/>
      <c r="G1262" s="64"/>
      <c r="H1262" s="79"/>
      <c r="I1262" s="185"/>
      <c r="J1262" s="8"/>
      <c r="K1262" s="8"/>
      <c r="L1262" s="8"/>
      <c r="M1262" s="8"/>
      <c r="N1262" s="8"/>
      <c r="O1262" s="8"/>
      <c r="P1262" s="8"/>
      <c r="Q1262" s="8"/>
      <c r="R1262" s="8"/>
      <c r="S1262" s="8"/>
      <c r="T1262" s="8"/>
      <c r="U1262" s="8"/>
      <c r="V1262" s="8"/>
      <c r="W1262" s="8"/>
      <c r="X1262" s="8"/>
      <c r="Y1262" s="8"/>
      <c r="Z1262" s="8"/>
    </row>
    <row r="1263" spans="1:26" ht="12.75" customHeight="1" x14ac:dyDescent="0.15">
      <c r="A1263" s="8"/>
      <c r="B1263" s="8"/>
      <c r="C1263" s="61"/>
      <c r="D1263" s="188"/>
      <c r="E1263" s="191" t="s">
        <v>145</v>
      </c>
      <c r="F1263" s="192"/>
      <c r="G1263" s="64"/>
      <c r="H1263" s="194">
        <f>+H1261+H1254+H1247+H1240</f>
        <v>390518.58</v>
      </c>
      <c r="I1263" s="185"/>
      <c r="J1263" s="8"/>
      <c r="K1263" s="8"/>
      <c r="L1263" s="8"/>
      <c r="M1263" s="8"/>
      <c r="N1263" s="8"/>
      <c r="O1263" s="8"/>
      <c r="P1263" s="8"/>
      <c r="Q1263" s="8"/>
      <c r="R1263" s="8"/>
      <c r="S1263" s="8"/>
      <c r="T1263" s="8"/>
      <c r="U1263" s="8"/>
      <c r="V1263" s="8"/>
      <c r="W1263" s="8"/>
      <c r="X1263" s="8"/>
      <c r="Y1263" s="8"/>
      <c r="Z1263" s="8"/>
    </row>
    <row r="1264" spans="1:26" ht="12.75" customHeight="1" x14ac:dyDescent="0.15">
      <c r="A1264" s="8"/>
      <c r="B1264" s="8"/>
      <c r="C1264" s="61"/>
      <c r="D1264" s="188"/>
      <c r="E1264" s="191" t="s">
        <v>149</v>
      </c>
      <c r="F1264" s="192"/>
      <c r="G1264" s="197">
        <v>0.47000000000000003</v>
      </c>
      <c r="H1264" s="194">
        <f>+G1264*H1263</f>
        <v>183543.73260000002</v>
      </c>
      <c r="I1264" s="185"/>
      <c r="J1264" s="8"/>
      <c r="K1264" s="8"/>
      <c r="L1264" s="8"/>
      <c r="M1264" s="8"/>
      <c r="N1264" s="8"/>
      <c r="O1264" s="8"/>
      <c r="P1264" s="8"/>
      <c r="Q1264" s="8"/>
      <c r="R1264" s="8"/>
      <c r="S1264" s="8"/>
      <c r="T1264" s="8"/>
      <c r="U1264" s="8"/>
      <c r="V1264" s="8"/>
      <c r="W1264" s="8"/>
      <c r="X1264" s="8"/>
      <c r="Y1264" s="8"/>
      <c r="Z1264" s="8"/>
    </row>
    <row r="1265" spans="1:26" ht="12.75" customHeight="1" x14ac:dyDescent="0.15">
      <c r="A1265" s="8"/>
      <c r="B1265" s="8"/>
      <c r="C1265" s="61"/>
      <c r="D1265" s="62"/>
      <c r="E1265" s="191" t="s">
        <v>38</v>
      </c>
      <c r="F1265" s="63"/>
      <c r="G1265" s="64"/>
      <c r="H1265" s="194">
        <f>+H1263+H1264</f>
        <v>574062.31260000006</v>
      </c>
      <c r="I1265" s="185"/>
      <c r="J1265" s="8"/>
      <c r="K1265" s="8"/>
      <c r="L1265" s="8"/>
      <c r="M1265" s="8"/>
      <c r="N1265" s="8"/>
      <c r="O1265" s="8"/>
      <c r="P1265" s="8"/>
      <c r="Q1265" s="8"/>
      <c r="R1265" s="8"/>
      <c r="S1265" s="8"/>
      <c r="T1265" s="8"/>
      <c r="U1265" s="8"/>
      <c r="V1265" s="8"/>
      <c r="W1265" s="8"/>
      <c r="X1265" s="8"/>
      <c r="Y1265" s="8"/>
      <c r="Z1265" s="8"/>
    </row>
    <row r="1266" spans="1:26" ht="12.75" customHeight="1" thickBot="1" x14ac:dyDescent="0.2">
      <c r="A1266" s="8"/>
      <c r="B1266" s="8"/>
      <c r="C1266" s="201"/>
      <c r="D1266" s="202"/>
      <c r="E1266" s="202"/>
      <c r="F1266" s="203"/>
      <c r="G1266" s="204"/>
      <c r="H1266" s="204"/>
      <c r="I1266" s="205"/>
      <c r="J1266" s="8"/>
      <c r="K1266" s="8"/>
      <c r="L1266" s="8"/>
      <c r="M1266" s="8"/>
      <c r="N1266" s="8"/>
      <c r="O1266" s="8"/>
      <c r="P1266" s="8"/>
      <c r="Q1266" s="8"/>
      <c r="R1266" s="8"/>
      <c r="S1266" s="8"/>
      <c r="T1266" s="8"/>
      <c r="U1266" s="8"/>
      <c r="V1266" s="8"/>
      <c r="W1266" s="8"/>
      <c r="X1266" s="8"/>
      <c r="Y1266" s="8"/>
      <c r="Z1266" s="8"/>
    </row>
    <row r="1267" spans="1:26" ht="12.75" customHeight="1" x14ac:dyDescent="0.15">
      <c r="A1267" s="8"/>
      <c r="B1267" s="8"/>
      <c r="J1267" s="8"/>
      <c r="K1267" s="8"/>
      <c r="L1267" s="8"/>
      <c r="M1267" s="8"/>
      <c r="N1267" s="8"/>
      <c r="O1267" s="8"/>
      <c r="P1267" s="8"/>
      <c r="Q1267" s="8"/>
      <c r="R1267" s="8"/>
      <c r="S1267" s="8"/>
      <c r="T1267" s="8"/>
      <c r="U1267" s="8"/>
      <c r="V1267" s="8"/>
      <c r="W1267" s="8"/>
      <c r="X1267" s="8"/>
      <c r="Y1267" s="8"/>
      <c r="Z1267" s="8"/>
    </row>
    <row r="1268" spans="1:26" ht="12.75" customHeight="1" x14ac:dyDescent="0.15">
      <c r="A1268" s="8"/>
      <c r="B1268" s="8"/>
      <c r="J1268" s="8"/>
      <c r="K1268" s="8"/>
      <c r="L1268" s="8"/>
      <c r="M1268" s="8"/>
      <c r="N1268" s="8"/>
      <c r="O1268" s="8"/>
      <c r="P1268" s="8"/>
      <c r="Q1268" s="8"/>
      <c r="R1268" s="8"/>
      <c r="S1268" s="8"/>
      <c r="T1268" s="8"/>
      <c r="U1268" s="8"/>
      <c r="V1268" s="8"/>
      <c r="W1268" s="8"/>
      <c r="X1268" s="8"/>
      <c r="Y1268" s="8"/>
      <c r="Z1268" s="8"/>
    </row>
    <row r="1269" spans="1:26" ht="12.75" customHeight="1" x14ac:dyDescent="0.15">
      <c r="A1269" s="8"/>
      <c r="B1269" s="8"/>
      <c r="J1269" s="8"/>
      <c r="K1269" s="8"/>
      <c r="L1269" s="8"/>
      <c r="M1269" s="8"/>
      <c r="N1269" s="8"/>
      <c r="O1269" s="8"/>
      <c r="P1269" s="8"/>
      <c r="Q1269" s="8"/>
      <c r="R1269" s="8"/>
      <c r="S1269" s="8"/>
      <c r="T1269" s="8"/>
      <c r="U1269" s="8"/>
      <c r="V1269" s="8"/>
      <c r="W1269" s="8"/>
      <c r="X1269" s="8"/>
      <c r="Y1269" s="8"/>
      <c r="Z1269" s="8"/>
    </row>
    <row r="1270" spans="1:26" ht="12.75" customHeight="1" x14ac:dyDescent="0.15">
      <c r="A1270" s="8"/>
      <c r="B1270" s="8"/>
      <c r="J1270" s="8"/>
      <c r="K1270" s="8"/>
      <c r="L1270" s="8"/>
      <c r="M1270" s="8"/>
      <c r="N1270" s="8"/>
      <c r="O1270" s="8"/>
      <c r="P1270" s="8"/>
      <c r="Q1270" s="8"/>
      <c r="R1270" s="8"/>
      <c r="S1270" s="8"/>
      <c r="T1270" s="8"/>
      <c r="U1270" s="8"/>
      <c r="V1270" s="8"/>
      <c r="W1270" s="8"/>
      <c r="X1270" s="8"/>
      <c r="Y1270" s="8"/>
      <c r="Z1270" s="8"/>
    </row>
    <row r="1271" spans="1:26" ht="12.75" customHeight="1" x14ac:dyDescent="0.15">
      <c r="A1271" s="8"/>
      <c r="B1271" s="8"/>
      <c r="J1271" s="8"/>
      <c r="K1271" s="8"/>
      <c r="L1271" s="8"/>
      <c r="M1271" s="8"/>
      <c r="N1271" s="8"/>
      <c r="O1271" s="8"/>
      <c r="P1271" s="8"/>
      <c r="Q1271" s="8"/>
      <c r="R1271" s="8"/>
      <c r="S1271" s="8"/>
      <c r="T1271" s="8"/>
      <c r="U1271" s="8"/>
      <c r="V1271" s="8"/>
      <c r="W1271" s="8"/>
      <c r="X1271" s="8"/>
      <c r="Y1271" s="8"/>
      <c r="Z1271" s="8"/>
    </row>
    <row r="1272" spans="1:26" ht="12.75" customHeight="1" x14ac:dyDescent="0.15">
      <c r="A1272" s="8"/>
      <c r="B1272" s="8"/>
      <c r="J1272" s="8"/>
      <c r="K1272" s="8"/>
      <c r="L1272" s="8"/>
      <c r="M1272" s="8"/>
      <c r="N1272" s="8"/>
      <c r="O1272" s="8"/>
      <c r="P1272" s="8"/>
      <c r="Q1272" s="8"/>
      <c r="R1272" s="8"/>
      <c r="S1272" s="8"/>
      <c r="T1272" s="8"/>
      <c r="U1272" s="8"/>
      <c r="V1272" s="8"/>
      <c r="W1272" s="8"/>
      <c r="X1272" s="8"/>
      <c r="Y1272" s="8"/>
      <c r="Z1272" s="8"/>
    </row>
    <row r="1273" spans="1:26" ht="12.75" customHeight="1" x14ac:dyDescent="0.15">
      <c r="A1273" s="8"/>
      <c r="B1273" s="8"/>
      <c r="J1273" s="8"/>
      <c r="K1273" s="8"/>
      <c r="L1273" s="8"/>
      <c r="M1273" s="8"/>
      <c r="N1273" s="8"/>
      <c r="O1273" s="8"/>
      <c r="P1273" s="8"/>
      <c r="Q1273" s="8"/>
      <c r="R1273" s="8"/>
      <c r="S1273" s="8"/>
      <c r="T1273" s="8"/>
      <c r="U1273" s="8"/>
      <c r="V1273" s="8"/>
      <c r="W1273" s="8"/>
      <c r="X1273" s="8"/>
      <c r="Y1273" s="8"/>
      <c r="Z1273" s="8"/>
    </row>
    <row r="1274" spans="1:26" ht="12.75" customHeight="1" x14ac:dyDescent="0.15">
      <c r="A1274" s="8"/>
      <c r="B1274" s="8"/>
      <c r="J1274" s="8"/>
      <c r="K1274" s="8"/>
      <c r="L1274" s="8"/>
      <c r="M1274" s="8"/>
      <c r="N1274" s="8"/>
      <c r="O1274" s="8"/>
      <c r="P1274" s="8"/>
      <c r="Q1274" s="8"/>
      <c r="R1274" s="8"/>
      <c r="S1274" s="8"/>
      <c r="T1274" s="8"/>
      <c r="U1274" s="8"/>
      <c r="V1274" s="8"/>
      <c r="W1274" s="8"/>
      <c r="X1274" s="8"/>
      <c r="Y1274" s="8"/>
      <c r="Z1274" s="8"/>
    </row>
    <row r="1275" spans="1:26" ht="12.75" customHeight="1" x14ac:dyDescent="0.15">
      <c r="A1275" s="8"/>
      <c r="B1275" s="8"/>
      <c r="J1275" s="8"/>
      <c r="K1275" s="8"/>
      <c r="L1275" s="8"/>
      <c r="M1275" s="8"/>
      <c r="N1275" s="8"/>
      <c r="O1275" s="8"/>
      <c r="P1275" s="8"/>
      <c r="Q1275" s="8"/>
      <c r="R1275" s="8"/>
      <c r="S1275" s="8"/>
      <c r="T1275" s="8"/>
      <c r="U1275" s="8"/>
      <c r="V1275" s="8"/>
      <c r="W1275" s="8"/>
      <c r="X1275" s="8"/>
      <c r="Y1275" s="8"/>
      <c r="Z1275" s="8"/>
    </row>
    <row r="1276" spans="1:26" ht="12.75" customHeight="1" x14ac:dyDescent="0.15">
      <c r="A1276" s="8"/>
      <c r="B1276" s="8"/>
      <c r="J1276" s="8"/>
      <c r="K1276" s="8"/>
      <c r="L1276" s="8"/>
      <c r="M1276" s="8"/>
      <c r="N1276" s="8"/>
      <c r="O1276" s="8"/>
      <c r="P1276" s="8"/>
      <c r="Q1276" s="8"/>
      <c r="R1276" s="8"/>
      <c r="S1276" s="8"/>
      <c r="T1276" s="8"/>
      <c r="U1276" s="8"/>
      <c r="V1276" s="8"/>
      <c r="W1276" s="8"/>
      <c r="X1276" s="8"/>
      <c r="Y1276" s="8"/>
      <c r="Z1276" s="8"/>
    </row>
    <row r="1277" spans="1:26" ht="12.75" customHeight="1" x14ac:dyDescent="0.15">
      <c r="A1277" s="8"/>
      <c r="B1277" s="8"/>
      <c r="J1277" s="8"/>
      <c r="K1277" s="8"/>
      <c r="L1277" s="8"/>
      <c r="M1277" s="8"/>
      <c r="N1277" s="8"/>
      <c r="O1277" s="8"/>
      <c r="P1277" s="8"/>
      <c r="Q1277" s="8"/>
      <c r="R1277" s="8"/>
      <c r="S1277" s="8"/>
      <c r="T1277" s="8"/>
      <c r="U1277" s="8"/>
      <c r="V1277" s="8"/>
      <c r="W1277" s="8"/>
      <c r="X1277" s="8"/>
      <c r="Y1277" s="8"/>
      <c r="Z1277" s="8"/>
    </row>
    <row r="1278" spans="1:26" ht="12.75" customHeight="1" x14ac:dyDescent="0.15">
      <c r="A1278" s="8"/>
      <c r="B1278" s="8"/>
      <c r="J1278" s="8"/>
      <c r="K1278" s="8"/>
      <c r="L1278" s="8"/>
      <c r="M1278" s="8"/>
      <c r="N1278" s="8"/>
      <c r="O1278" s="8"/>
      <c r="P1278" s="8"/>
      <c r="Q1278" s="8"/>
      <c r="R1278" s="8"/>
      <c r="S1278" s="8"/>
      <c r="T1278" s="8"/>
      <c r="U1278" s="8"/>
      <c r="V1278" s="8"/>
      <c r="W1278" s="8"/>
      <c r="X1278" s="8"/>
      <c r="Y1278" s="8"/>
      <c r="Z1278" s="8"/>
    </row>
    <row r="1279" spans="1:26" ht="12.75" customHeight="1" x14ac:dyDescent="0.15">
      <c r="A1279" s="8"/>
      <c r="B1279" s="8"/>
      <c r="J1279" s="8"/>
      <c r="K1279" s="8"/>
      <c r="L1279" s="8"/>
      <c r="M1279" s="8"/>
      <c r="N1279" s="8"/>
      <c r="O1279" s="8"/>
      <c r="P1279" s="8"/>
      <c r="Q1279" s="8"/>
      <c r="R1279" s="8"/>
      <c r="S1279" s="8"/>
      <c r="T1279" s="8"/>
      <c r="U1279" s="8"/>
      <c r="V1279" s="8"/>
      <c r="W1279" s="8"/>
      <c r="X1279" s="8"/>
      <c r="Y1279" s="8"/>
      <c r="Z1279" s="8"/>
    </row>
    <row r="1280" spans="1:26" ht="12.75" customHeight="1" x14ac:dyDescent="0.15">
      <c r="A1280" s="8"/>
      <c r="B1280" s="8"/>
      <c r="J1280" s="8"/>
      <c r="K1280" s="8"/>
      <c r="L1280" s="8"/>
      <c r="M1280" s="8"/>
      <c r="N1280" s="8"/>
      <c r="O1280" s="8"/>
      <c r="P1280" s="8"/>
      <c r="Q1280" s="8"/>
      <c r="R1280" s="8"/>
      <c r="S1280" s="8"/>
      <c r="T1280" s="8"/>
      <c r="U1280" s="8"/>
      <c r="V1280" s="8"/>
      <c r="W1280" s="8"/>
      <c r="X1280" s="8"/>
      <c r="Y1280" s="8"/>
      <c r="Z1280" s="8"/>
    </row>
    <row r="1281" spans="1:26" ht="12.75" customHeight="1" x14ac:dyDescent="0.15">
      <c r="A1281" s="8"/>
      <c r="B1281" s="8"/>
      <c r="J1281" s="8"/>
      <c r="K1281" s="8"/>
      <c r="L1281" s="8"/>
      <c r="M1281" s="8"/>
      <c r="N1281" s="8"/>
      <c r="O1281" s="8"/>
      <c r="P1281" s="8"/>
      <c r="Q1281" s="8"/>
      <c r="R1281" s="8"/>
      <c r="S1281" s="8"/>
      <c r="T1281" s="8"/>
      <c r="U1281" s="8"/>
      <c r="V1281" s="8"/>
      <c r="W1281" s="8"/>
      <c r="X1281" s="8"/>
      <c r="Y1281" s="8"/>
      <c r="Z1281" s="8"/>
    </row>
    <row r="1282" spans="1:26" ht="12.75" customHeight="1" x14ac:dyDescent="0.15">
      <c r="A1282" s="8"/>
      <c r="B1282" s="8"/>
      <c r="J1282" s="8"/>
      <c r="K1282" s="8"/>
      <c r="L1282" s="8"/>
      <c r="M1282" s="8"/>
      <c r="N1282" s="8"/>
      <c r="O1282" s="8"/>
      <c r="P1282" s="8"/>
      <c r="Q1282" s="8"/>
      <c r="R1282" s="8"/>
      <c r="S1282" s="8"/>
      <c r="T1282" s="8"/>
      <c r="U1282" s="8"/>
      <c r="V1282" s="8"/>
      <c r="W1282" s="8"/>
      <c r="X1282" s="8"/>
      <c r="Y1282" s="8"/>
      <c r="Z1282" s="8"/>
    </row>
    <row r="1283" spans="1:26" ht="12.75" customHeight="1" x14ac:dyDescent="0.15">
      <c r="A1283" s="8"/>
      <c r="B1283" s="8"/>
      <c r="J1283" s="8"/>
      <c r="K1283" s="8"/>
      <c r="L1283" s="8"/>
      <c r="M1283" s="8"/>
      <c r="N1283" s="8"/>
      <c r="O1283" s="8"/>
      <c r="P1283" s="8"/>
      <c r="Q1283" s="8"/>
      <c r="R1283" s="8"/>
      <c r="S1283" s="8"/>
      <c r="T1283" s="8"/>
      <c r="U1283" s="8"/>
      <c r="V1283" s="8"/>
      <c r="W1283" s="8"/>
      <c r="X1283" s="8"/>
      <c r="Y1283" s="8"/>
      <c r="Z1283" s="8"/>
    </row>
    <row r="1284" spans="1:26" ht="12.75" customHeight="1" x14ac:dyDescent="0.15">
      <c r="A1284" s="8"/>
      <c r="B1284" s="8"/>
      <c r="J1284" s="8"/>
      <c r="K1284" s="8"/>
      <c r="L1284" s="8"/>
      <c r="M1284" s="8"/>
      <c r="N1284" s="8"/>
      <c r="O1284" s="8"/>
      <c r="P1284" s="8"/>
      <c r="Q1284" s="8"/>
      <c r="R1284" s="8"/>
      <c r="S1284" s="8"/>
      <c r="T1284" s="8"/>
      <c r="U1284" s="8"/>
      <c r="V1284" s="8"/>
      <c r="W1284" s="8"/>
      <c r="X1284" s="8"/>
      <c r="Y1284" s="8"/>
      <c r="Z1284" s="8"/>
    </row>
    <row r="1285" spans="1:26" ht="12.75" customHeight="1" x14ac:dyDescent="0.15">
      <c r="A1285" s="8"/>
      <c r="B1285" s="8"/>
      <c r="J1285" s="8"/>
      <c r="K1285" s="8"/>
      <c r="L1285" s="8"/>
      <c r="M1285" s="8"/>
      <c r="N1285" s="8"/>
      <c r="O1285" s="8"/>
      <c r="P1285" s="8"/>
      <c r="Q1285" s="8"/>
      <c r="R1285" s="8"/>
      <c r="S1285" s="8"/>
      <c r="T1285" s="8"/>
      <c r="U1285" s="8"/>
      <c r="V1285" s="8"/>
      <c r="W1285" s="8"/>
      <c r="X1285" s="8"/>
      <c r="Y1285" s="8"/>
      <c r="Z1285" s="8"/>
    </row>
    <row r="1286" spans="1:26" ht="12.75" customHeight="1" x14ac:dyDescent="0.15">
      <c r="A1286" s="8"/>
      <c r="B1286" s="8"/>
      <c r="J1286" s="8"/>
      <c r="K1286" s="8"/>
      <c r="L1286" s="8"/>
      <c r="M1286" s="8"/>
      <c r="N1286" s="8"/>
      <c r="O1286" s="8"/>
      <c r="P1286" s="8"/>
      <c r="Q1286" s="8"/>
      <c r="R1286" s="8"/>
      <c r="S1286" s="8"/>
      <c r="T1286" s="8"/>
      <c r="U1286" s="8"/>
      <c r="V1286" s="8"/>
      <c r="W1286" s="8"/>
      <c r="X1286" s="8"/>
      <c r="Y1286" s="8"/>
      <c r="Z1286" s="8"/>
    </row>
    <row r="1287" spans="1:26" ht="12.75" customHeight="1" x14ac:dyDescent="0.15">
      <c r="A1287" s="8"/>
      <c r="B1287" s="8"/>
      <c r="J1287" s="8"/>
      <c r="K1287" s="8"/>
      <c r="L1287" s="8"/>
      <c r="M1287" s="8"/>
      <c r="N1287" s="8"/>
      <c r="O1287" s="8"/>
      <c r="P1287" s="8"/>
      <c r="Q1287" s="8"/>
      <c r="R1287" s="8"/>
      <c r="S1287" s="8"/>
      <c r="T1287" s="8"/>
      <c r="U1287" s="8"/>
      <c r="V1287" s="8"/>
      <c r="W1287" s="8"/>
      <c r="X1287" s="8"/>
      <c r="Y1287" s="8"/>
      <c r="Z1287" s="8"/>
    </row>
    <row r="1288" spans="1:26" ht="12.75" customHeight="1" x14ac:dyDescent="0.15">
      <c r="A1288" s="8"/>
      <c r="B1288" s="8"/>
      <c r="J1288" s="8"/>
      <c r="K1288" s="8"/>
      <c r="L1288" s="8"/>
      <c r="M1288" s="8"/>
      <c r="N1288" s="8"/>
      <c r="O1288" s="8"/>
      <c r="P1288" s="8"/>
      <c r="Q1288" s="8"/>
      <c r="R1288" s="8"/>
      <c r="S1288" s="8"/>
      <c r="T1288" s="8"/>
      <c r="U1288" s="8"/>
      <c r="V1288" s="8"/>
      <c r="W1288" s="8"/>
      <c r="X1288" s="8"/>
      <c r="Y1288" s="8"/>
      <c r="Z1288" s="8"/>
    </row>
    <row r="1289" spans="1:26" ht="12.75" customHeight="1" x14ac:dyDescent="0.15">
      <c r="A1289" s="8"/>
      <c r="B1289" s="8"/>
      <c r="J1289" s="8"/>
      <c r="K1289" s="8"/>
      <c r="L1289" s="8"/>
      <c r="M1289" s="8"/>
      <c r="N1289" s="8"/>
      <c r="O1289" s="8"/>
      <c r="P1289" s="8"/>
      <c r="Q1289" s="8"/>
      <c r="R1289" s="8"/>
      <c r="S1289" s="8"/>
      <c r="T1289" s="8"/>
      <c r="U1289" s="8"/>
      <c r="V1289" s="8"/>
      <c r="W1289" s="8"/>
      <c r="X1289" s="8"/>
      <c r="Y1289" s="8"/>
      <c r="Z1289" s="8"/>
    </row>
    <row r="1290" spans="1:26" ht="12.75" customHeight="1" x14ac:dyDescent="0.15">
      <c r="A1290" s="8"/>
      <c r="B1290" s="8"/>
      <c r="J1290" s="8"/>
      <c r="K1290" s="8"/>
      <c r="L1290" s="8"/>
      <c r="M1290" s="8"/>
      <c r="N1290" s="8"/>
      <c r="O1290" s="8"/>
      <c r="P1290" s="8"/>
      <c r="Q1290" s="8"/>
      <c r="R1290" s="8"/>
      <c r="S1290" s="8"/>
      <c r="T1290" s="8"/>
      <c r="U1290" s="8"/>
      <c r="V1290" s="8"/>
      <c r="W1290" s="8"/>
      <c r="X1290" s="8"/>
      <c r="Y1290" s="8"/>
      <c r="Z1290" s="8"/>
    </row>
    <row r="1291" spans="1:26" ht="12.75" customHeight="1" x14ac:dyDescent="0.15">
      <c r="A1291" s="8"/>
      <c r="B1291" s="8"/>
      <c r="J1291" s="8"/>
      <c r="K1291" s="8"/>
      <c r="L1291" s="8"/>
      <c r="M1291" s="8"/>
      <c r="N1291" s="8"/>
      <c r="O1291" s="8"/>
      <c r="P1291" s="8"/>
      <c r="Q1291" s="8"/>
      <c r="R1291" s="8"/>
      <c r="S1291" s="8"/>
      <c r="T1291" s="8"/>
      <c r="U1291" s="8"/>
      <c r="V1291" s="8"/>
      <c r="W1291" s="8"/>
      <c r="X1291" s="8"/>
      <c r="Y1291" s="8"/>
      <c r="Z1291" s="8"/>
    </row>
    <row r="1292" spans="1:26" ht="12.75" customHeight="1" x14ac:dyDescent="0.15">
      <c r="A1292" s="8"/>
      <c r="B1292" s="8"/>
      <c r="J1292" s="8"/>
      <c r="K1292" s="8"/>
      <c r="L1292" s="8"/>
      <c r="M1292" s="8"/>
      <c r="N1292" s="8"/>
      <c r="O1292" s="8"/>
      <c r="P1292" s="8"/>
      <c r="Q1292" s="8"/>
      <c r="R1292" s="8"/>
      <c r="S1292" s="8"/>
      <c r="T1292" s="8"/>
      <c r="U1292" s="8"/>
      <c r="V1292" s="8"/>
      <c r="W1292" s="8"/>
      <c r="X1292" s="8"/>
      <c r="Y1292" s="8"/>
      <c r="Z1292" s="8"/>
    </row>
    <row r="1293" spans="1:26" ht="12.75" customHeight="1" x14ac:dyDescent="0.15">
      <c r="A1293" s="8"/>
      <c r="B1293" s="8"/>
      <c r="J1293" s="8"/>
      <c r="K1293" s="8"/>
      <c r="L1293" s="8"/>
      <c r="M1293" s="8"/>
      <c r="N1293" s="8"/>
      <c r="O1293" s="8"/>
      <c r="P1293" s="8"/>
      <c r="Q1293" s="8"/>
      <c r="R1293" s="8"/>
      <c r="S1293" s="8"/>
      <c r="T1293" s="8"/>
      <c r="U1293" s="8"/>
      <c r="V1293" s="8"/>
      <c r="W1293" s="8"/>
      <c r="X1293" s="8"/>
      <c r="Y1293" s="8"/>
      <c r="Z1293" s="8"/>
    </row>
    <row r="1294" spans="1:26" ht="12.75" customHeight="1" x14ac:dyDescent="0.15">
      <c r="A1294" s="8"/>
      <c r="B1294" s="8"/>
      <c r="J1294" s="8"/>
      <c r="K1294" s="8"/>
      <c r="L1294" s="8"/>
      <c r="M1294" s="8"/>
      <c r="N1294" s="8"/>
      <c r="O1294" s="8"/>
      <c r="P1294" s="8"/>
      <c r="Q1294" s="8"/>
      <c r="R1294" s="8"/>
      <c r="S1294" s="8"/>
      <c r="T1294" s="8"/>
      <c r="U1294" s="8"/>
      <c r="V1294" s="8"/>
      <c r="W1294" s="8"/>
      <c r="X1294" s="8"/>
      <c r="Y1294" s="8"/>
      <c r="Z1294" s="8"/>
    </row>
    <row r="1295" spans="1:26" ht="12.75" customHeight="1" x14ac:dyDescent="0.15">
      <c r="A1295" s="8"/>
      <c r="B1295" s="8"/>
      <c r="J1295" s="8"/>
      <c r="K1295" s="8"/>
      <c r="L1295" s="8"/>
      <c r="M1295" s="8"/>
      <c r="N1295" s="8"/>
      <c r="O1295" s="8"/>
      <c r="P1295" s="8"/>
      <c r="Q1295" s="8"/>
      <c r="R1295" s="8"/>
      <c r="S1295" s="8"/>
      <c r="T1295" s="8"/>
      <c r="U1295" s="8"/>
      <c r="V1295" s="8"/>
      <c r="W1295" s="8"/>
      <c r="X1295" s="8"/>
      <c r="Y1295" s="8"/>
      <c r="Z1295" s="8"/>
    </row>
    <row r="1296" spans="1:26" ht="12.75" customHeight="1" x14ac:dyDescent="0.15">
      <c r="A1296" s="8"/>
      <c r="B1296" s="8"/>
      <c r="J1296" s="8"/>
      <c r="K1296" s="8"/>
      <c r="L1296" s="8"/>
      <c r="M1296" s="8"/>
      <c r="N1296" s="8"/>
      <c r="O1296" s="8"/>
      <c r="P1296" s="8"/>
      <c r="Q1296" s="8"/>
      <c r="R1296" s="8"/>
      <c r="S1296" s="8"/>
      <c r="T1296" s="8"/>
      <c r="U1296" s="8"/>
      <c r="V1296" s="8"/>
      <c r="W1296" s="8"/>
      <c r="X1296" s="8"/>
      <c r="Y1296" s="8"/>
      <c r="Z1296" s="8"/>
    </row>
    <row r="1297" spans="1:26" ht="12.75" customHeight="1" x14ac:dyDescent="0.15">
      <c r="A1297" s="8"/>
      <c r="B1297" s="8"/>
      <c r="J1297" s="8"/>
      <c r="K1297" s="8"/>
      <c r="L1297" s="8"/>
      <c r="M1297" s="8"/>
      <c r="N1297" s="8"/>
      <c r="O1297" s="8"/>
      <c r="P1297" s="8"/>
      <c r="Q1297" s="8"/>
      <c r="R1297" s="8"/>
      <c r="S1297" s="8"/>
      <c r="T1297" s="8"/>
      <c r="U1297" s="8"/>
      <c r="V1297" s="8"/>
      <c r="W1297" s="8"/>
      <c r="X1297" s="8"/>
      <c r="Y1297" s="8"/>
      <c r="Z1297" s="8"/>
    </row>
    <row r="1298" spans="1:26" ht="12.75" customHeight="1" x14ac:dyDescent="0.15">
      <c r="A1298" s="8"/>
      <c r="B1298" s="8"/>
      <c r="J1298" s="8"/>
      <c r="K1298" s="8"/>
      <c r="L1298" s="8"/>
      <c r="M1298" s="8"/>
      <c r="N1298" s="8"/>
      <c r="O1298" s="8"/>
      <c r="P1298" s="8"/>
      <c r="Q1298" s="8"/>
      <c r="R1298" s="8"/>
      <c r="S1298" s="8"/>
      <c r="T1298" s="8"/>
      <c r="U1298" s="8"/>
      <c r="V1298" s="8"/>
      <c r="W1298" s="8"/>
      <c r="X1298" s="8"/>
      <c r="Y1298" s="8"/>
      <c r="Z1298" s="8"/>
    </row>
    <row r="1299" spans="1:26" ht="12.75" customHeight="1" x14ac:dyDescent="0.15">
      <c r="A1299" s="8"/>
      <c r="B1299" s="8"/>
      <c r="J1299" s="8"/>
      <c r="K1299" s="8"/>
      <c r="L1299" s="8"/>
      <c r="M1299" s="8"/>
      <c r="N1299" s="8"/>
      <c r="O1299" s="8"/>
      <c r="P1299" s="8"/>
      <c r="Q1299" s="8"/>
      <c r="R1299" s="8"/>
      <c r="S1299" s="8"/>
      <c r="T1299" s="8"/>
      <c r="U1299" s="8"/>
      <c r="V1299" s="8"/>
      <c r="W1299" s="8"/>
      <c r="X1299" s="8"/>
      <c r="Y1299" s="8"/>
      <c r="Z1299" s="8"/>
    </row>
    <row r="1300" spans="1:26" ht="12.75" customHeight="1" x14ac:dyDescent="0.15">
      <c r="A1300" s="8"/>
      <c r="B1300" s="8"/>
      <c r="J1300" s="8"/>
      <c r="K1300" s="8"/>
      <c r="L1300" s="8"/>
      <c r="M1300" s="8"/>
      <c r="N1300" s="8"/>
      <c r="O1300" s="8"/>
      <c r="P1300" s="8"/>
      <c r="Q1300" s="8"/>
      <c r="R1300" s="8"/>
      <c r="S1300" s="8"/>
      <c r="T1300" s="8"/>
      <c r="U1300" s="8"/>
      <c r="V1300" s="8"/>
      <c r="W1300" s="8"/>
      <c r="X1300" s="8"/>
      <c r="Y1300" s="8"/>
      <c r="Z1300" s="8"/>
    </row>
    <row r="1301" spans="1:26" ht="12.75" customHeight="1" x14ac:dyDescent="0.15">
      <c r="A1301" s="8"/>
      <c r="B1301" s="8"/>
      <c r="J1301" s="8"/>
      <c r="K1301" s="8"/>
      <c r="L1301" s="8"/>
      <c r="M1301" s="8"/>
      <c r="N1301" s="8"/>
      <c r="O1301" s="8"/>
      <c r="P1301" s="8"/>
      <c r="Q1301" s="8"/>
      <c r="R1301" s="8"/>
      <c r="S1301" s="8"/>
      <c r="T1301" s="8"/>
      <c r="U1301" s="8"/>
      <c r="V1301" s="8"/>
      <c r="W1301" s="8"/>
      <c r="X1301" s="8"/>
      <c r="Y1301" s="8"/>
      <c r="Z1301" s="8"/>
    </row>
    <row r="1302" spans="1:26" ht="12.75" customHeight="1" x14ac:dyDescent="0.15">
      <c r="A1302" s="8"/>
      <c r="B1302" s="8"/>
      <c r="J1302" s="8"/>
      <c r="K1302" s="8"/>
      <c r="L1302" s="8"/>
      <c r="M1302" s="8"/>
      <c r="N1302" s="8"/>
      <c r="O1302" s="8"/>
      <c r="P1302" s="8"/>
      <c r="Q1302" s="8"/>
      <c r="R1302" s="8"/>
      <c r="S1302" s="8"/>
      <c r="T1302" s="8"/>
      <c r="U1302" s="8"/>
      <c r="V1302" s="8"/>
      <c r="W1302" s="8"/>
      <c r="X1302" s="8"/>
      <c r="Y1302" s="8"/>
      <c r="Z1302" s="8"/>
    </row>
    <row r="1303" spans="1:26" ht="12.75" customHeight="1" x14ac:dyDescent="0.15">
      <c r="A1303" s="8"/>
      <c r="B1303" s="8"/>
      <c r="J1303" s="8"/>
      <c r="K1303" s="8"/>
      <c r="L1303" s="8"/>
      <c r="M1303" s="8"/>
      <c r="N1303" s="8"/>
      <c r="O1303" s="8"/>
      <c r="P1303" s="8"/>
      <c r="Q1303" s="8"/>
      <c r="R1303" s="8"/>
      <c r="S1303" s="8"/>
      <c r="T1303" s="8"/>
      <c r="U1303" s="8"/>
      <c r="V1303" s="8"/>
      <c r="W1303" s="8"/>
      <c r="X1303" s="8"/>
      <c r="Y1303" s="8"/>
      <c r="Z1303" s="8"/>
    </row>
    <row r="1304" spans="1:26" ht="12.75" customHeight="1" x14ac:dyDescent="0.15">
      <c r="A1304" s="8"/>
      <c r="B1304" s="8"/>
      <c r="J1304" s="8"/>
      <c r="K1304" s="8"/>
      <c r="L1304" s="8"/>
      <c r="M1304" s="8"/>
      <c r="N1304" s="8"/>
      <c r="O1304" s="8"/>
      <c r="P1304" s="8"/>
      <c r="Q1304" s="8"/>
      <c r="R1304" s="8"/>
      <c r="S1304" s="8"/>
      <c r="T1304" s="8"/>
      <c r="U1304" s="8"/>
      <c r="V1304" s="8"/>
      <c r="W1304" s="8"/>
      <c r="X1304" s="8"/>
      <c r="Y1304" s="8"/>
      <c r="Z1304" s="8"/>
    </row>
    <row r="1305" spans="1:26" ht="12.75" customHeight="1" x14ac:dyDescent="0.15">
      <c r="A1305" s="8"/>
      <c r="B1305" s="8"/>
      <c r="J1305" s="8"/>
      <c r="K1305" s="8"/>
      <c r="L1305" s="8"/>
      <c r="M1305" s="8"/>
      <c r="N1305" s="8"/>
      <c r="O1305" s="8"/>
      <c r="P1305" s="8"/>
      <c r="Q1305" s="8"/>
      <c r="R1305" s="8"/>
      <c r="S1305" s="8"/>
      <c r="T1305" s="8"/>
      <c r="U1305" s="8"/>
      <c r="V1305" s="8"/>
      <c r="W1305" s="8"/>
      <c r="X1305" s="8"/>
      <c r="Y1305" s="8"/>
      <c r="Z1305" s="8"/>
    </row>
    <row r="1306" spans="1:26" ht="12.75" customHeight="1" x14ac:dyDescent="0.15">
      <c r="A1306" s="8"/>
      <c r="B1306" s="8"/>
      <c r="J1306" s="8"/>
      <c r="K1306" s="8"/>
      <c r="L1306" s="8"/>
      <c r="M1306" s="8"/>
      <c r="N1306" s="8"/>
      <c r="O1306" s="8"/>
      <c r="P1306" s="8"/>
      <c r="Q1306" s="8"/>
      <c r="R1306" s="8"/>
      <c r="S1306" s="8"/>
      <c r="T1306" s="8"/>
      <c r="U1306" s="8"/>
      <c r="V1306" s="8"/>
      <c r="W1306" s="8"/>
      <c r="X1306" s="8"/>
      <c r="Y1306" s="8"/>
      <c r="Z1306" s="8"/>
    </row>
    <row r="1307" spans="1:26" ht="12.75" customHeight="1" x14ac:dyDescent="0.15">
      <c r="A1307" s="8"/>
      <c r="B1307" s="8"/>
      <c r="J1307" s="8"/>
      <c r="K1307" s="8"/>
      <c r="L1307" s="8"/>
      <c r="M1307" s="8"/>
      <c r="N1307" s="8"/>
      <c r="O1307" s="8"/>
      <c r="P1307" s="8"/>
      <c r="Q1307" s="8"/>
      <c r="R1307" s="8"/>
      <c r="S1307" s="8"/>
      <c r="T1307" s="8"/>
      <c r="U1307" s="8"/>
      <c r="V1307" s="8"/>
      <c r="W1307" s="8"/>
      <c r="X1307" s="8"/>
      <c r="Y1307" s="8"/>
      <c r="Z1307" s="8"/>
    </row>
    <row r="1308" spans="1:26" ht="12.75" customHeight="1" x14ac:dyDescent="0.15">
      <c r="A1308" s="8"/>
      <c r="B1308" s="8"/>
      <c r="J1308" s="8"/>
      <c r="K1308" s="8"/>
      <c r="L1308" s="8"/>
      <c r="M1308" s="8"/>
      <c r="N1308" s="8"/>
      <c r="O1308" s="8"/>
      <c r="P1308" s="8"/>
      <c r="Q1308" s="8"/>
      <c r="R1308" s="8"/>
      <c r="S1308" s="8"/>
      <c r="T1308" s="8"/>
      <c r="U1308" s="8"/>
      <c r="V1308" s="8"/>
      <c r="W1308" s="8"/>
      <c r="X1308" s="8"/>
      <c r="Y1308" s="8"/>
      <c r="Z1308" s="8"/>
    </row>
    <row r="1309" spans="1:26" ht="12.75" customHeight="1" x14ac:dyDescent="0.15">
      <c r="A1309" s="8"/>
      <c r="B1309" s="8"/>
      <c r="J1309" s="8"/>
      <c r="K1309" s="8"/>
      <c r="L1309" s="8"/>
      <c r="M1309" s="8"/>
      <c r="N1309" s="8"/>
      <c r="O1309" s="8"/>
      <c r="P1309" s="8"/>
      <c r="Q1309" s="8"/>
      <c r="R1309" s="8"/>
      <c r="S1309" s="8"/>
      <c r="T1309" s="8"/>
      <c r="U1309" s="8"/>
      <c r="V1309" s="8"/>
      <c r="W1309" s="8"/>
      <c r="X1309" s="8"/>
      <c r="Y1309" s="8"/>
      <c r="Z1309" s="8"/>
    </row>
    <row r="1310" spans="1:26" ht="12.75" customHeight="1" x14ac:dyDescent="0.15">
      <c r="A1310" s="8"/>
      <c r="B1310" s="8"/>
      <c r="J1310" s="8"/>
      <c r="K1310" s="8"/>
      <c r="L1310" s="8"/>
      <c r="M1310" s="8"/>
      <c r="N1310" s="8"/>
      <c r="O1310" s="8"/>
      <c r="P1310" s="8"/>
      <c r="Q1310" s="8"/>
      <c r="R1310" s="8"/>
      <c r="S1310" s="8"/>
      <c r="T1310" s="8"/>
      <c r="U1310" s="8"/>
      <c r="V1310" s="8"/>
      <c r="W1310" s="8"/>
      <c r="X1310" s="8"/>
      <c r="Y1310" s="8"/>
      <c r="Z1310" s="8"/>
    </row>
    <row r="1311" spans="1:26" ht="12.75" customHeight="1" x14ac:dyDescent="0.15">
      <c r="A1311" s="8"/>
      <c r="B1311" s="8"/>
      <c r="J1311" s="8"/>
      <c r="K1311" s="8"/>
      <c r="L1311" s="8"/>
      <c r="M1311" s="8"/>
      <c r="N1311" s="8"/>
      <c r="O1311" s="8"/>
      <c r="P1311" s="8"/>
      <c r="Q1311" s="8"/>
      <c r="R1311" s="8"/>
      <c r="S1311" s="8"/>
      <c r="T1311" s="8"/>
      <c r="U1311" s="8"/>
      <c r="V1311" s="8"/>
      <c r="W1311" s="8"/>
      <c r="X1311" s="8"/>
      <c r="Y1311" s="8"/>
      <c r="Z1311" s="8"/>
    </row>
    <row r="1312" spans="1:26" ht="12.75" customHeight="1" x14ac:dyDescent="0.15">
      <c r="A1312" s="8"/>
      <c r="B1312" s="8"/>
      <c r="J1312" s="8"/>
      <c r="K1312" s="8"/>
      <c r="L1312" s="8"/>
      <c r="M1312" s="8"/>
      <c r="N1312" s="8"/>
      <c r="O1312" s="8"/>
      <c r="P1312" s="8"/>
      <c r="Q1312" s="8"/>
      <c r="R1312" s="8"/>
      <c r="S1312" s="8"/>
      <c r="T1312" s="8"/>
      <c r="U1312" s="8"/>
      <c r="V1312" s="8"/>
      <c r="W1312" s="8"/>
      <c r="X1312" s="8"/>
      <c r="Y1312" s="8"/>
      <c r="Z1312" s="8"/>
    </row>
    <row r="1313" spans="1:26" ht="12.75" customHeight="1" x14ac:dyDescent="0.15">
      <c r="A1313" s="8"/>
      <c r="B1313" s="8"/>
      <c r="J1313" s="8"/>
      <c r="K1313" s="8"/>
      <c r="L1313" s="8"/>
      <c r="M1313" s="8"/>
      <c r="N1313" s="8"/>
      <c r="O1313" s="8"/>
      <c r="P1313" s="8"/>
      <c r="Q1313" s="8"/>
      <c r="R1313" s="8"/>
      <c r="S1313" s="8"/>
      <c r="T1313" s="8"/>
      <c r="U1313" s="8"/>
      <c r="V1313" s="8"/>
      <c r="W1313" s="8"/>
      <c r="X1313" s="8"/>
      <c r="Y1313" s="8"/>
      <c r="Z1313" s="8"/>
    </row>
    <row r="1314" spans="1:26" ht="12.75" customHeight="1" x14ac:dyDescent="0.15">
      <c r="A1314" s="8"/>
      <c r="B1314" s="8"/>
      <c r="J1314" s="8"/>
      <c r="K1314" s="8"/>
      <c r="L1314" s="8"/>
      <c r="M1314" s="8"/>
      <c r="N1314" s="8"/>
      <c r="O1314" s="8"/>
      <c r="P1314" s="8"/>
      <c r="Q1314" s="8"/>
      <c r="R1314" s="8"/>
      <c r="S1314" s="8"/>
      <c r="T1314" s="8"/>
      <c r="U1314" s="8"/>
      <c r="V1314" s="8"/>
      <c r="W1314" s="8"/>
      <c r="X1314" s="8"/>
      <c r="Y1314" s="8"/>
      <c r="Z1314" s="8"/>
    </row>
    <row r="1315" spans="1:26" ht="12.75" customHeight="1" x14ac:dyDescent="0.15">
      <c r="A1315" s="8"/>
      <c r="B1315" s="8"/>
      <c r="J1315" s="8"/>
      <c r="K1315" s="8"/>
      <c r="L1315" s="8"/>
      <c r="M1315" s="8"/>
      <c r="N1315" s="8"/>
      <c r="O1315" s="8"/>
      <c r="P1315" s="8"/>
      <c r="Q1315" s="8"/>
      <c r="R1315" s="8"/>
      <c r="S1315" s="8"/>
      <c r="T1315" s="8"/>
      <c r="U1315" s="8"/>
      <c r="V1315" s="8"/>
      <c r="W1315" s="8"/>
      <c r="X1315" s="8"/>
      <c r="Y1315" s="8"/>
      <c r="Z1315" s="8"/>
    </row>
    <row r="1316" spans="1:26" ht="12.75" customHeight="1" x14ac:dyDescent="0.15">
      <c r="A1316" s="8"/>
      <c r="B1316" s="8"/>
      <c r="J1316" s="8"/>
      <c r="K1316" s="8"/>
      <c r="L1316" s="8"/>
      <c r="M1316" s="8"/>
      <c r="N1316" s="8"/>
      <c r="O1316" s="8"/>
      <c r="P1316" s="8"/>
      <c r="Q1316" s="8"/>
      <c r="R1316" s="8"/>
      <c r="S1316" s="8"/>
      <c r="T1316" s="8"/>
      <c r="U1316" s="8"/>
      <c r="V1316" s="8"/>
      <c r="W1316" s="8"/>
      <c r="X1316" s="8"/>
      <c r="Y1316" s="8"/>
      <c r="Z1316" s="8"/>
    </row>
    <row r="1317" spans="1:26" ht="12.75" customHeight="1" x14ac:dyDescent="0.15">
      <c r="A1317" s="8"/>
      <c r="B1317" s="8"/>
      <c r="J1317" s="8"/>
      <c r="K1317" s="8"/>
      <c r="L1317" s="8"/>
      <c r="M1317" s="8"/>
      <c r="N1317" s="8"/>
      <c r="O1317" s="8"/>
      <c r="P1317" s="8"/>
      <c r="Q1317" s="8"/>
      <c r="R1317" s="8"/>
      <c r="S1317" s="8"/>
      <c r="T1317" s="8"/>
      <c r="U1317" s="8"/>
      <c r="V1317" s="8"/>
      <c r="W1317" s="8"/>
      <c r="X1317" s="8"/>
      <c r="Y1317" s="8"/>
      <c r="Z1317" s="8"/>
    </row>
    <row r="1318" spans="1:26" ht="12.75" customHeight="1" x14ac:dyDescent="0.15">
      <c r="A1318" s="8"/>
      <c r="B1318" s="8"/>
      <c r="J1318" s="8"/>
      <c r="K1318" s="8"/>
      <c r="L1318" s="8"/>
      <c r="M1318" s="8"/>
      <c r="N1318" s="8"/>
      <c r="O1318" s="8"/>
      <c r="P1318" s="8"/>
      <c r="Q1318" s="8"/>
      <c r="R1318" s="8"/>
      <c r="S1318" s="8"/>
      <c r="T1318" s="8"/>
      <c r="U1318" s="8"/>
      <c r="V1318" s="8"/>
      <c r="W1318" s="8"/>
      <c r="X1318" s="8"/>
      <c r="Y1318" s="8"/>
      <c r="Z1318" s="8"/>
    </row>
    <row r="1319" spans="1:26" ht="12.75" customHeight="1" x14ac:dyDescent="0.15">
      <c r="A1319" s="8"/>
      <c r="B1319" s="8"/>
      <c r="J1319" s="8"/>
      <c r="K1319" s="8"/>
      <c r="L1319" s="8"/>
      <c r="M1319" s="8"/>
      <c r="N1319" s="8"/>
      <c r="O1319" s="8"/>
      <c r="P1319" s="8"/>
      <c r="Q1319" s="8"/>
      <c r="R1319" s="8"/>
      <c r="S1319" s="8"/>
      <c r="T1319" s="8"/>
      <c r="U1319" s="8"/>
      <c r="V1319" s="8"/>
      <c r="W1319" s="8"/>
      <c r="X1319" s="8"/>
      <c r="Y1319" s="8"/>
      <c r="Z1319" s="8"/>
    </row>
    <row r="1320" spans="1:26" ht="12.75" customHeight="1" x14ac:dyDescent="0.15">
      <c r="A1320" s="8"/>
      <c r="B1320" s="8"/>
      <c r="J1320" s="8"/>
      <c r="K1320" s="8"/>
      <c r="L1320" s="8"/>
      <c r="M1320" s="8"/>
      <c r="N1320" s="8"/>
      <c r="O1320" s="8"/>
      <c r="P1320" s="8"/>
      <c r="Q1320" s="8"/>
      <c r="R1320" s="8"/>
      <c r="S1320" s="8"/>
      <c r="T1320" s="8"/>
      <c r="U1320" s="8"/>
      <c r="V1320" s="8"/>
      <c r="W1320" s="8"/>
      <c r="X1320" s="8"/>
      <c r="Y1320" s="8"/>
      <c r="Z1320" s="8"/>
    </row>
    <row r="1321" spans="1:26" ht="12.75" customHeight="1" x14ac:dyDescent="0.15">
      <c r="A1321" s="8"/>
      <c r="B1321" s="8"/>
      <c r="J1321" s="8"/>
      <c r="K1321" s="8"/>
      <c r="L1321" s="8"/>
      <c r="M1321" s="8"/>
      <c r="N1321" s="8"/>
      <c r="O1321" s="8"/>
      <c r="P1321" s="8"/>
      <c r="Q1321" s="8"/>
      <c r="R1321" s="8"/>
      <c r="S1321" s="8"/>
      <c r="T1321" s="8"/>
      <c r="U1321" s="8"/>
      <c r="V1321" s="8"/>
      <c r="W1321" s="8"/>
      <c r="X1321" s="8"/>
      <c r="Y1321" s="8"/>
      <c r="Z1321" s="8"/>
    </row>
    <row r="1322" spans="1:26" ht="12.75" customHeight="1" x14ac:dyDescent="0.15">
      <c r="A1322" s="8"/>
      <c r="B1322" s="8"/>
      <c r="J1322" s="8"/>
      <c r="K1322" s="8"/>
      <c r="L1322" s="8"/>
      <c r="M1322" s="8"/>
      <c r="N1322" s="8"/>
      <c r="O1322" s="8"/>
      <c r="P1322" s="8"/>
      <c r="Q1322" s="8"/>
      <c r="R1322" s="8"/>
      <c r="S1322" s="8"/>
      <c r="T1322" s="8"/>
      <c r="U1322" s="8"/>
      <c r="V1322" s="8"/>
      <c r="W1322" s="8"/>
      <c r="X1322" s="8"/>
      <c r="Y1322" s="8"/>
      <c r="Z1322" s="8"/>
    </row>
    <row r="1323" spans="1:26" ht="12.75" customHeight="1" x14ac:dyDescent="0.15">
      <c r="A1323" s="8"/>
      <c r="B1323" s="8"/>
      <c r="J1323" s="8"/>
      <c r="K1323" s="8"/>
      <c r="L1323" s="8"/>
      <c r="M1323" s="8"/>
      <c r="N1323" s="8"/>
      <c r="O1323" s="8"/>
      <c r="P1323" s="8"/>
      <c r="Q1323" s="8"/>
      <c r="R1323" s="8"/>
      <c r="S1323" s="8"/>
      <c r="T1323" s="8"/>
      <c r="U1323" s="8"/>
      <c r="V1323" s="8"/>
      <c r="W1323" s="8"/>
      <c r="X1323" s="8"/>
      <c r="Y1323" s="8"/>
      <c r="Z1323" s="8"/>
    </row>
    <row r="1324" spans="1:26" ht="12.75" customHeight="1" x14ac:dyDescent="0.15">
      <c r="A1324" s="8"/>
      <c r="B1324" s="8"/>
      <c r="J1324" s="8"/>
      <c r="K1324" s="8"/>
      <c r="L1324" s="8"/>
      <c r="M1324" s="8"/>
      <c r="N1324" s="8"/>
      <c r="O1324" s="8"/>
      <c r="P1324" s="8"/>
      <c r="Q1324" s="8"/>
      <c r="R1324" s="8"/>
      <c r="S1324" s="8"/>
      <c r="T1324" s="8"/>
      <c r="U1324" s="8"/>
      <c r="V1324" s="8"/>
      <c r="W1324" s="8"/>
      <c r="X1324" s="8"/>
      <c r="Y1324" s="8"/>
      <c r="Z1324" s="8"/>
    </row>
    <row r="1325" spans="1:26" ht="12.75" customHeight="1" x14ac:dyDescent="0.15">
      <c r="A1325" s="8"/>
      <c r="B1325" s="8"/>
      <c r="J1325" s="8"/>
      <c r="K1325" s="8"/>
      <c r="L1325" s="8"/>
      <c r="M1325" s="8"/>
      <c r="N1325" s="8"/>
      <c r="O1325" s="8"/>
      <c r="P1325" s="8"/>
      <c r="Q1325" s="8"/>
      <c r="R1325" s="8"/>
      <c r="S1325" s="8"/>
      <c r="T1325" s="8"/>
      <c r="U1325" s="8"/>
      <c r="V1325" s="8"/>
      <c r="W1325" s="8"/>
      <c r="X1325" s="8"/>
      <c r="Y1325" s="8"/>
      <c r="Z1325" s="8"/>
    </row>
    <row r="1326" spans="1:26" ht="12.75" customHeight="1" x14ac:dyDescent="0.15">
      <c r="A1326" s="8"/>
      <c r="B1326" s="8"/>
      <c r="J1326" s="8"/>
      <c r="K1326" s="8"/>
      <c r="L1326" s="8"/>
      <c r="M1326" s="8"/>
      <c r="N1326" s="8"/>
      <c r="O1326" s="8"/>
      <c r="P1326" s="8"/>
      <c r="Q1326" s="8"/>
      <c r="R1326" s="8"/>
      <c r="S1326" s="8"/>
      <c r="T1326" s="8"/>
      <c r="U1326" s="8"/>
      <c r="V1326" s="8"/>
      <c r="W1326" s="8"/>
      <c r="X1326" s="8"/>
      <c r="Y1326" s="8"/>
      <c r="Z1326" s="8"/>
    </row>
    <row r="1327" spans="1:26" ht="12.75" customHeight="1" x14ac:dyDescent="0.15">
      <c r="A1327" s="8"/>
      <c r="B1327" s="8"/>
      <c r="J1327" s="8"/>
      <c r="K1327" s="8"/>
      <c r="L1327" s="8"/>
      <c r="M1327" s="8"/>
      <c r="N1327" s="8"/>
      <c r="O1327" s="8"/>
      <c r="P1327" s="8"/>
      <c r="Q1327" s="8"/>
      <c r="R1327" s="8"/>
      <c r="S1327" s="8"/>
      <c r="T1327" s="8"/>
      <c r="U1327" s="8"/>
      <c r="V1327" s="8"/>
      <c r="W1327" s="8"/>
      <c r="X1327" s="8"/>
      <c r="Y1327" s="8"/>
      <c r="Z1327" s="8"/>
    </row>
    <row r="1328" spans="1:26" ht="12.75" customHeight="1" x14ac:dyDescent="0.15">
      <c r="A1328" s="8"/>
      <c r="B1328" s="8"/>
      <c r="J1328" s="8"/>
      <c r="K1328" s="8"/>
      <c r="L1328" s="8"/>
      <c r="M1328" s="8"/>
      <c r="N1328" s="8"/>
      <c r="O1328" s="8"/>
      <c r="P1328" s="8"/>
      <c r="Q1328" s="8"/>
      <c r="R1328" s="8"/>
      <c r="S1328" s="8"/>
      <c r="T1328" s="8"/>
      <c r="U1328" s="8"/>
      <c r="V1328" s="8"/>
      <c r="W1328" s="8"/>
      <c r="X1328" s="8"/>
      <c r="Y1328" s="8"/>
      <c r="Z1328" s="8"/>
    </row>
    <row r="1329" spans="1:26" ht="12.75" customHeight="1" x14ac:dyDescent="0.15">
      <c r="A1329" s="8"/>
      <c r="B1329" s="8"/>
      <c r="J1329" s="8"/>
      <c r="K1329" s="8"/>
      <c r="L1329" s="8"/>
      <c r="M1329" s="8"/>
      <c r="N1329" s="8"/>
      <c r="O1329" s="8"/>
      <c r="P1329" s="8"/>
      <c r="Q1329" s="8"/>
      <c r="R1329" s="8"/>
      <c r="S1329" s="8"/>
      <c r="T1329" s="8"/>
      <c r="U1329" s="8"/>
      <c r="V1329" s="8"/>
      <c r="W1329" s="8"/>
      <c r="X1329" s="8"/>
      <c r="Y1329" s="8"/>
      <c r="Z1329" s="8"/>
    </row>
    <row r="1330" spans="1:26" ht="12.75" customHeight="1" x14ac:dyDescent="0.15">
      <c r="A1330" s="8"/>
      <c r="B1330" s="8"/>
      <c r="J1330" s="8"/>
      <c r="K1330" s="8"/>
      <c r="L1330" s="8"/>
      <c r="M1330" s="8"/>
      <c r="N1330" s="8"/>
      <c r="O1330" s="8"/>
      <c r="P1330" s="8"/>
      <c r="Q1330" s="8"/>
      <c r="R1330" s="8"/>
      <c r="S1330" s="8"/>
      <c r="T1330" s="8"/>
      <c r="U1330" s="8"/>
      <c r="V1330" s="8"/>
      <c r="W1330" s="8"/>
      <c r="X1330" s="8"/>
      <c r="Y1330" s="8"/>
      <c r="Z1330" s="8"/>
    </row>
    <row r="1331" spans="1:26" ht="12.75" customHeight="1" x14ac:dyDescent="0.15">
      <c r="A1331" s="8"/>
      <c r="B1331" s="8"/>
      <c r="J1331" s="8"/>
      <c r="K1331" s="8"/>
      <c r="L1331" s="8"/>
      <c r="M1331" s="8"/>
      <c r="N1331" s="8"/>
      <c r="O1331" s="8"/>
      <c r="P1331" s="8"/>
      <c r="Q1331" s="8"/>
      <c r="R1331" s="8"/>
      <c r="S1331" s="8"/>
      <c r="T1331" s="8"/>
      <c r="U1331" s="8"/>
      <c r="V1331" s="8"/>
      <c r="W1331" s="8"/>
      <c r="X1331" s="8"/>
      <c r="Y1331" s="8"/>
      <c r="Z1331" s="8"/>
    </row>
    <row r="1332" spans="1:26" ht="12.75" customHeight="1" x14ac:dyDescent="0.15">
      <c r="A1332" s="8"/>
      <c r="B1332" s="8"/>
      <c r="J1332" s="8"/>
      <c r="K1332" s="8"/>
      <c r="L1332" s="8"/>
      <c r="M1332" s="8"/>
      <c r="N1332" s="8"/>
      <c r="O1332" s="8"/>
      <c r="P1332" s="8"/>
      <c r="Q1332" s="8"/>
      <c r="R1332" s="8"/>
      <c r="S1332" s="8"/>
      <c r="T1332" s="8"/>
      <c r="U1332" s="8"/>
      <c r="V1332" s="8"/>
      <c r="W1332" s="8"/>
      <c r="X1332" s="8"/>
      <c r="Y1332" s="8"/>
      <c r="Z1332" s="8"/>
    </row>
    <row r="1333" spans="1:26" ht="12.75" customHeight="1" x14ac:dyDescent="0.15">
      <c r="A1333" s="8"/>
      <c r="B1333" s="8"/>
      <c r="J1333" s="8"/>
      <c r="K1333" s="8"/>
      <c r="L1333" s="8"/>
      <c r="M1333" s="8"/>
      <c r="N1333" s="8"/>
      <c r="O1333" s="8"/>
      <c r="P1333" s="8"/>
      <c r="Q1333" s="8"/>
      <c r="R1333" s="8"/>
      <c r="S1333" s="8"/>
      <c r="T1333" s="8"/>
      <c r="U1333" s="8"/>
      <c r="V1333" s="8"/>
      <c r="W1333" s="8"/>
      <c r="X1333" s="8"/>
      <c r="Y1333" s="8"/>
      <c r="Z1333" s="8"/>
    </row>
    <row r="1334" spans="1:26" ht="12.75" customHeight="1" x14ac:dyDescent="0.15">
      <c r="A1334" s="8"/>
      <c r="B1334" s="8"/>
      <c r="J1334" s="8"/>
      <c r="K1334" s="8"/>
      <c r="L1334" s="8"/>
      <c r="M1334" s="8"/>
      <c r="N1334" s="8"/>
      <c r="O1334" s="8"/>
      <c r="P1334" s="8"/>
      <c r="Q1334" s="8"/>
      <c r="R1334" s="8"/>
      <c r="S1334" s="8"/>
      <c r="T1334" s="8"/>
      <c r="U1334" s="8"/>
      <c r="V1334" s="8"/>
      <c r="W1334" s="8"/>
      <c r="X1334" s="8"/>
      <c r="Y1334" s="8"/>
      <c r="Z1334" s="8"/>
    </row>
    <row r="1335" spans="1:26" ht="12.75" customHeight="1" x14ac:dyDescent="0.15">
      <c r="A1335" s="8"/>
      <c r="B1335" s="8"/>
      <c r="J1335" s="8"/>
      <c r="K1335" s="8"/>
      <c r="L1335" s="8"/>
      <c r="M1335" s="8"/>
      <c r="N1335" s="8"/>
      <c r="O1335" s="8"/>
      <c r="P1335" s="8"/>
      <c r="Q1335" s="8"/>
      <c r="R1335" s="8"/>
      <c r="S1335" s="8"/>
      <c r="T1335" s="8"/>
      <c r="U1335" s="8"/>
      <c r="V1335" s="8"/>
      <c r="W1335" s="8"/>
      <c r="X1335" s="8"/>
      <c r="Y1335" s="8"/>
      <c r="Z1335" s="8"/>
    </row>
    <row r="1336" spans="1:26" ht="12.75" customHeight="1" x14ac:dyDescent="0.15">
      <c r="A1336" s="8"/>
      <c r="B1336" s="8"/>
      <c r="J1336" s="8"/>
      <c r="K1336" s="8"/>
      <c r="L1336" s="8"/>
      <c r="M1336" s="8"/>
      <c r="N1336" s="8"/>
      <c r="O1336" s="8"/>
      <c r="P1336" s="8"/>
      <c r="Q1336" s="8"/>
      <c r="R1336" s="8"/>
      <c r="S1336" s="8"/>
      <c r="T1336" s="8"/>
      <c r="U1336" s="8"/>
      <c r="V1336" s="8"/>
      <c r="W1336" s="8"/>
      <c r="X1336" s="8"/>
      <c r="Y1336" s="8"/>
      <c r="Z1336" s="8"/>
    </row>
    <row r="1337" spans="1:26" ht="12.75" customHeight="1" x14ac:dyDescent="0.15">
      <c r="A1337" s="8"/>
      <c r="B1337" s="8"/>
      <c r="J1337" s="8"/>
      <c r="K1337" s="8"/>
      <c r="L1337" s="8"/>
      <c r="M1337" s="8"/>
      <c r="N1337" s="8"/>
      <c r="O1337" s="8"/>
      <c r="P1337" s="8"/>
      <c r="Q1337" s="8"/>
      <c r="R1337" s="8"/>
      <c r="S1337" s="8"/>
      <c r="T1337" s="8"/>
      <c r="U1337" s="8"/>
      <c r="V1337" s="8"/>
      <c r="W1337" s="8"/>
      <c r="X1337" s="8"/>
      <c r="Y1337" s="8"/>
      <c r="Z1337" s="8"/>
    </row>
    <row r="1338" spans="1:26" ht="12.75" customHeight="1" x14ac:dyDescent="0.15">
      <c r="A1338" s="8"/>
      <c r="B1338" s="8"/>
      <c r="J1338" s="8"/>
      <c r="K1338" s="8"/>
      <c r="L1338" s="8"/>
      <c r="M1338" s="8"/>
      <c r="N1338" s="8"/>
      <c r="O1338" s="8"/>
      <c r="P1338" s="8"/>
      <c r="Q1338" s="8"/>
      <c r="R1338" s="8"/>
      <c r="S1338" s="8"/>
      <c r="T1338" s="8"/>
      <c r="U1338" s="8"/>
      <c r="V1338" s="8"/>
      <c r="W1338" s="8"/>
      <c r="X1338" s="8"/>
      <c r="Y1338" s="8"/>
      <c r="Z1338" s="8"/>
    </row>
    <row r="1339" spans="1:26" ht="12.75" customHeight="1" x14ac:dyDescent="0.15">
      <c r="A1339" s="8"/>
      <c r="B1339" s="8"/>
      <c r="J1339" s="8"/>
      <c r="K1339" s="8"/>
      <c r="L1339" s="8"/>
      <c r="M1339" s="8"/>
      <c r="N1339" s="8"/>
      <c r="O1339" s="8"/>
      <c r="P1339" s="8"/>
      <c r="Q1339" s="8"/>
      <c r="R1339" s="8"/>
      <c r="S1339" s="8"/>
      <c r="T1339" s="8"/>
      <c r="U1339" s="8"/>
      <c r="V1339" s="8"/>
      <c r="W1339" s="8"/>
      <c r="X1339" s="8"/>
      <c r="Y1339" s="8"/>
      <c r="Z1339" s="8"/>
    </row>
    <row r="1340" spans="1:26" ht="12.75" customHeight="1" x14ac:dyDescent="0.15">
      <c r="A1340" s="8"/>
      <c r="B1340" s="8"/>
      <c r="J1340" s="8"/>
      <c r="K1340" s="8"/>
      <c r="L1340" s="8"/>
      <c r="M1340" s="8"/>
      <c r="N1340" s="8"/>
      <c r="O1340" s="8"/>
      <c r="P1340" s="8"/>
      <c r="Q1340" s="8"/>
      <c r="R1340" s="8"/>
      <c r="S1340" s="8"/>
      <c r="T1340" s="8"/>
      <c r="U1340" s="8"/>
      <c r="V1340" s="8"/>
      <c r="W1340" s="8"/>
      <c r="X1340" s="8"/>
      <c r="Y1340" s="8"/>
      <c r="Z1340" s="8"/>
    </row>
    <row r="1341" spans="1:26" ht="12.75" customHeight="1" x14ac:dyDescent="0.15">
      <c r="A1341" s="8"/>
      <c r="B1341" s="8"/>
      <c r="J1341" s="8"/>
      <c r="K1341" s="8"/>
      <c r="L1341" s="8"/>
      <c r="M1341" s="8"/>
      <c r="N1341" s="8"/>
      <c r="O1341" s="8"/>
      <c r="P1341" s="8"/>
      <c r="Q1341" s="8"/>
      <c r="R1341" s="8"/>
      <c r="S1341" s="8"/>
      <c r="T1341" s="8"/>
      <c r="U1341" s="8"/>
      <c r="V1341" s="8"/>
      <c r="W1341" s="8"/>
      <c r="X1341" s="8"/>
      <c r="Y1341" s="8"/>
      <c r="Z1341" s="8"/>
    </row>
    <row r="1342" spans="1:26" ht="12.75" customHeight="1" x14ac:dyDescent="0.15">
      <c r="A1342" s="8"/>
      <c r="B1342" s="8"/>
      <c r="J1342" s="8"/>
      <c r="K1342" s="8"/>
      <c r="L1342" s="8"/>
      <c r="M1342" s="8"/>
      <c r="N1342" s="8"/>
      <c r="O1342" s="8"/>
      <c r="P1342" s="8"/>
      <c r="Q1342" s="8"/>
      <c r="R1342" s="8"/>
      <c r="S1342" s="8"/>
      <c r="T1342" s="8"/>
      <c r="U1342" s="8"/>
      <c r="V1342" s="8"/>
      <c r="W1342" s="8"/>
      <c r="X1342" s="8"/>
      <c r="Y1342" s="8"/>
      <c r="Z1342" s="8"/>
    </row>
    <row r="1343" spans="1:26" ht="12.75" customHeight="1" x14ac:dyDescent="0.15">
      <c r="A1343" s="8"/>
      <c r="B1343" s="8"/>
      <c r="J1343" s="8"/>
      <c r="K1343" s="8"/>
      <c r="L1343" s="8"/>
      <c r="M1343" s="8"/>
      <c r="N1343" s="8"/>
      <c r="O1343" s="8"/>
      <c r="P1343" s="8"/>
      <c r="Q1343" s="8"/>
      <c r="R1343" s="8"/>
      <c r="S1343" s="8"/>
      <c r="T1343" s="8"/>
      <c r="U1343" s="8"/>
      <c r="V1343" s="8"/>
      <c r="W1343" s="8"/>
      <c r="X1343" s="8"/>
      <c r="Y1343" s="8"/>
      <c r="Z1343" s="8"/>
    </row>
    <row r="1344" spans="1:26" ht="12.75" customHeight="1" x14ac:dyDescent="0.15">
      <c r="A1344" s="8"/>
      <c r="B1344" s="8"/>
      <c r="J1344" s="8"/>
      <c r="K1344" s="8"/>
      <c r="L1344" s="8"/>
      <c r="M1344" s="8"/>
      <c r="N1344" s="8"/>
      <c r="O1344" s="8"/>
      <c r="P1344" s="8"/>
      <c r="Q1344" s="8"/>
      <c r="R1344" s="8"/>
      <c r="S1344" s="8"/>
      <c r="T1344" s="8"/>
      <c r="U1344" s="8"/>
      <c r="V1344" s="8"/>
      <c r="W1344" s="8"/>
      <c r="X1344" s="8"/>
      <c r="Y1344" s="8"/>
      <c r="Z1344" s="8"/>
    </row>
    <row r="1345" spans="1:26" ht="12.75" customHeight="1" x14ac:dyDescent="0.15">
      <c r="A1345" s="8"/>
      <c r="B1345" s="8"/>
      <c r="J1345" s="8"/>
      <c r="K1345" s="8"/>
      <c r="L1345" s="8"/>
      <c r="M1345" s="8"/>
      <c r="N1345" s="8"/>
      <c r="O1345" s="8"/>
      <c r="P1345" s="8"/>
      <c r="Q1345" s="8"/>
      <c r="R1345" s="8"/>
      <c r="S1345" s="8"/>
      <c r="T1345" s="8"/>
      <c r="U1345" s="8"/>
      <c r="V1345" s="8"/>
      <c r="W1345" s="8"/>
      <c r="X1345" s="8"/>
      <c r="Y1345" s="8"/>
      <c r="Z1345" s="8"/>
    </row>
    <row r="1346" spans="1:26" ht="12.75" customHeight="1" x14ac:dyDescent="0.15">
      <c r="A1346" s="8"/>
      <c r="B1346" s="8"/>
      <c r="J1346" s="8"/>
      <c r="K1346" s="8"/>
      <c r="L1346" s="8"/>
      <c r="M1346" s="8"/>
      <c r="N1346" s="8"/>
      <c r="O1346" s="8"/>
      <c r="P1346" s="8"/>
      <c r="Q1346" s="8"/>
      <c r="R1346" s="8"/>
      <c r="S1346" s="8"/>
      <c r="T1346" s="8"/>
      <c r="U1346" s="8"/>
      <c r="V1346" s="8"/>
      <c r="W1346" s="8"/>
      <c r="X1346" s="8"/>
      <c r="Y1346" s="8"/>
      <c r="Z1346" s="8"/>
    </row>
    <row r="1347" spans="1:26" ht="12.75" customHeight="1" x14ac:dyDescent="0.15">
      <c r="A1347" s="8"/>
      <c r="B1347" s="8"/>
      <c r="J1347" s="8"/>
      <c r="K1347" s="8"/>
      <c r="L1347" s="8"/>
      <c r="M1347" s="8"/>
      <c r="N1347" s="8"/>
      <c r="O1347" s="8"/>
      <c r="P1347" s="8"/>
      <c r="Q1347" s="8"/>
      <c r="R1347" s="8"/>
      <c r="S1347" s="8"/>
      <c r="T1347" s="8"/>
      <c r="U1347" s="8"/>
      <c r="V1347" s="8"/>
      <c r="W1347" s="8"/>
      <c r="X1347" s="8"/>
      <c r="Y1347" s="8"/>
      <c r="Z1347" s="8"/>
    </row>
    <row r="1348" spans="1:26" ht="12.75" customHeight="1" x14ac:dyDescent="0.15">
      <c r="A1348" s="8"/>
      <c r="B1348" s="8"/>
      <c r="J1348" s="8"/>
      <c r="K1348" s="8"/>
      <c r="L1348" s="8"/>
      <c r="M1348" s="8"/>
      <c r="N1348" s="8"/>
      <c r="O1348" s="8"/>
      <c r="P1348" s="8"/>
      <c r="Q1348" s="8"/>
      <c r="R1348" s="8"/>
      <c r="S1348" s="8"/>
      <c r="T1348" s="8"/>
      <c r="U1348" s="8"/>
      <c r="V1348" s="8"/>
      <c r="W1348" s="8"/>
      <c r="X1348" s="8"/>
      <c r="Y1348" s="8"/>
      <c r="Z1348" s="8"/>
    </row>
    <row r="1349" spans="1:26" ht="12.75" customHeight="1" x14ac:dyDescent="0.15">
      <c r="A1349" s="8"/>
      <c r="B1349" s="8"/>
      <c r="J1349" s="8"/>
      <c r="K1349" s="8"/>
      <c r="L1349" s="8"/>
      <c r="M1349" s="8"/>
      <c r="N1349" s="8"/>
      <c r="O1349" s="8"/>
      <c r="P1349" s="8"/>
      <c r="Q1349" s="8"/>
      <c r="R1349" s="8"/>
      <c r="S1349" s="8"/>
      <c r="T1349" s="8"/>
      <c r="U1349" s="8"/>
      <c r="V1349" s="8"/>
      <c r="W1349" s="8"/>
      <c r="X1349" s="8"/>
      <c r="Y1349" s="8"/>
      <c r="Z1349" s="8"/>
    </row>
    <row r="1350" spans="1:26" ht="12.75" customHeight="1" x14ac:dyDescent="0.15">
      <c r="A1350" s="8"/>
      <c r="B1350" s="8"/>
      <c r="J1350" s="8"/>
      <c r="K1350" s="8"/>
      <c r="L1350" s="8"/>
      <c r="M1350" s="8"/>
      <c r="N1350" s="8"/>
      <c r="O1350" s="8"/>
      <c r="P1350" s="8"/>
      <c r="Q1350" s="8"/>
      <c r="R1350" s="8"/>
      <c r="S1350" s="8"/>
      <c r="T1350" s="8"/>
      <c r="U1350" s="8"/>
      <c r="V1350" s="8"/>
      <c r="W1350" s="8"/>
      <c r="X1350" s="8"/>
      <c r="Y1350" s="8"/>
      <c r="Z1350" s="8"/>
    </row>
    <row r="1351" spans="1:26" ht="12.75" customHeight="1" x14ac:dyDescent="0.15">
      <c r="A1351" s="8"/>
      <c r="B1351" s="8"/>
      <c r="J1351" s="8"/>
      <c r="K1351" s="8"/>
      <c r="L1351" s="8"/>
      <c r="M1351" s="8"/>
      <c r="N1351" s="8"/>
      <c r="O1351" s="8"/>
      <c r="P1351" s="8"/>
      <c r="Q1351" s="8"/>
      <c r="R1351" s="8"/>
      <c r="S1351" s="8"/>
      <c r="T1351" s="8"/>
      <c r="U1351" s="8"/>
      <c r="V1351" s="8"/>
      <c r="W1351" s="8"/>
      <c r="X1351" s="8"/>
      <c r="Y1351" s="8"/>
      <c r="Z1351" s="8"/>
    </row>
    <row r="1352" spans="1:26" ht="12.75" customHeight="1" x14ac:dyDescent="0.15">
      <c r="A1352" s="8"/>
      <c r="B1352" s="8"/>
      <c r="J1352" s="8"/>
      <c r="K1352" s="8"/>
      <c r="L1352" s="8"/>
      <c r="M1352" s="8"/>
      <c r="N1352" s="8"/>
      <c r="O1352" s="8"/>
      <c r="P1352" s="8"/>
      <c r="Q1352" s="8"/>
      <c r="R1352" s="8"/>
      <c r="S1352" s="8"/>
      <c r="T1352" s="8"/>
      <c r="U1352" s="8"/>
      <c r="V1352" s="8"/>
      <c r="W1352" s="8"/>
      <c r="X1352" s="8"/>
      <c r="Y1352" s="8"/>
      <c r="Z1352" s="8"/>
    </row>
    <row r="1353" spans="1:26" ht="12.75" customHeight="1" x14ac:dyDescent="0.15">
      <c r="A1353" s="8"/>
      <c r="B1353" s="8"/>
      <c r="J1353" s="8"/>
      <c r="K1353" s="8"/>
      <c r="L1353" s="8"/>
      <c r="M1353" s="8"/>
      <c r="N1353" s="8"/>
      <c r="O1353" s="8"/>
      <c r="P1353" s="8"/>
      <c r="Q1353" s="8"/>
      <c r="R1353" s="8"/>
      <c r="S1353" s="8"/>
      <c r="T1353" s="8"/>
      <c r="U1353" s="8"/>
      <c r="V1353" s="8"/>
      <c r="W1353" s="8"/>
      <c r="X1353" s="8"/>
      <c r="Y1353" s="8"/>
      <c r="Z1353" s="8"/>
    </row>
    <row r="1354" spans="1:26" ht="12.75" customHeight="1" x14ac:dyDescent="0.15">
      <c r="A1354" s="8"/>
      <c r="B1354" s="8"/>
      <c r="J1354" s="8"/>
      <c r="K1354" s="8"/>
      <c r="L1354" s="8"/>
      <c r="M1354" s="8"/>
      <c r="N1354" s="8"/>
      <c r="O1354" s="8"/>
      <c r="P1354" s="8"/>
      <c r="Q1354" s="8"/>
      <c r="R1354" s="8"/>
      <c r="S1354" s="8"/>
      <c r="T1354" s="8"/>
      <c r="U1354" s="8"/>
      <c r="V1354" s="8"/>
      <c r="W1354" s="8"/>
      <c r="X1354" s="8"/>
      <c r="Y1354" s="8"/>
      <c r="Z1354" s="8"/>
    </row>
    <row r="1355" spans="1:26" ht="12.75" customHeight="1" x14ac:dyDescent="0.15">
      <c r="A1355" s="8"/>
      <c r="B1355" s="8"/>
      <c r="J1355" s="8"/>
      <c r="K1355" s="8"/>
      <c r="L1355" s="8"/>
      <c r="M1355" s="8"/>
      <c r="N1355" s="8"/>
      <c r="O1355" s="8"/>
      <c r="P1355" s="8"/>
      <c r="Q1355" s="8"/>
      <c r="R1355" s="8"/>
      <c r="S1355" s="8"/>
      <c r="T1355" s="8"/>
      <c r="U1355" s="8"/>
      <c r="V1355" s="8"/>
      <c r="W1355" s="8"/>
      <c r="X1355" s="8"/>
      <c r="Y1355" s="8"/>
      <c r="Z1355" s="8"/>
    </row>
    <row r="1356" spans="1:26" ht="12.75" customHeight="1" x14ac:dyDescent="0.15">
      <c r="A1356" s="8"/>
      <c r="B1356" s="8"/>
      <c r="J1356" s="8"/>
      <c r="K1356" s="8"/>
      <c r="L1356" s="8"/>
      <c r="M1356" s="8"/>
      <c r="N1356" s="8"/>
      <c r="O1356" s="8"/>
      <c r="P1356" s="8"/>
      <c r="Q1356" s="8"/>
      <c r="R1356" s="8"/>
      <c r="S1356" s="8"/>
      <c r="T1356" s="8"/>
      <c r="U1356" s="8"/>
      <c r="V1356" s="8"/>
      <c r="W1356" s="8"/>
      <c r="X1356" s="8"/>
      <c r="Y1356" s="8"/>
      <c r="Z1356" s="8"/>
    </row>
    <row r="1357" spans="1:26" ht="12.75" customHeight="1" x14ac:dyDescent="0.15">
      <c r="A1357" s="8"/>
      <c r="B1357" s="8"/>
      <c r="J1357" s="8"/>
      <c r="K1357" s="8"/>
      <c r="L1357" s="8"/>
      <c r="M1357" s="8"/>
      <c r="N1357" s="8"/>
      <c r="O1357" s="8"/>
      <c r="P1357" s="8"/>
      <c r="Q1357" s="8"/>
      <c r="R1357" s="8"/>
      <c r="S1357" s="8"/>
      <c r="T1357" s="8"/>
      <c r="U1357" s="8"/>
      <c r="V1357" s="8"/>
      <c r="W1357" s="8"/>
      <c r="X1357" s="8"/>
      <c r="Y1357" s="8"/>
      <c r="Z1357" s="8"/>
    </row>
    <row r="1358" spans="1:26" ht="12.75" customHeight="1" x14ac:dyDescent="0.15">
      <c r="A1358" s="8"/>
      <c r="B1358" s="8"/>
      <c r="J1358" s="8"/>
      <c r="K1358" s="8"/>
      <c r="L1358" s="8"/>
      <c r="M1358" s="8"/>
      <c r="N1358" s="8"/>
      <c r="O1358" s="8"/>
      <c r="P1358" s="8"/>
      <c r="Q1358" s="8"/>
      <c r="R1358" s="8"/>
      <c r="S1358" s="8"/>
      <c r="T1358" s="8"/>
      <c r="U1358" s="8"/>
      <c r="V1358" s="8"/>
      <c r="W1358" s="8"/>
      <c r="X1358" s="8"/>
      <c r="Y1358" s="8"/>
      <c r="Z1358" s="8"/>
    </row>
    <row r="1359" spans="1:26" ht="12.75" customHeight="1" x14ac:dyDescent="0.15">
      <c r="A1359" s="8"/>
      <c r="B1359" s="8"/>
      <c r="J1359" s="8"/>
      <c r="K1359" s="8"/>
      <c r="L1359" s="8"/>
      <c r="M1359" s="8"/>
      <c r="N1359" s="8"/>
      <c r="O1359" s="8"/>
      <c r="P1359" s="8"/>
      <c r="Q1359" s="8"/>
      <c r="R1359" s="8"/>
      <c r="S1359" s="8"/>
      <c r="T1359" s="8"/>
      <c r="U1359" s="8"/>
      <c r="V1359" s="8"/>
      <c r="W1359" s="8"/>
      <c r="X1359" s="8"/>
      <c r="Y1359" s="8"/>
      <c r="Z1359" s="8"/>
    </row>
    <row r="1360" spans="1:26" ht="12.75" customHeight="1" x14ac:dyDescent="0.15">
      <c r="A1360" s="8"/>
      <c r="B1360" s="8"/>
      <c r="J1360" s="8"/>
      <c r="K1360" s="8"/>
      <c r="L1360" s="8"/>
      <c r="M1360" s="8"/>
      <c r="N1360" s="8"/>
      <c r="O1360" s="8"/>
      <c r="P1360" s="8"/>
      <c r="Q1360" s="8"/>
      <c r="R1360" s="8"/>
      <c r="S1360" s="8"/>
      <c r="T1360" s="8"/>
      <c r="U1360" s="8"/>
      <c r="V1360" s="8"/>
      <c r="W1360" s="8"/>
      <c r="X1360" s="8"/>
      <c r="Y1360" s="8"/>
      <c r="Z1360" s="8"/>
    </row>
    <row r="1361" spans="1:26" ht="12.75" customHeight="1" x14ac:dyDescent="0.15">
      <c r="A1361" s="8"/>
      <c r="B1361" s="8"/>
      <c r="J1361" s="8"/>
      <c r="K1361" s="8"/>
      <c r="L1361" s="8"/>
      <c r="M1361" s="8"/>
      <c r="N1361" s="8"/>
      <c r="O1361" s="8"/>
      <c r="P1361" s="8"/>
      <c r="Q1361" s="8"/>
      <c r="R1361" s="8"/>
      <c r="S1361" s="8"/>
      <c r="T1361" s="8"/>
      <c r="U1361" s="8"/>
      <c r="V1361" s="8"/>
      <c r="W1361" s="8"/>
      <c r="X1361" s="8"/>
      <c r="Y1361" s="8"/>
      <c r="Z1361" s="8"/>
    </row>
    <row r="1362" spans="1:26" ht="12.75" customHeight="1" x14ac:dyDescent="0.15">
      <c r="A1362" s="8"/>
      <c r="B1362" s="8"/>
      <c r="J1362" s="8"/>
      <c r="K1362" s="8"/>
      <c r="L1362" s="8"/>
      <c r="M1362" s="8"/>
      <c r="N1362" s="8"/>
      <c r="O1362" s="8"/>
      <c r="P1362" s="8"/>
      <c r="Q1362" s="8"/>
      <c r="R1362" s="8"/>
      <c r="S1362" s="8"/>
      <c r="T1362" s="8"/>
      <c r="U1362" s="8"/>
      <c r="V1362" s="8"/>
      <c r="W1362" s="8"/>
      <c r="X1362" s="8"/>
      <c r="Y1362" s="8"/>
      <c r="Z1362" s="8"/>
    </row>
    <row r="1363" spans="1:26" ht="12.75" customHeight="1" x14ac:dyDescent="0.15">
      <c r="A1363" s="8"/>
      <c r="B1363" s="8"/>
      <c r="J1363" s="8"/>
      <c r="K1363" s="8"/>
      <c r="L1363" s="8"/>
      <c r="M1363" s="8"/>
      <c r="N1363" s="8"/>
      <c r="O1363" s="8"/>
      <c r="P1363" s="8"/>
      <c r="Q1363" s="8"/>
      <c r="R1363" s="8"/>
      <c r="S1363" s="8"/>
      <c r="T1363" s="8"/>
      <c r="U1363" s="8"/>
      <c r="V1363" s="8"/>
      <c r="W1363" s="8"/>
      <c r="X1363" s="8"/>
      <c r="Y1363" s="8"/>
      <c r="Z1363" s="8"/>
    </row>
    <row r="1364" spans="1:26" ht="12.75" customHeight="1" x14ac:dyDescent="0.15">
      <c r="A1364" s="8"/>
      <c r="B1364" s="8"/>
      <c r="J1364" s="8"/>
      <c r="K1364" s="8"/>
      <c r="L1364" s="8"/>
      <c r="M1364" s="8"/>
      <c r="N1364" s="8"/>
      <c r="O1364" s="8"/>
      <c r="P1364" s="8"/>
      <c r="Q1364" s="8"/>
      <c r="R1364" s="8"/>
      <c r="S1364" s="8"/>
      <c r="T1364" s="8"/>
      <c r="U1364" s="8"/>
      <c r="V1364" s="8"/>
      <c r="W1364" s="8"/>
      <c r="X1364" s="8"/>
      <c r="Y1364" s="8"/>
      <c r="Z1364" s="8"/>
    </row>
    <row r="1365" spans="1:26" ht="12.75" customHeight="1" x14ac:dyDescent="0.15">
      <c r="A1365" s="8"/>
      <c r="B1365" s="8"/>
      <c r="J1365" s="8"/>
      <c r="K1365" s="8"/>
      <c r="L1365" s="8"/>
      <c r="M1365" s="8"/>
      <c r="N1365" s="8"/>
      <c r="O1365" s="8"/>
      <c r="P1365" s="8"/>
      <c r="Q1365" s="8"/>
      <c r="R1365" s="8"/>
      <c r="S1365" s="8"/>
      <c r="T1365" s="8"/>
      <c r="U1365" s="8"/>
      <c r="V1365" s="8"/>
      <c r="W1365" s="8"/>
      <c r="X1365" s="8"/>
      <c r="Y1365" s="8"/>
      <c r="Z1365" s="8"/>
    </row>
    <row r="1366" spans="1:26" ht="12.75" customHeight="1" x14ac:dyDescent="0.15">
      <c r="A1366" s="8"/>
      <c r="B1366" s="8"/>
      <c r="J1366" s="8"/>
      <c r="K1366" s="8"/>
      <c r="L1366" s="8"/>
      <c r="M1366" s="8"/>
      <c r="N1366" s="8"/>
      <c r="O1366" s="8"/>
      <c r="P1366" s="8"/>
      <c r="Q1366" s="8"/>
      <c r="R1366" s="8"/>
      <c r="S1366" s="8"/>
      <c r="T1366" s="8"/>
      <c r="U1366" s="8"/>
      <c r="V1366" s="8"/>
      <c r="W1366" s="8"/>
      <c r="X1366" s="8"/>
      <c r="Y1366" s="8"/>
      <c r="Z1366" s="8"/>
    </row>
    <row r="1367" spans="1:26" ht="12.75" customHeight="1" x14ac:dyDescent="0.15">
      <c r="A1367" s="8"/>
      <c r="B1367" s="8"/>
      <c r="J1367" s="8"/>
      <c r="K1367" s="8"/>
      <c r="L1367" s="8"/>
      <c r="M1367" s="8"/>
      <c r="N1367" s="8"/>
      <c r="O1367" s="8"/>
      <c r="P1367" s="8"/>
      <c r="Q1367" s="8"/>
      <c r="R1367" s="8"/>
      <c r="S1367" s="8"/>
      <c r="T1367" s="8"/>
      <c r="U1367" s="8"/>
      <c r="V1367" s="8"/>
      <c r="W1367" s="8"/>
      <c r="X1367" s="8"/>
      <c r="Y1367" s="8"/>
      <c r="Z1367" s="8"/>
    </row>
    <row r="1368" spans="1:26" ht="12.75" customHeight="1" x14ac:dyDescent="0.15">
      <c r="A1368" s="8"/>
      <c r="B1368" s="8"/>
      <c r="J1368" s="8"/>
      <c r="K1368" s="8"/>
      <c r="L1368" s="8"/>
      <c r="M1368" s="8"/>
      <c r="N1368" s="8"/>
      <c r="O1368" s="8"/>
      <c r="P1368" s="8"/>
      <c r="Q1368" s="8"/>
      <c r="R1368" s="8"/>
      <c r="S1368" s="8"/>
      <c r="T1368" s="8"/>
      <c r="U1368" s="8"/>
      <c r="V1368" s="8"/>
      <c r="W1368" s="8"/>
      <c r="X1368" s="8"/>
      <c r="Y1368" s="8"/>
      <c r="Z1368" s="8"/>
    </row>
    <row r="1369" spans="1:26" ht="12.75" customHeight="1" x14ac:dyDescent="0.15">
      <c r="A1369" s="8"/>
      <c r="B1369" s="8"/>
      <c r="J1369" s="8"/>
      <c r="K1369" s="8"/>
      <c r="L1369" s="8"/>
      <c r="M1369" s="8"/>
      <c r="N1369" s="8"/>
      <c r="O1369" s="8"/>
      <c r="P1369" s="8"/>
      <c r="Q1369" s="8"/>
      <c r="R1369" s="8"/>
      <c r="S1369" s="8"/>
      <c r="T1369" s="8"/>
      <c r="U1369" s="8"/>
      <c r="V1369" s="8"/>
      <c r="W1369" s="8"/>
      <c r="X1369" s="8"/>
      <c r="Y1369" s="8"/>
      <c r="Z1369" s="8"/>
    </row>
    <row r="1370" spans="1:26" ht="12.75" customHeight="1" x14ac:dyDescent="0.15">
      <c r="A1370" s="8"/>
      <c r="B1370" s="8"/>
      <c r="J1370" s="8"/>
      <c r="K1370" s="8"/>
      <c r="L1370" s="8"/>
      <c r="M1370" s="8"/>
      <c r="N1370" s="8"/>
      <c r="O1370" s="8"/>
      <c r="P1370" s="8"/>
      <c r="Q1370" s="8"/>
      <c r="R1370" s="8"/>
      <c r="S1370" s="8"/>
      <c r="T1370" s="8"/>
      <c r="U1370" s="8"/>
      <c r="V1370" s="8"/>
      <c r="W1370" s="8"/>
      <c r="X1370" s="8"/>
      <c r="Y1370" s="8"/>
      <c r="Z1370" s="8"/>
    </row>
    <row r="1371" spans="1:26" ht="12.75" customHeight="1" x14ac:dyDescent="0.15">
      <c r="A1371" s="8"/>
      <c r="B1371" s="8"/>
      <c r="J1371" s="8"/>
      <c r="K1371" s="8"/>
      <c r="L1371" s="8"/>
      <c r="M1371" s="8"/>
      <c r="N1371" s="8"/>
      <c r="O1371" s="8"/>
      <c r="P1371" s="8"/>
      <c r="Q1371" s="8"/>
      <c r="R1371" s="8"/>
      <c r="S1371" s="8"/>
      <c r="T1371" s="8"/>
      <c r="U1371" s="8"/>
      <c r="V1371" s="8"/>
      <c r="W1371" s="8"/>
      <c r="X1371" s="8"/>
      <c r="Y1371" s="8"/>
      <c r="Z1371" s="8"/>
    </row>
    <row r="1372" spans="1:26" ht="12.75" customHeight="1" x14ac:dyDescent="0.15">
      <c r="A1372" s="8"/>
      <c r="B1372" s="8"/>
      <c r="J1372" s="8"/>
      <c r="K1372" s="8"/>
      <c r="L1372" s="8"/>
      <c r="M1372" s="8"/>
      <c r="N1372" s="8"/>
      <c r="O1372" s="8"/>
      <c r="P1372" s="8"/>
      <c r="Q1372" s="8"/>
      <c r="R1372" s="8"/>
      <c r="S1372" s="8"/>
      <c r="T1372" s="8"/>
      <c r="U1372" s="8"/>
      <c r="V1372" s="8"/>
      <c r="W1372" s="8"/>
      <c r="X1372" s="8"/>
      <c r="Y1372" s="8"/>
      <c r="Z1372" s="8"/>
    </row>
    <row r="1373" spans="1:26" ht="12.75" customHeight="1" x14ac:dyDescent="0.15">
      <c r="A1373" s="8"/>
      <c r="B1373" s="8"/>
      <c r="J1373" s="8"/>
      <c r="K1373" s="8"/>
      <c r="L1373" s="8"/>
      <c r="M1373" s="8"/>
      <c r="N1373" s="8"/>
      <c r="O1373" s="8"/>
      <c r="P1373" s="8"/>
      <c r="Q1373" s="8"/>
      <c r="R1373" s="8"/>
      <c r="S1373" s="8"/>
      <c r="T1373" s="8"/>
      <c r="U1373" s="8"/>
      <c r="V1373" s="8"/>
      <c r="W1373" s="8"/>
      <c r="X1373" s="8"/>
      <c r="Y1373" s="8"/>
      <c r="Z1373" s="8"/>
    </row>
    <row r="1374" spans="1:26" ht="12.75" customHeight="1" x14ac:dyDescent="0.15">
      <c r="A1374" s="8"/>
      <c r="B1374" s="8"/>
      <c r="J1374" s="8"/>
      <c r="K1374" s="8"/>
      <c r="L1374" s="8"/>
      <c r="M1374" s="8"/>
      <c r="N1374" s="8"/>
      <c r="O1374" s="8"/>
      <c r="P1374" s="8"/>
      <c r="Q1374" s="8"/>
      <c r="R1374" s="8"/>
      <c r="S1374" s="8"/>
      <c r="T1374" s="8"/>
      <c r="U1374" s="8"/>
      <c r="V1374" s="8"/>
      <c r="W1374" s="8"/>
      <c r="X1374" s="8"/>
      <c r="Y1374" s="8"/>
      <c r="Z1374" s="8"/>
    </row>
    <row r="1375" spans="1:26" ht="12.75" customHeight="1" x14ac:dyDescent="0.15">
      <c r="A1375" s="8"/>
      <c r="B1375" s="8"/>
      <c r="J1375" s="8"/>
      <c r="K1375" s="8"/>
      <c r="L1375" s="8"/>
      <c r="M1375" s="8"/>
      <c r="N1375" s="8"/>
      <c r="O1375" s="8"/>
      <c r="P1375" s="8"/>
      <c r="Q1375" s="8"/>
      <c r="R1375" s="8"/>
      <c r="S1375" s="8"/>
      <c r="T1375" s="8"/>
      <c r="U1375" s="8"/>
      <c r="V1375" s="8"/>
      <c r="W1375" s="8"/>
      <c r="X1375" s="8"/>
      <c r="Y1375" s="8"/>
      <c r="Z1375" s="8"/>
    </row>
    <row r="1376" spans="1:26" ht="12.75" customHeight="1" x14ac:dyDescent="0.15">
      <c r="A1376" s="8"/>
      <c r="B1376" s="8"/>
      <c r="J1376" s="8"/>
      <c r="K1376" s="8"/>
      <c r="L1376" s="8"/>
      <c r="M1376" s="8"/>
      <c r="N1376" s="8"/>
      <c r="O1376" s="8"/>
      <c r="P1376" s="8"/>
      <c r="Q1376" s="8"/>
      <c r="R1376" s="8"/>
      <c r="S1376" s="8"/>
      <c r="T1376" s="8"/>
      <c r="U1376" s="8"/>
      <c r="V1376" s="8"/>
      <c r="W1376" s="8"/>
      <c r="X1376" s="8"/>
      <c r="Y1376" s="8"/>
      <c r="Z1376" s="8"/>
    </row>
    <row r="1377" spans="1:26" ht="12.75" customHeight="1" x14ac:dyDescent="0.15">
      <c r="A1377" s="8"/>
      <c r="B1377" s="8"/>
      <c r="J1377" s="8"/>
      <c r="K1377" s="8"/>
      <c r="L1377" s="8"/>
      <c r="M1377" s="8"/>
      <c r="N1377" s="8"/>
      <c r="O1377" s="8"/>
      <c r="P1377" s="8"/>
      <c r="Q1377" s="8"/>
      <c r="R1377" s="8"/>
      <c r="S1377" s="8"/>
      <c r="T1377" s="8"/>
      <c r="U1377" s="8"/>
      <c r="V1377" s="8"/>
      <c r="W1377" s="8"/>
      <c r="X1377" s="8"/>
      <c r="Y1377" s="8"/>
      <c r="Z1377" s="8"/>
    </row>
    <row r="1378" spans="1:26" ht="12.75" customHeight="1" x14ac:dyDescent="0.15">
      <c r="A1378" s="8"/>
      <c r="B1378" s="8"/>
      <c r="J1378" s="8"/>
      <c r="K1378" s="8"/>
      <c r="L1378" s="8"/>
      <c r="M1378" s="8"/>
      <c r="N1378" s="8"/>
      <c r="O1378" s="8"/>
      <c r="P1378" s="8"/>
      <c r="Q1378" s="8"/>
      <c r="R1378" s="8"/>
      <c r="S1378" s="8"/>
      <c r="T1378" s="8"/>
      <c r="U1378" s="8"/>
      <c r="V1378" s="8"/>
      <c r="W1378" s="8"/>
      <c r="X1378" s="8"/>
      <c r="Y1378" s="8"/>
      <c r="Z1378" s="8"/>
    </row>
    <row r="1379" spans="1:26" ht="12.75" customHeight="1" x14ac:dyDescent="0.15">
      <c r="A1379" s="8"/>
      <c r="B1379" s="8"/>
      <c r="J1379" s="8"/>
      <c r="K1379" s="8"/>
      <c r="L1379" s="8"/>
      <c r="M1379" s="8"/>
      <c r="N1379" s="8"/>
      <c r="O1379" s="8"/>
      <c r="P1379" s="8"/>
      <c r="Q1379" s="8"/>
      <c r="R1379" s="8"/>
      <c r="S1379" s="8"/>
      <c r="T1379" s="8"/>
      <c r="U1379" s="8"/>
      <c r="V1379" s="8"/>
      <c r="W1379" s="8"/>
      <c r="X1379" s="8"/>
      <c r="Y1379" s="8"/>
      <c r="Z1379" s="8"/>
    </row>
    <row r="1380" spans="1:26" ht="12.75" customHeight="1" x14ac:dyDescent="0.15">
      <c r="A1380" s="8"/>
      <c r="B1380" s="8"/>
      <c r="J1380" s="8"/>
      <c r="K1380" s="8"/>
      <c r="L1380" s="8"/>
      <c r="M1380" s="8"/>
      <c r="N1380" s="8"/>
      <c r="O1380" s="8"/>
      <c r="P1380" s="8"/>
      <c r="Q1380" s="8"/>
      <c r="R1380" s="8"/>
      <c r="S1380" s="8"/>
      <c r="T1380" s="8"/>
      <c r="U1380" s="8"/>
      <c r="V1380" s="8"/>
      <c r="W1380" s="8"/>
      <c r="X1380" s="8"/>
      <c r="Y1380" s="8"/>
      <c r="Z1380" s="8"/>
    </row>
    <row r="1381" spans="1:26" ht="12.75" customHeight="1" x14ac:dyDescent="0.15">
      <c r="A1381" s="8"/>
      <c r="B1381" s="8"/>
      <c r="J1381" s="8"/>
      <c r="K1381" s="8"/>
      <c r="L1381" s="8"/>
      <c r="M1381" s="8"/>
      <c r="N1381" s="8"/>
      <c r="O1381" s="8"/>
      <c r="P1381" s="8"/>
      <c r="Q1381" s="8"/>
      <c r="R1381" s="8"/>
      <c r="S1381" s="8"/>
      <c r="T1381" s="8"/>
      <c r="U1381" s="8"/>
      <c r="V1381" s="8"/>
      <c r="W1381" s="8"/>
      <c r="X1381" s="8"/>
      <c r="Y1381" s="8"/>
      <c r="Z1381" s="8"/>
    </row>
    <row r="1382" spans="1:26" ht="12.75" customHeight="1" x14ac:dyDescent="0.15">
      <c r="A1382" s="8"/>
      <c r="B1382" s="8"/>
      <c r="J1382" s="8"/>
      <c r="K1382" s="8"/>
      <c r="L1382" s="8"/>
      <c r="M1382" s="8"/>
      <c r="N1382" s="8"/>
      <c r="O1382" s="8"/>
      <c r="P1382" s="8"/>
      <c r="Q1382" s="8"/>
      <c r="R1382" s="8"/>
      <c r="S1382" s="8"/>
      <c r="T1382" s="8"/>
      <c r="U1382" s="8"/>
      <c r="V1382" s="8"/>
      <c r="W1382" s="8"/>
      <c r="X1382" s="8"/>
      <c r="Y1382" s="8"/>
      <c r="Z1382" s="8"/>
    </row>
    <row r="1383" spans="1:26" ht="12.75" customHeight="1" x14ac:dyDescent="0.15">
      <c r="A1383" s="8"/>
      <c r="B1383" s="8"/>
      <c r="J1383" s="8"/>
      <c r="K1383" s="8"/>
      <c r="L1383" s="8"/>
      <c r="M1383" s="8"/>
      <c r="N1383" s="8"/>
      <c r="O1383" s="8"/>
      <c r="P1383" s="8"/>
      <c r="Q1383" s="8"/>
      <c r="R1383" s="8"/>
      <c r="S1383" s="8"/>
      <c r="T1383" s="8"/>
      <c r="U1383" s="8"/>
      <c r="V1383" s="8"/>
      <c r="W1383" s="8"/>
      <c r="X1383" s="8"/>
      <c r="Y1383" s="8"/>
      <c r="Z1383" s="8"/>
    </row>
    <row r="1384" spans="1:26" ht="12.75" customHeight="1" x14ac:dyDescent="0.15">
      <c r="A1384" s="8"/>
      <c r="B1384" s="8"/>
      <c r="J1384" s="8"/>
      <c r="K1384" s="8"/>
      <c r="L1384" s="8"/>
      <c r="M1384" s="8"/>
      <c r="N1384" s="8"/>
      <c r="O1384" s="8"/>
      <c r="P1384" s="8"/>
      <c r="Q1384" s="8"/>
      <c r="R1384" s="8"/>
      <c r="S1384" s="8"/>
      <c r="T1384" s="8"/>
      <c r="U1384" s="8"/>
      <c r="V1384" s="8"/>
      <c r="W1384" s="8"/>
      <c r="X1384" s="8"/>
      <c r="Y1384" s="8"/>
      <c r="Z1384" s="8"/>
    </row>
    <row r="1385" spans="1:26" ht="12.75" customHeight="1" x14ac:dyDescent="0.15">
      <c r="A1385" s="8"/>
      <c r="B1385" s="8"/>
      <c r="J1385" s="8"/>
      <c r="K1385" s="8"/>
      <c r="L1385" s="8"/>
      <c r="M1385" s="8"/>
      <c r="N1385" s="8"/>
      <c r="O1385" s="8"/>
      <c r="P1385" s="8"/>
      <c r="Q1385" s="8"/>
      <c r="R1385" s="8"/>
      <c r="S1385" s="8"/>
      <c r="T1385" s="8"/>
      <c r="U1385" s="8"/>
      <c r="V1385" s="8"/>
      <c r="W1385" s="8"/>
      <c r="X1385" s="8"/>
      <c r="Y1385" s="8"/>
      <c r="Z1385" s="8"/>
    </row>
    <row r="1386" spans="1:26" ht="12.75" customHeight="1" x14ac:dyDescent="0.15">
      <c r="A1386" s="8"/>
      <c r="B1386" s="8"/>
      <c r="J1386" s="8"/>
      <c r="K1386" s="8"/>
      <c r="L1386" s="8"/>
      <c r="M1386" s="8"/>
      <c r="N1386" s="8"/>
      <c r="O1386" s="8"/>
      <c r="P1386" s="8"/>
      <c r="Q1386" s="8"/>
      <c r="R1386" s="8"/>
      <c r="S1386" s="8"/>
      <c r="T1386" s="8"/>
      <c r="U1386" s="8"/>
      <c r="V1386" s="8"/>
      <c r="W1386" s="8"/>
      <c r="X1386" s="8"/>
      <c r="Y1386" s="8"/>
      <c r="Z1386" s="8"/>
    </row>
    <row r="1387" spans="1:26" ht="12.75" customHeight="1" x14ac:dyDescent="0.15">
      <c r="A1387" s="8"/>
      <c r="B1387" s="8"/>
      <c r="J1387" s="8"/>
      <c r="K1387" s="8"/>
      <c r="L1387" s="8"/>
      <c r="M1387" s="8"/>
      <c r="N1387" s="8"/>
      <c r="O1387" s="8"/>
      <c r="P1387" s="8"/>
      <c r="Q1387" s="8"/>
      <c r="R1387" s="8"/>
      <c r="S1387" s="8"/>
      <c r="T1387" s="8"/>
      <c r="U1387" s="8"/>
      <c r="V1387" s="8"/>
      <c r="W1387" s="8"/>
      <c r="X1387" s="8"/>
      <c r="Y1387" s="8"/>
      <c r="Z1387" s="8"/>
    </row>
    <row r="1388" spans="1:26" ht="12.75" customHeight="1" x14ac:dyDescent="0.15">
      <c r="A1388" s="8"/>
      <c r="B1388" s="8"/>
      <c r="J1388" s="8"/>
      <c r="K1388" s="8"/>
      <c r="L1388" s="8"/>
      <c r="M1388" s="8"/>
      <c r="N1388" s="8"/>
      <c r="O1388" s="8"/>
      <c r="P1388" s="8"/>
      <c r="Q1388" s="8"/>
      <c r="R1388" s="8"/>
      <c r="S1388" s="8"/>
      <c r="T1388" s="8"/>
      <c r="U1388" s="8"/>
      <c r="V1388" s="8"/>
      <c r="W1388" s="8"/>
      <c r="X1388" s="8"/>
      <c r="Y1388" s="8"/>
      <c r="Z1388" s="8"/>
    </row>
    <row r="1389" spans="1:26" ht="12.75" customHeight="1" x14ac:dyDescent="0.15">
      <c r="A1389" s="8"/>
      <c r="B1389" s="8"/>
      <c r="J1389" s="8"/>
      <c r="K1389" s="8"/>
      <c r="L1389" s="8"/>
      <c r="M1389" s="8"/>
      <c r="N1389" s="8"/>
      <c r="O1389" s="8"/>
      <c r="P1389" s="8"/>
      <c r="Q1389" s="8"/>
      <c r="R1389" s="8"/>
      <c r="S1389" s="8"/>
      <c r="T1389" s="8"/>
      <c r="U1389" s="8"/>
      <c r="V1389" s="8"/>
      <c r="W1389" s="8"/>
      <c r="X1389" s="8"/>
      <c r="Y1389" s="8"/>
      <c r="Z1389" s="8"/>
    </row>
    <row r="1390" spans="1:26" ht="12.75" customHeight="1" x14ac:dyDescent="0.15">
      <c r="A1390" s="8"/>
      <c r="B1390" s="8"/>
      <c r="J1390" s="8"/>
      <c r="K1390" s="8"/>
      <c r="L1390" s="8"/>
      <c r="M1390" s="8"/>
      <c r="N1390" s="8"/>
      <c r="O1390" s="8"/>
      <c r="P1390" s="8"/>
      <c r="Q1390" s="8"/>
      <c r="R1390" s="8"/>
      <c r="S1390" s="8"/>
      <c r="T1390" s="8"/>
      <c r="U1390" s="8"/>
      <c r="V1390" s="8"/>
      <c r="W1390" s="8"/>
      <c r="X1390" s="8"/>
      <c r="Y1390" s="8"/>
      <c r="Z1390" s="8"/>
    </row>
    <row r="1391" spans="1:26" ht="12.75" customHeight="1" x14ac:dyDescent="0.15">
      <c r="A1391" s="8"/>
      <c r="B1391" s="8"/>
      <c r="J1391" s="8"/>
      <c r="K1391" s="8"/>
      <c r="L1391" s="8"/>
      <c r="M1391" s="8"/>
      <c r="N1391" s="8"/>
      <c r="O1391" s="8"/>
      <c r="P1391" s="8"/>
      <c r="Q1391" s="8"/>
      <c r="R1391" s="8"/>
      <c r="S1391" s="8"/>
      <c r="T1391" s="8"/>
      <c r="U1391" s="8"/>
      <c r="V1391" s="8"/>
      <c r="W1391" s="8"/>
      <c r="X1391" s="8"/>
      <c r="Y1391" s="8"/>
      <c r="Z1391" s="8"/>
    </row>
    <row r="1392" spans="1:26" ht="12.75" customHeight="1" x14ac:dyDescent="0.15">
      <c r="A1392" s="8"/>
      <c r="B1392" s="8"/>
      <c r="J1392" s="8"/>
      <c r="K1392" s="8"/>
      <c r="L1392" s="8"/>
      <c r="M1392" s="8"/>
      <c r="N1392" s="8"/>
      <c r="O1392" s="8"/>
      <c r="P1392" s="8"/>
      <c r="Q1392" s="8"/>
      <c r="R1392" s="8"/>
      <c r="S1392" s="8"/>
      <c r="T1392" s="8"/>
      <c r="U1392" s="8"/>
      <c r="V1392" s="8"/>
      <c r="W1392" s="8"/>
      <c r="X1392" s="8"/>
      <c r="Y1392" s="8"/>
      <c r="Z1392" s="8"/>
    </row>
    <row r="1393" spans="1:26" ht="12.75" customHeight="1" x14ac:dyDescent="0.15">
      <c r="A1393" s="8"/>
      <c r="B1393" s="8"/>
      <c r="J1393" s="8"/>
      <c r="K1393" s="8"/>
      <c r="L1393" s="8"/>
      <c r="M1393" s="8"/>
      <c r="N1393" s="8"/>
      <c r="O1393" s="8"/>
      <c r="P1393" s="8"/>
      <c r="Q1393" s="8"/>
      <c r="R1393" s="8"/>
      <c r="S1393" s="8"/>
      <c r="T1393" s="8"/>
      <c r="U1393" s="8"/>
      <c r="V1393" s="8"/>
      <c r="W1393" s="8"/>
      <c r="X1393" s="8"/>
      <c r="Y1393" s="8"/>
      <c r="Z1393" s="8"/>
    </row>
    <row r="1394" spans="1:26" ht="12.75" customHeight="1" x14ac:dyDescent="0.15">
      <c r="A1394" s="8"/>
      <c r="B1394" s="8"/>
      <c r="J1394" s="8"/>
      <c r="K1394" s="8"/>
      <c r="L1394" s="8"/>
      <c r="M1394" s="8"/>
      <c r="N1394" s="8"/>
      <c r="O1394" s="8"/>
      <c r="P1394" s="8"/>
      <c r="Q1394" s="8"/>
      <c r="R1394" s="8"/>
      <c r="S1394" s="8"/>
      <c r="T1394" s="8"/>
      <c r="U1394" s="8"/>
      <c r="V1394" s="8"/>
      <c r="W1394" s="8"/>
      <c r="X1394" s="8"/>
      <c r="Y1394" s="8"/>
      <c r="Z1394" s="8"/>
    </row>
    <row r="1395" spans="1:26" ht="12.75" customHeight="1" x14ac:dyDescent="0.15">
      <c r="A1395" s="8"/>
      <c r="B1395" s="8"/>
      <c r="J1395" s="8"/>
      <c r="K1395" s="8"/>
      <c r="L1395" s="8"/>
      <c r="M1395" s="8"/>
      <c r="N1395" s="8"/>
      <c r="O1395" s="8"/>
      <c r="P1395" s="8"/>
      <c r="Q1395" s="8"/>
      <c r="R1395" s="8"/>
      <c r="S1395" s="8"/>
      <c r="T1395" s="8"/>
      <c r="U1395" s="8"/>
      <c r="V1395" s="8"/>
      <c r="W1395" s="8"/>
      <c r="X1395" s="8"/>
      <c r="Y1395" s="8"/>
      <c r="Z1395" s="8"/>
    </row>
    <row r="1396" spans="1:26" ht="12.75" customHeight="1" x14ac:dyDescent="0.15">
      <c r="A1396" s="8"/>
      <c r="B1396" s="8"/>
      <c r="J1396" s="8"/>
      <c r="K1396" s="8"/>
      <c r="L1396" s="8"/>
      <c r="M1396" s="8"/>
      <c r="N1396" s="8"/>
      <c r="O1396" s="8"/>
      <c r="P1396" s="8"/>
      <c r="Q1396" s="8"/>
      <c r="R1396" s="8"/>
      <c r="S1396" s="8"/>
      <c r="T1396" s="8"/>
      <c r="U1396" s="8"/>
      <c r="V1396" s="8"/>
      <c r="W1396" s="8"/>
      <c r="X1396" s="8"/>
      <c r="Y1396" s="8"/>
      <c r="Z1396" s="8"/>
    </row>
    <row r="1397" spans="1:26" ht="12.75" customHeight="1" x14ac:dyDescent="0.15">
      <c r="A1397" s="8"/>
      <c r="B1397" s="8"/>
      <c r="J1397" s="8"/>
      <c r="K1397" s="8"/>
      <c r="L1397" s="8"/>
      <c r="M1397" s="8"/>
      <c r="N1397" s="8"/>
      <c r="O1397" s="8"/>
      <c r="P1397" s="8"/>
      <c r="Q1397" s="8"/>
      <c r="R1397" s="8"/>
      <c r="S1397" s="8"/>
      <c r="T1397" s="8"/>
      <c r="U1397" s="8"/>
      <c r="V1397" s="8"/>
      <c r="W1397" s="8"/>
      <c r="X1397" s="8"/>
      <c r="Y1397" s="8"/>
      <c r="Z1397" s="8"/>
    </row>
    <row r="1398" spans="1:26" ht="12.75" customHeight="1" x14ac:dyDescent="0.15">
      <c r="A1398" s="8"/>
      <c r="B1398" s="8"/>
      <c r="J1398" s="8"/>
      <c r="K1398" s="8"/>
      <c r="L1398" s="8"/>
      <c r="M1398" s="8"/>
      <c r="N1398" s="8"/>
      <c r="O1398" s="8"/>
      <c r="P1398" s="8"/>
      <c r="Q1398" s="8"/>
      <c r="R1398" s="8"/>
      <c r="S1398" s="8"/>
      <c r="T1398" s="8"/>
      <c r="U1398" s="8"/>
      <c r="V1398" s="8"/>
      <c r="W1398" s="8"/>
      <c r="X1398" s="8"/>
      <c r="Y1398" s="8"/>
      <c r="Z1398" s="8"/>
    </row>
    <row r="1399" spans="1:26" ht="12.75" customHeight="1" x14ac:dyDescent="0.15">
      <c r="A1399" s="8"/>
      <c r="B1399" s="8"/>
      <c r="J1399" s="8"/>
      <c r="K1399" s="8"/>
      <c r="L1399" s="8"/>
      <c r="M1399" s="8"/>
      <c r="N1399" s="8"/>
      <c r="O1399" s="8"/>
      <c r="P1399" s="8"/>
      <c r="Q1399" s="8"/>
      <c r="R1399" s="8"/>
      <c r="S1399" s="8"/>
      <c r="T1399" s="8"/>
      <c r="U1399" s="8"/>
      <c r="V1399" s="8"/>
      <c r="W1399" s="8"/>
      <c r="X1399" s="8"/>
      <c r="Y1399" s="8"/>
      <c r="Z1399" s="8"/>
    </row>
    <row r="1400" spans="1:26" ht="12.75" customHeight="1" x14ac:dyDescent="0.15">
      <c r="A1400" s="8"/>
      <c r="B1400" s="8"/>
      <c r="J1400" s="8"/>
      <c r="K1400" s="8"/>
      <c r="L1400" s="8"/>
      <c r="M1400" s="8"/>
      <c r="N1400" s="8"/>
      <c r="O1400" s="8"/>
      <c r="P1400" s="8"/>
      <c r="Q1400" s="8"/>
      <c r="R1400" s="8"/>
      <c r="S1400" s="8"/>
      <c r="T1400" s="8"/>
      <c r="U1400" s="8"/>
      <c r="V1400" s="8"/>
      <c r="W1400" s="8"/>
      <c r="X1400" s="8"/>
      <c r="Y1400" s="8"/>
      <c r="Z1400" s="8"/>
    </row>
    <row r="1401" spans="1:26" ht="12.75" customHeight="1" x14ac:dyDescent="0.15">
      <c r="A1401" s="8"/>
      <c r="B1401" s="8"/>
      <c r="J1401" s="8"/>
      <c r="K1401" s="8"/>
      <c r="L1401" s="8"/>
      <c r="M1401" s="8"/>
      <c r="N1401" s="8"/>
      <c r="O1401" s="8"/>
      <c r="P1401" s="8"/>
      <c r="Q1401" s="8"/>
      <c r="R1401" s="8"/>
      <c r="S1401" s="8"/>
      <c r="T1401" s="8"/>
      <c r="U1401" s="8"/>
      <c r="V1401" s="8"/>
      <c r="W1401" s="8"/>
      <c r="X1401" s="8"/>
      <c r="Y1401" s="8"/>
      <c r="Z1401" s="8"/>
    </row>
    <row r="1402" spans="1:26" ht="12.75" customHeight="1" x14ac:dyDescent="0.15">
      <c r="A1402" s="8"/>
      <c r="B1402" s="8"/>
      <c r="J1402" s="8"/>
      <c r="K1402" s="8"/>
      <c r="L1402" s="8"/>
      <c r="M1402" s="8"/>
      <c r="N1402" s="8"/>
      <c r="O1402" s="8"/>
      <c r="P1402" s="8"/>
      <c r="Q1402" s="8"/>
      <c r="R1402" s="8"/>
      <c r="S1402" s="8"/>
      <c r="T1402" s="8"/>
      <c r="U1402" s="8"/>
      <c r="V1402" s="8"/>
      <c r="W1402" s="8"/>
      <c r="X1402" s="8"/>
      <c r="Y1402" s="8"/>
      <c r="Z1402" s="8"/>
    </row>
    <row r="1403" spans="1:26" ht="12.75" customHeight="1" x14ac:dyDescent="0.15">
      <c r="A1403" s="8"/>
      <c r="B1403" s="8"/>
      <c r="J1403" s="8"/>
      <c r="K1403" s="8"/>
      <c r="L1403" s="8"/>
      <c r="M1403" s="8"/>
      <c r="N1403" s="8"/>
      <c r="O1403" s="8"/>
      <c r="P1403" s="8"/>
      <c r="Q1403" s="8"/>
      <c r="R1403" s="8"/>
      <c r="S1403" s="8"/>
      <c r="T1403" s="8"/>
      <c r="U1403" s="8"/>
      <c r="V1403" s="8"/>
      <c r="W1403" s="8"/>
      <c r="X1403" s="8"/>
      <c r="Y1403" s="8"/>
      <c r="Z1403" s="8"/>
    </row>
    <row r="1404" spans="1:26" ht="12.75" customHeight="1" x14ac:dyDescent="0.15">
      <c r="A1404" s="8"/>
      <c r="B1404" s="8"/>
      <c r="J1404" s="8"/>
      <c r="K1404" s="8"/>
      <c r="L1404" s="8"/>
      <c r="M1404" s="8"/>
      <c r="N1404" s="8"/>
      <c r="O1404" s="8"/>
      <c r="P1404" s="8"/>
      <c r="Q1404" s="8"/>
      <c r="R1404" s="8"/>
      <c r="S1404" s="8"/>
      <c r="T1404" s="8"/>
      <c r="U1404" s="8"/>
      <c r="V1404" s="8"/>
      <c r="W1404" s="8"/>
      <c r="X1404" s="8"/>
      <c r="Y1404" s="8"/>
      <c r="Z1404" s="8"/>
    </row>
    <row r="1405" spans="1:26" ht="12.75" customHeight="1" x14ac:dyDescent="0.15">
      <c r="A1405" s="8"/>
      <c r="B1405" s="8"/>
      <c r="J1405" s="8"/>
      <c r="K1405" s="8"/>
      <c r="L1405" s="8"/>
      <c r="M1405" s="8"/>
      <c r="N1405" s="8"/>
      <c r="O1405" s="8"/>
      <c r="P1405" s="8"/>
      <c r="Q1405" s="8"/>
      <c r="R1405" s="8"/>
      <c r="S1405" s="8"/>
      <c r="T1405" s="8"/>
      <c r="U1405" s="8"/>
      <c r="V1405" s="8"/>
      <c r="W1405" s="8"/>
      <c r="X1405" s="8"/>
      <c r="Y1405" s="8"/>
      <c r="Z1405" s="8"/>
    </row>
    <row r="1406" spans="1:26" ht="12.75" customHeight="1" x14ac:dyDescent="0.15">
      <c r="A1406" s="8"/>
      <c r="B1406" s="8"/>
      <c r="J1406" s="8"/>
      <c r="K1406" s="8"/>
      <c r="L1406" s="8"/>
      <c r="M1406" s="8"/>
      <c r="N1406" s="8"/>
      <c r="O1406" s="8"/>
      <c r="P1406" s="8"/>
      <c r="Q1406" s="8"/>
      <c r="R1406" s="8"/>
      <c r="S1406" s="8"/>
      <c r="T1406" s="8"/>
      <c r="U1406" s="8"/>
      <c r="V1406" s="8"/>
      <c r="W1406" s="8"/>
      <c r="X1406" s="8"/>
      <c r="Y1406" s="8"/>
      <c r="Z1406" s="8"/>
    </row>
    <row r="1407" spans="1:26" ht="12.75" customHeight="1" x14ac:dyDescent="0.15">
      <c r="A1407" s="8"/>
      <c r="B1407" s="8"/>
      <c r="J1407" s="8"/>
      <c r="K1407" s="8"/>
      <c r="L1407" s="8"/>
      <c r="M1407" s="8"/>
      <c r="N1407" s="8"/>
      <c r="O1407" s="8"/>
      <c r="P1407" s="8"/>
      <c r="Q1407" s="8"/>
      <c r="R1407" s="8"/>
      <c r="S1407" s="8"/>
      <c r="T1407" s="8"/>
      <c r="U1407" s="8"/>
      <c r="V1407" s="8"/>
      <c r="W1407" s="8"/>
      <c r="X1407" s="8"/>
      <c r="Y1407" s="8"/>
      <c r="Z1407" s="8"/>
    </row>
    <row r="1408" spans="1:26" ht="12.75" customHeight="1" x14ac:dyDescent="0.15">
      <c r="A1408" s="8"/>
      <c r="B1408" s="8"/>
      <c r="J1408" s="8"/>
      <c r="K1408" s="8"/>
      <c r="L1408" s="8"/>
      <c r="M1408" s="8"/>
      <c r="N1408" s="8"/>
      <c r="O1408" s="8"/>
      <c r="P1408" s="8"/>
      <c r="Q1408" s="8"/>
      <c r="R1408" s="8"/>
      <c r="S1408" s="8"/>
      <c r="T1408" s="8"/>
      <c r="U1408" s="8"/>
      <c r="V1408" s="8"/>
      <c r="W1408" s="8"/>
      <c r="X1408" s="8"/>
      <c r="Y1408" s="8"/>
      <c r="Z1408" s="8"/>
    </row>
    <row r="1409" spans="1:26" ht="12.75" customHeight="1" x14ac:dyDescent="0.15">
      <c r="A1409" s="8"/>
      <c r="B1409" s="8"/>
      <c r="J1409" s="8"/>
      <c r="K1409" s="8"/>
      <c r="L1409" s="8"/>
      <c r="M1409" s="8"/>
      <c r="N1409" s="8"/>
      <c r="O1409" s="8"/>
      <c r="P1409" s="8"/>
      <c r="Q1409" s="8"/>
      <c r="R1409" s="8"/>
      <c r="S1409" s="8"/>
      <c r="T1409" s="8"/>
      <c r="U1409" s="8"/>
      <c r="V1409" s="8"/>
      <c r="W1409" s="8"/>
      <c r="X1409" s="8"/>
      <c r="Y1409" s="8"/>
      <c r="Z1409" s="8"/>
    </row>
    <row r="1410" spans="1:26" ht="12.75" customHeight="1" x14ac:dyDescent="0.15">
      <c r="A1410" s="8"/>
      <c r="B1410" s="8"/>
      <c r="J1410" s="8"/>
      <c r="K1410" s="8"/>
      <c r="L1410" s="8"/>
      <c r="M1410" s="8"/>
      <c r="N1410" s="8"/>
      <c r="O1410" s="8"/>
      <c r="P1410" s="8"/>
      <c r="Q1410" s="8"/>
      <c r="R1410" s="8"/>
      <c r="S1410" s="8"/>
      <c r="T1410" s="8"/>
      <c r="U1410" s="8"/>
      <c r="V1410" s="8"/>
      <c r="W1410" s="8"/>
      <c r="X1410" s="8"/>
      <c r="Y1410" s="8"/>
      <c r="Z1410" s="8"/>
    </row>
    <row r="1411" spans="1:26" ht="12.75" customHeight="1" x14ac:dyDescent="0.15">
      <c r="A1411" s="8"/>
      <c r="B1411" s="8"/>
      <c r="J1411" s="8"/>
      <c r="K1411" s="8"/>
      <c r="L1411" s="8"/>
      <c r="M1411" s="8"/>
      <c r="N1411" s="8"/>
      <c r="O1411" s="8"/>
      <c r="P1411" s="8"/>
      <c r="Q1411" s="8"/>
      <c r="R1411" s="8"/>
      <c r="S1411" s="8"/>
      <c r="T1411" s="8"/>
      <c r="U1411" s="8"/>
      <c r="V1411" s="8"/>
      <c r="W1411" s="8"/>
      <c r="X1411" s="8"/>
      <c r="Y1411" s="8"/>
      <c r="Z1411" s="8"/>
    </row>
    <row r="1412" spans="1:26" ht="12.75" customHeight="1" x14ac:dyDescent="0.15">
      <c r="A1412" s="8"/>
      <c r="B1412" s="8"/>
      <c r="J1412" s="8"/>
      <c r="K1412" s="8"/>
      <c r="L1412" s="8"/>
      <c r="M1412" s="8"/>
      <c r="N1412" s="8"/>
      <c r="O1412" s="8"/>
      <c r="P1412" s="8"/>
      <c r="Q1412" s="8"/>
      <c r="R1412" s="8"/>
      <c r="S1412" s="8"/>
      <c r="T1412" s="8"/>
      <c r="U1412" s="8"/>
      <c r="V1412" s="8"/>
      <c r="W1412" s="8"/>
      <c r="X1412" s="8"/>
      <c r="Y1412" s="8"/>
      <c r="Z1412" s="8"/>
    </row>
    <row r="1413" spans="1:26" ht="12.75" customHeight="1" x14ac:dyDescent="0.15">
      <c r="A1413" s="8"/>
      <c r="B1413" s="8"/>
      <c r="J1413" s="8"/>
      <c r="K1413" s="8"/>
      <c r="L1413" s="8"/>
      <c r="M1413" s="8"/>
      <c r="N1413" s="8"/>
      <c r="O1413" s="8"/>
      <c r="P1413" s="8"/>
      <c r="Q1413" s="8"/>
      <c r="R1413" s="8"/>
      <c r="S1413" s="8"/>
      <c r="T1413" s="8"/>
      <c r="U1413" s="8"/>
      <c r="V1413" s="8"/>
      <c r="W1413" s="8"/>
      <c r="X1413" s="8"/>
      <c r="Y1413" s="8"/>
      <c r="Z1413" s="8"/>
    </row>
    <row r="1414" spans="1:26" ht="12.75" customHeight="1" x14ac:dyDescent="0.15">
      <c r="A1414" s="8"/>
      <c r="B1414" s="8"/>
      <c r="J1414" s="8"/>
      <c r="K1414" s="8"/>
      <c r="L1414" s="8"/>
      <c r="M1414" s="8"/>
      <c r="N1414" s="8"/>
      <c r="O1414" s="8"/>
      <c r="P1414" s="8"/>
      <c r="Q1414" s="8"/>
      <c r="R1414" s="8"/>
      <c r="S1414" s="8"/>
      <c r="T1414" s="8"/>
      <c r="U1414" s="8"/>
      <c r="V1414" s="8"/>
      <c r="W1414" s="8"/>
      <c r="X1414" s="8"/>
      <c r="Y1414" s="8"/>
      <c r="Z1414" s="8"/>
    </row>
    <row r="1415" spans="1:26" ht="12.75" customHeight="1" x14ac:dyDescent="0.15">
      <c r="A1415" s="8"/>
      <c r="B1415" s="8"/>
      <c r="J1415" s="8"/>
      <c r="K1415" s="8"/>
      <c r="L1415" s="8"/>
      <c r="M1415" s="8"/>
      <c r="N1415" s="8"/>
      <c r="O1415" s="8"/>
      <c r="P1415" s="8"/>
      <c r="Q1415" s="8"/>
      <c r="R1415" s="8"/>
      <c r="S1415" s="8"/>
      <c r="T1415" s="8"/>
      <c r="U1415" s="8"/>
      <c r="V1415" s="8"/>
      <c r="W1415" s="8"/>
      <c r="X1415" s="8"/>
      <c r="Y1415" s="8"/>
      <c r="Z1415" s="8"/>
    </row>
    <row r="1416" spans="1:26" ht="12.75" customHeight="1" x14ac:dyDescent="0.15">
      <c r="A1416" s="8"/>
      <c r="B1416" s="8"/>
      <c r="J1416" s="8"/>
      <c r="K1416" s="8"/>
      <c r="L1416" s="8"/>
      <c r="M1416" s="8"/>
      <c r="N1416" s="8"/>
      <c r="O1416" s="8"/>
      <c r="P1416" s="8"/>
      <c r="Q1416" s="8"/>
      <c r="R1416" s="8"/>
      <c r="S1416" s="8"/>
      <c r="T1416" s="8"/>
      <c r="U1416" s="8"/>
      <c r="V1416" s="8"/>
      <c r="W1416" s="8"/>
      <c r="X1416" s="8"/>
      <c r="Y1416" s="8"/>
      <c r="Z1416" s="8"/>
    </row>
    <row r="1417" spans="1:26" ht="12.75" customHeight="1" x14ac:dyDescent="0.15">
      <c r="A1417" s="8"/>
      <c r="B1417" s="8"/>
      <c r="J1417" s="8"/>
      <c r="K1417" s="8"/>
      <c r="L1417" s="8"/>
      <c r="M1417" s="8"/>
      <c r="N1417" s="8"/>
      <c r="O1417" s="8"/>
      <c r="P1417" s="8"/>
      <c r="Q1417" s="8"/>
      <c r="R1417" s="8"/>
      <c r="S1417" s="8"/>
      <c r="T1417" s="8"/>
      <c r="U1417" s="8"/>
      <c r="V1417" s="8"/>
      <c r="W1417" s="8"/>
      <c r="X1417" s="8"/>
      <c r="Y1417" s="8"/>
      <c r="Z1417" s="8"/>
    </row>
    <row r="1418" spans="1:26" ht="12.75" customHeight="1" x14ac:dyDescent="0.15">
      <c r="A1418" s="8"/>
      <c r="B1418" s="8"/>
      <c r="J1418" s="8"/>
      <c r="K1418" s="8"/>
      <c r="L1418" s="8"/>
      <c r="M1418" s="8"/>
      <c r="N1418" s="8"/>
      <c r="O1418" s="8"/>
      <c r="P1418" s="8"/>
      <c r="Q1418" s="8"/>
      <c r="R1418" s="8"/>
      <c r="S1418" s="8"/>
      <c r="T1418" s="8"/>
      <c r="U1418" s="8"/>
      <c r="V1418" s="8"/>
      <c r="W1418" s="8"/>
      <c r="X1418" s="8"/>
      <c r="Y1418" s="8"/>
      <c r="Z1418" s="8"/>
    </row>
    <row r="1419" spans="1:26" ht="12.75" customHeight="1" x14ac:dyDescent="0.15">
      <c r="A1419" s="8"/>
      <c r="B1419" s="8"/>
      <c r="J1419" s="8"/>
      <c r="K1419" s="8"/>
      <c r="L1419" s="8"/>
      <c r="M1419" s="8"/>
      <c r="N1419" s="8"/>
      <c r="O1419" s="8"/>
      <c r="P1419" s="8"/>
      <c r="Q1419" s="8"/>
      <c r="R1419" s="8"/>
      <c r="S1419" s="8"/>
      <c r="T1419" s="8"/>
      <c r="U1419" s="8"/>
      <c r="V1419" s="8"/>
      <c r="W1419" s="8"/>
      <c r="X1419" s="8"/>
      <c r="Y1419" s="8"/>
      <c r="Z1419" s="8"/>
    </row>
    <row r="1420" spans="1:26" ht="12.75" customHeight="1" x14ac:dyDescent="0.15">
      <c r="A1420" s="8"/>
      <c r="B1420" s="8"/>
      <c r="J1420" s="8"/>
      <c r="K1420" s="8"/>
      <c r="L1420" s="8"/>
      <c r="M1420" s="8"/>
      <c r="N1420" s="8"/>
      <c r="O1420" s="8"/>
      <c r="P1420" s="8"/>
      <c r="Q1420" s="8"/>
      <c r="R1420" s="8"/>
      <c r="S1420" s="8"/>
      <c r="T1420" s="8"/>
      <c r="U1420" s="8"/>
      <c r="V1420" s="8"/>
      <c r="W1420" s="8"/>
      <c r="X1420" s="8"/>
      <c r="Y1420" s="8"/>
      <c r="Z1420" s="8"/>
    </row>
    <row r="1421" spans="1:26" ht="12.75" customHeight="1" x14ac:dyDescent="0.15">
      <c r="A1421" s="8"/>
      <c r="B1421" s="8"/>
      <c r="J1421" s="8"/>
      <c r="K1421" s="8"/>
      <c r="L1421" s="8"/>
      <c r="M1421" s="8"/>
      <c r="N1421" s="8"/>
      <c r="O1421" s="8"/>
      <c r="P1421" s="8"/>
      <c r="Q1421" s="8"/>
      <c r="R1421" s="8"/>
      <c r="S1421" s="8"/>
      <c r="T1421" s="8"/>
      <c r="U1421" s="8"/>
      <c r="V1421" s="8"/>
      <c r="W1421" s="8"/>
      <c r="X1421" s="8"/>
      <c r="Y1421" s="8"/>
      <c r="Z1421" s="8"/>
    </row>
    <row r="1422" spans="1:26" ht="12.75" customHeight="1" x14ac:dyDescent="0.15">
      <c r="A1422" s="8"/>
      <c r="B1422" s="8"/>
      <c r="J1422" s="8"/>
      <c r="K1422" s="8"/>
      <c r="L1422" s="8"/>
      <c r="M1422" s="8"/>
      <c r="N1422" s="8"/>
      <c r="O1422" s="8"/>
      <c r="P1422" s="8"/>
      <c r="Q1422" s="8"/>
      <c r="R1422" s="8"/>
      <c r="S1422" s="8"/>
      <c r="T1422" s="8"/>
      <c r="U1422" s="8"/>
      <c r="V1422" s="8"/>
      <c r="W1422" s="8"/>
      <c r="X1422" s="8"/>
      <c r="Y1422" s="8"/>
      <c r="Z1422" s="8"/>
    </row>
    <row r="1423" spans="1:26" ht="12.75" customHeight="1" x14ac:dyDescent="0.15">
      <c r="A1423" s="8"/>
      <c r="B1423" s="8"/>
      <c r="J1423" s="8"/>
      <c r="K1423" s="8"/>
      <c r="L1423" s="8"/>
      <c r="M1423" s="8"/>
      <c r="N1423" s="8"/>
      <c r="O1423" s="8"/>
      <c r="P1423" s="8"/>
      <c r="Q1423" s="8"/>
      <c r="R1423" s="8"/>
      <c r="S1423" s="8"/>
      <c r="T1423" s="8"/>
      <c r="U1423" s="8"/>
      <c r="V1423" s="8"/>
      <c r="W1423" s="8"/>
      <c r="X1423" s="8"/>
      <c r="Y1423" s="8"/>
      <c r="Z1423" s="8"/>
    </row>
    <row r="1424" spans="1:26" ht="12.75" customHeight="1" x14ac:dyDescent="0.15">
      <c r="A1424" s="8"/>
      <c r="B1424" s="8"/>
      <c r="J1424" s="8"/>
      <c r="K1424" s="8"/>
      <c r="L1424" s="8"/>
      <c r="M1424" s="8"/>
      <c r="N1424" s="8"/>
      <c r="O1424" s="8"/>
      <c r="P1424" s="8"/>
      <c r="Q1424" s="8"/>
      <c r="R1424" s="8"/>
      <c r="S1424" s="8"/>
      <c r="T1424" s="8"/>
      <c r="U1424" s="8"/>
      <c r="V1424" s="8"/>
      <c r="W1424" s="8"/>
      <c r="X1424" s="8"/>
      <c r="Y1424" s="8"/>
      <c r="Z1424" s="8"/>
    </row>
    <row r="1425" spans="1:26" ht="12.75" customHeight="1" x14ac:dyDescent="0.15">
      <c r="A1425" s="8"/>
      <c r="B1425" s="8"/>
      <c r="J1425" s="8"/>
      <c r="K1425" s="8"/>
      <c r="L1425" s="8"/>
      <c r="M1425" s="8"/>
      <c r="N1425" s="8"/>
      <c r="O1425" s="8"/>
      <c r="P1425" s="8"/>
      <c r="Q1425" s="8"/>
      <c r="R1425" s="8"/>
      <c r="S1425" s="8"/>
      <c r="T1425" s="8"/>
      <c r="U1425" s="8"/>
      <c r="V1425" s="8"/>
      <c r="W1425" s="8"/>
      <c r="X1425" s="8"/>
      <c r="Y1425" s="8"/>
      <c r="Z1425" s="8"/>
    </row>
    <row r="1426" spans="1:26" ht="12.75" customHeight="1" x14ac:dyDescent="0.15">
      <c r="A1426" s="8"/>
      <c r="B1426" s="8"/>
      <c r="J1426" s="8"/>
      <c r="K1426" s="8"/>
      <c r="L1426" s="8"/>
      <c r="M1426" s="8"/>
      <c r="N1426" s="8"/>
      <c r="O1426" s="8"/>
      <c r="P1426" s="8"/>
      <c r="Q1426" s="8"/>
      <c r="R1426" s="8"/>
      <c r="S1426" s="8"/>
      <c r="T1426" s="8"/>
      <c r="U1426" s="8"/>
      <c r="V1426" s="8"/>
      <c r="W1426" s="8"/>
      <c r="X1426" s="8"/>
      <c r="Y1426" s="8"/>
      <c r="Z1426" s="8"/>
    </row>
    <row r="1427" spans="1:26" ht="12.75" customHeight="1" x14ac:dyDescent="0.15">
      <c r="A1427" s="8"/>
      <c r="B1427" s="8"/>
      <c r="J1427" s="8"/>
      <c r="K1427" s="8"/>
      <c r="L1427" s="8"/>
      <c r="M1427" s="8"/>
      <c r="N1427" s="8"/>
      <c r="O1427" s="8"/>
      <c r="P1427" s="8"/>
      <c r="Q1427" s="8"/>
      <c r="R1427" s="8"/>
      <c r="S1427" s="8"/>
      <c r="T1427" s="8"/>
      <c r="U1427" s="8"/>
      <c r="V1427" s="8"/>
      <c r="W1427" s="8"/>
      <c r="X1427" s="8"/>
      <c r="Y1427" s="8"/>
      <c r="Z1427" s="8"/>
    </row>
    <row r="1428" spans="1:26" ht="12.75" customHeight="1" x14ac:dyDescent="0.15">
      <c r="A1428" s="8"/>
      <c r="B1428" s="8"/>
      <c r="J1428" s="8"/>
      <c r="K1428" s="8"/>
      <c r="L1428" s="8"/>
      <c r="M1428" s="8"/>
      <c r="N1428" s="8"/>
      <c r="O1428" s="8"/>
      <c r="P1428" s="8"/>
      <c r="Q1428" s="8"/>
      <c r="R1428" s="8"/>
      <c r="S1428" s="8"/>
      <c r="T1428" s="8"/>
      <c r="U1428" s="8"/>
      <c r="V1428" s="8"/>
      <c r="W1428" s="8"/>
      <c r="X1428" s="8"/>
      <c r="Y1428" s="8"/>
      <c r="Z1428" s="8"/>
    </row>
    <row r="1429" spans="1:26" ht="12.75" customHeight="1" x14ac:dyDescent="0.15">
      <c r="A1429" s="8"/>
      <c r="B1429" s="8"/>
      <c r="J1429" s="8"/>
      <c r="K1429" s="8"/>
      <c r="L1429" s="8"/>
      <c r="M1429" s="8"/>
      <c r="N1429" s="8"/>
      <c r="O1429" s="8"/>
      <c r="P1429" s="8"/>
      <c r="Q1429" s="8"/>
      <c r="R1429" s="8"/>
      <c r="S1429" s="8"/>
      <c r="T1429" s="8"/>
      <c r="U1429" s="8"/>
      <c r="V1429" s="8"/>
      <c r="W1429" s="8"/>
      <c r="X1429" s="8"/>
      <c r="Y1429" s="8"/>
      <c r="Z1429" s="8"/>
    </row>
    <row r="1430" spans="1:26" ht="12.75" customHeight="1" x14ac:dyDescent="0.15">
      <c r="A1430" s="8"/>
      <c r="B1430" s="8"/>
      <c r="J1430" s="8"/>
      <c r="K1430" s="8"/>
      <c r="L1430" s="8"/>
      <c r="M1430" s="8"/>
      <c r="N1430" s="8"/>
      <c r="O1430" s="8"/>
      <c r="P1430" s="8"/>
      <c r="Q1430" s="8"/>
      <c r="R1430" s="8"/>
      <c r="S1430" s="8"/>
      <c r="T1430" s="8"/>
      <c r="U1430" s="8"/>
      <c r="V1430" s="8"/>
      <c r="W1430" s="8"/>
      <c r="X1430" s="8"/>
      <c r="Y1430" s="8"/>
      <c r="Z1430" s="8"/>
    </row>
    <row r="1431" spans="1:26" ht="12.75" customHeight="1" x14ac:dyDescent="0.15">
      <c r="A1431" s="8"/>
      <c r="B1431" s="8"/>
      <c r="J1431" s="8"/>
      <c r="K1431" s="8"/>
      <c r="L1431" s="8"/>
      <c r="M1431" s="8"/>
      <c r="N1431" s="8"/>
      <c r="O1431" s="8"/>
      <c r="P1431" s="8"/>
      <c r="Q1431" s="8"/>
      <c r="R1431" s="8"/>
      <c r="S1431" s="8"/>
      <c r="T1431" s="8"/>
      <c r="U1431" s="8"/>
      <c r="V1431" s="8"/>
      <c r="W1431" s="8"/>
      <c r="X1431" s="8"/>
      <c r="Y1431" s="8"/>
      <c r="Z1431" s="8"/>
    </row>
    <row r="1432" spans="1:26" ht="12.75" customHeight="1" x14ac:dyDescent="0.15">
      <c r="A1432" s="8"/>
      <c r="B1432" s="8"/>
      <c r="J1432" s="8"/>
      <c r="K1432" s="8"/>
      <c r="L1432" s="8"/>
      <c r="M1432" s="8"/>
      <c r="N1432" s="8"/>
      <c r="O1432" s="8"/>
      <c r="P1432" s="8"/>
      <c r="Q1432" s="8"/>
      <c r="R1432" s="8"/>
      <c r="S1432" s="8"/>
      <c r="T1432" s="8"/>
      <c r="U1432" s="8"/>
      <c r="V1432" s="8"/>
      <c r="W1432" s="8"/>
      <c r="X1432" s="8"/>
      <c r="Y1432" s="8"/>
      <c r="Z1432" s="8"/>
    </row>
    <row r="1433" spans="1:26" ht="12.75" customHeight="1" x14ac:dyDescent="0.15">
      <c r="A1433" s="8"/>
      <c r="B1433" s="8"/>
      <c r="J1433" s="8"/>
      <c r="K1433" s="8"/>
      <c r="L1433" s="8"/>
      <c r="M1433" s="8"/>
      <c r="N1433" s="8"/>
      <c r="O1433" s="8"/>
      <c r="P1433" s="8"/>
      <c r="Q1433" s="8"/>
      <c r="R1433" s="8"/>
      <c r="S1433" s="8"/>
      <c r="T1433" s="8"/>
      <c r="U1433" s="8"/>
      <c r="V1433" s="8"/>
      <c r="W1433" s="8"/>
      <c r="X1433" s="8"/>
      <c r="Y1433" s="8"/>
      <c r="Z1433" s="8"/>
    </row>
    <row r="1434" spans="1:26" ht="12.75" customHeight="1" x14ac:dyDescent="0.15">
      <c r="A1434" s="8"/>
      <c r="B1434" s="8"/>
      <c r="J1434" s="8"/>
      <c r="K1434" s="8"/>
      <c r="L1434" s="8"/>
      <c r="M1434" s="8"/>
      <c r="N1434" s="8"/>
      <c r="O1434" s="8"/>
      <c r="P1434" s="8"/>
      <c r="Q1434" s="8"/>
      <c r="R1434" s="8"/>
      <c r="S1434" s="8"/>
      <c r="T1434" s="8"/>
      <c r="U1434" s="8"/>
      <c r="V1434" s="8"/>
      <c r="W1434" s="8"/>
      <c r="X1434" s="8"/>
      <c r="Y1434" s="8"/>
      <c r="Z1434" s="8"/>
    </row>
    <row r="1435" spans="1:26" ht="12.75" customHeight="1" x14ac:dyDescent="0.15">
      <c r="A1435" s="8"/>
      <c r="B1435" s="8"/>
      <c r="J1435" s="8"/>
      <c r="K1435" s="8"/>
      <c r="L1435" s="8"/>
      <c r="M1435" s="8"/>
      <c r="N1435" s="8"/>
      <c r="O1435" s="8"/>
      <c r="P1435" s="8"/>
      <c r="Q1435" s="8"/>
      <c r="R1435" s="8"/>
      <c r="S1435" s="8"/>
      <c r="T1435" s="8"/>
      <c r="U1435" s="8"/>
      <c r="V1435" s="8"/>
      <c r="W1435" s="8"/>
      <c r="X1435" s="8"/>
      <c r="Y1435" s="8"/>
      <c r="Z1435" s="8"/>
    </row>
    <row r="1436" spans="1:26" ht="12.75" customHeight="1" x14ac:dyDescent="0.15">
      <c r="A1436" s="8"/>
      <c r="B1436" s="8"/>
      <c r="J1436" s="8"/>
      <c r="K1436" s="8"/>
      <c r="L1436" s="8"/>
      <c r="M1436" s="8"/>
      <c r="N1436" s="8"/>
      <c r="O1436" s="8"/>
      <c r="P1436" s="8"/>
      <c r="Q1436" s="8"/>
      <c r="R1436" s="8"/>
      <c r="S1436" s="8"/>
      <c r="T1436" s="8"/>
      <c r="U1436" s="8"/>
      <c r="V1436" s="8"/>
      <c r="W1436" s="8"/>
      <c r="X1436" s="8"/>
      <c r="Y1436" s="8"/>
      <c r="Z1436" s="8"/>
    </row>
    <row r="1437" spans="1:26" ht="12.75" customHeight="1" x14ac:dyDescent="0.15">
      <c r="A1437" s="8"/>
      <c r="B1437" s="8"/>
      <c r="J1437" s="8"/>
      <c r="K1437" s="8"/>
      <c r="L1437" s="8"/>
      <c r="M1437" s="8"/>
      <c r="N1437" s="8"/>
      <c r="O1437" s="8"/>
      <c r="P1437" s="8"/>
      <c r="Q1437" s="8"/>
      <c r="R1437" s="8"/>
      <c r="S1437" s="8"/>
      <c r="T1437" s="8"/>
      <c r="U1437" s="8"/>
      <c r="V1437" s="8"/>
      <c r="W1437" s="8"/>
      <c r="X1437" s="8"/>
      <c r="Y1437" s="8"/>
      <c r="Z1437" s="8"/>
    </row>
    <row r="1438" spans="1:26" ht="12.75" customHeight="1" x14ac:dyDescent="0.15">
      <c r="A1438" s="8"/>
      <c r="B1438" s="8"/>
      <c r="J1438" s="8"/>
      <c r="K1438" s="8"/>
      <c r="L1438" s="8"/>
      <c r="M1438" s="8"/>
      <c r="N1438" s="8"/>
      <c r="O1438" s="8"/>
      <c r="P1438" s="8"/>
      <c r="Q1438" s="8"/>
      <c r="R1438" s="8"/>
      <c r="S1438" s="8"/>
      <c r="T1438" s="8"/>
      <c r="U1438" s="8"/>
      <c r="V1438" s="8"/>
      <c r="W1438" s="8"/>
      <c r="X1438" s="8"/>
      <c r="Y1438" s="8"/>
      <c r="Z1438" s="8"/>
    </row>
    <row r="1439" spans="1:26" ht="12.75" customHeight="1" x14ac:dyDescent="0.15">
      <c r="A1439" s="8"/>
      <c r="B1439" s="8"/>
      <c r="J1439" s="8"/>
      <c r="K1439" s="8"/>
      <c r="L1439" s="8"/>
      <c r="M1439" s="8"/>
      <c r="N1439" s="8"/>
      <c r="O1439" s="8"/>
      <c r="P1439" s="8"/>
      <c r="Q1439" s="8"/>
      <c r="R1439" s="8"/>
      <c r="S1439" s="8"/>
      <c r="T1439" s="8"/>
      <c r="U1439" s="8"/>
      <c r="V1439" s="8"/>
      <c r="W1439" s="8"/>
      <c r="X1439" s="8"/>
      <c r="Y1439" s="8"/>
      <c r="Z1439" s="8"/>
    </row>
    <row r="1440" spans="1:26" ht="12.75" customHeight="1" x14ac:dyDescent="0.15">
      <c r="A1440" s="8"/>
      <c r="B1440" s="8"/>
      <c r="J1440" s="8"/>
      <c r="K1440" s="8"/>
      <c r="L1440" s="8"/>
      <c r="M1440" s="8"/>
      <c r="N1440" s="8"/>
      <c r="O1440" s="8"/>
      <c r="P1440" s="8"/>
      <c r="Q1440" s="8"/>
      <c r="R1440" s="8"/>
      <c r="S1440" s="8"/>
      <c r="T1440" s="8"/>
      <c r="U1440" s="8"/>
      <c r="V1440" s="8"/>
      <c r="W1440" s="8"/>
      <c r="X1440" s="8"/>
      <c r="Y1440" s="8"/>
      <c r="Z1440" s="8"/>
    </row>
    <row r="1441" spans="1:26" ht="12.75" customHeight="1" x14ac:dyDescent="0.15">
      <c r="A1441" s="8"/>
      <c r="B1441" s="8"/>
      <c r="J1441" s="8"/>
      <c r="K1441" s="8"/>
      <c r="L1441" s="8"/>
      <c r="M1441" s="8"/>
      <c r="N1441" s="8"/>
      <c r="O1441" s="8"/>
      <c r="P1441" s="8"/>
      <c r="Q1441" s="8"/>
      <c r="R1441" s="8"/>
      <c r="S1441" s="8"/>
      <c r="T1441" s="8"/>
      <c r="U1441" s="8"/>
      <c r="V1441" s="8"/>
      <c r="W1441" s="8"/>
      <c r="X1441" s="8"/>
      <c r="Y1441" s="8"/>
      <c r="Z1441" s="8"/>
    </row>
    <row r="1442" spans="1:26" ht="12.75" customHeight="1" x14ac:dyDescent="0.15">
      <c r="A1442" s="8"/>
      <c r="B1442" s="8"/>
      <c r="J1442" s="8"/>
      <c r="K1442" s="8"/>
      <c r="L1442" s="8"/>
      <c r="M1442" s="8"/>
      <c r="N1442" s="8"/>
      <c r="O1442" s="8"/>
      <c r="P1442" s="8"/>
      <c r="Q1442" s="8"/>
      <c r="R1442" s="8"/>
      <c r="S1442" s="8"/>
      <c r="T1442" s="8"/>
      <c r="U1442" s="8"/>
      <c r="V1442" s="8"/>
      <c r="W1442" s="8"/>
      <c r="X1442" s="8"/>
      <c r="Y1442" s="8"/>
      <c r="Z1442" s="8"/>
    </row>
    <row r="1443" spans="1:26" ht="12.75" customHeight="1" x14ac:dyDescent="0.15">
      <c r="A1443" s="8"/>
      <c r="B1443" s="8"/>
      <c r="J1443" s="8"/>
      <c r="K1443" s="8"/>
      <c r="L1443" s="8"/>
      <c r="M1443" s="8"/>
      <c r="N1443" s="8"/>
      <c r="O1443" s="8"/>
      <c r="P1443" s="8"/>
      <c r="Q1443" s="8"/>
      <c r="R1443" s="8"/>
      <c r="S1443" s="8"/>
      <c r="T1443" s="8"/>
      <c r="U1443" s="8"/>
      <c r="V1443" s="8"/>
      <c r="W1443" s="8"/>
      <c r="X1443" s="8"/>
      <c r="Y1443" s="8"/>
      <c r="Z1443" s="8"/>
    </row>
    <row r="1444" spans="1:26" ht="12.75" customHeight="1" x14ac:dyDescent="0.15">
      <c r="A1444" s="8"/>
      <c r="B1444" s="8"/>
      <c r="J1444" s="8"/>
      <c r="K1444" s="8"/>
      <c r="L1444" s="8"/>
      <c r="M1444" s="8"/>
      <c r="N1444" s="8"/>
      <c r="O1444" s="8"/>
      <c r="P1444" s="8"/>
      <c r="Q1444" s="8"/>
      <c r="R1444" s="8"/>
      <c r="S1444" s="8"/>
      <c r="T1444" s="8"/>
      <c r="U1444" s="8"/>
      <c r="V1444" s="8"/>
      <c r="W1444" s="8"/>
      <c r="X1444" s="8"/>
      <c r="Y1444" s="8"/>
      <c r="Z1444" s="8"/>
    </row>
    <row r="1445" spans="1:26" ht="12.75" customHeight="1" x14ac:dyDescent="0.15">
      <c r="A1445" s="8"/>
      <c r="B1445" s="8"/>
      <c r="J1445" s="8"/>
      <c r="K1445" s="8"/>
      <c r="L1445" s="8"/>
      <c r="M1445" s="8"/>
      <c r="N1445" s="8"/>
      <c r="O1445" s="8"/>
      <c r="P1445" s="8"/>
      <c r="Q1445" s="8"/>
      <c r="R1445" s="8"/>
      <c r="S1445" s="8"/>
      <c r="T1445" s="8"/>
      <c r="U1445" s="8"/>
      <c r="V1445" s="8"/>
      <c r="W1445" s="8"/>
      <c r="X1445" s="8"/>
      <c r="Y1445" s="8"/>
      <c r="Z1445" s="8"/>
    </row>
    <row r="1446" spans="1:26" ht="12.75" customHeight="1" x14ac:dyDescent="0.15">
      <c r="A1446" s="8"/>
      <c r="B1446" s="8"/>
      <c r="J1446" s="8"/>
      <c r="K1446" s="8"/>
      <c r="L1446" s="8"/>
      <c r="M1446" s="8"/>
      <c r="N1446" s="8"/>
      <c r="O1446" s="8"/>
      <c r="P1446" s="8"/>
      <c r="Q1446" s="8"/>
      <c r="R1446" s="8"/>
      <c r="S1446" s="8"/>
      <c r="T1446" s="8"/>
      <c r="U1446" s="8"/>
      <c r="V1446" s="8"/>
      <c r="W1446" s="8"/>
      <c r="X1446" s="8"/>
      <c r="Y1446" s="8"/>
      <c r="Z1446" s="8"/>
    </row>
    <row r="1447" spans="1:26" ht="12.75" customHeight="1" x14ac:dyDescent="0.15">
      <c r="A1447" s="8"/>
      <c r="B1447" s="8"/>
      <c r="J1447" s="8"/>
      <c r="K1447" s="8"/>
      <c r="L1447" s="8"/>
      <c r="M1447" s="8"/>
      <c r="N1447" s="8"/>
      <c r="O1447" s="8"/>
      <c r="P1447" s="8"/>
      <c r="Q1447" s="8"/>
      <c r="R1447" s="8"/>
      <c r="S1447" s="8"/>
      <c r="T1447" s="8"/>
      <c r="U1447" s="8"/>
      <c r="V1447" s="8"/>
      <c r="W1447" s="8"/>
      <c r="X1447" s="8"/>
      <c r="Y1447" s="8"/>
      <c r="Z1447" s="8"/>
    </row>
    <row r="1448" spans="1:26" ht="12.75" customHeight="1" x14ac:dyDescent="0.15">
      <c r="A1448" s="8"/>
      <c r="B1448" s="8"/>
      <c r="J1448" s="8"/>
      <c r="K1448" s="8"/>
      <c r="L1448" s="8"/>
      <c r="M1448" s="8"/>
      <c r="N1448" s="8"/>
      <c r="O1448" s="8"/>
      <c r="P1448" s="8"/>
      <c r="Q1448" s="8"/>
      <c r="R1448" s="8"/>
      <c r="S1448" s="8"/>
      <c r="T1448" s="8"/>
      <c r="U1448" s="8"/>
      <c r="V1448" s="8"/>
      <c r="W1448" s="8"/>
      <c r="X1448" s="8"/>
      <c r="Y1448" s="8"/>
      <c r="Z1448" s="8"/>
    </row>
    <row r="1449" spans="1:26" ht="12.75" customHeight="1" x14ac:dyDescent="0.15">
      <c r="A1449" s="8"/>
      <c r="B1449" s="8"/>
      <c r="J1449" s="8"/>
      <c r="K1449" s="8"/>
      <c r="L1449" s="8"/>
      <c r="M1449" s="8"/>
      <c r="N1449" s="8"/>
      <c r="O1449" s="8"/>
      <c r="P1449" s="8"/>
      <c r="Q1449" s="8"/>
      <c r="R1449" s="8"/>
      <c r="S1449" s="8"/>
      <c r="T1449" s="8"/>
      <c r="U1449" s="8"/>
      <c r="V1449" s="8"/>
      <c r="W1449" s="8"/>
      <c r="X1449" s="8"/>
      <c r="Y1449" s="8"/>
      <c r="Z1449" s="8"/>
    </row>
    <row r="1450" spans="1:26" ht="12.75" customHeight="1" x14ac:dyDescent="0.15">
      <c r="A1450" s="8"/>
      <c r="B1450" s="8"/>
      <c r="J1450" s="8"/>
      <c r="K1450" s="8"/>
      <c r="L1450" s="8"/>
      <c r="M1450" s="8"/>
      <c r="N1450" s="8"/>
      <c r="O1450" s="8"/>
      <c r="P1450" s="8"/>
      <c r="Q1450" s="8"/>
      <c r="R1450" s="8"/>
      <c r="S1450" s="8"/>
      <c r="T1450" s="8"/>
      <c r="U1450" s="8"/>
      <c r="V1450" s="8"/>
      <c r="W1450" s="8"/>
      <c r="X1450" s="8"/>
      <c r="Y1450" s="8"/>
      <c r="Z1450" s="8"/>
    </row>
    <row r="1451" spans="1:26" ht="12.75" customHeight="1" x14ac:dyDescent="0.15">
      <c r="A1451" s="8"/>
      <c r="B1451" s="8"/>
      <c r="J1451" s="8"/>
      <c r="K1451" s="8"/>
      <c r="L1451" s="8"/>
      <c r="M1451" s="8"/>
      <c r="N1451" s="8"/>
      <c r="O1451" s="8"/>
      <c r="P1451" s="8"/>
      <c r="Q1451" s="8"/>
      <c r="R1451" s="8"/>
      <c r="S1451" s="8"/>
      <c r="T1451" s="8"/>
      <c r="U1451" s="8"/>
      <c r="V1451" s="8"/>
      <c r="W1451" s="8"/>
      <c r="X1451" s="8"/>
      <c r="Y1451" s="8"/>
      <c r="Z1451" s="8"/>
    </row>
    <row r="1452" spans="1:26" ht="12.75" customHeight="1" x14ac:dyDescent="0.15">
      <c r="A1452" s="8"/>
      <c r="B1452" s="8"/>
      <c r="J1452" s="8"/>
      <c r="K1452" s="8"/>
      <c r="L1452" s="8"/>
      <c r="M1452" s="8"/>
      <c r="N1452" s="8"/>
      <c r="O1452" s="8"/>
      <c r="P1452" s="8"/>
      <c r="Q1452" s="8"/>
      <c r="R1452" s="8"/>
      <c r="S1452" s="8"/>
      <c r="T1452" s="8"/>
      <c r="U1452" s="8"/>
      <c r="V1452" s="8"/>
      <c r="W1452" s="8"/>
      <c r="X1452" s="8"/>
      <c r="Y1452" s="8"/>
      <c r="Z1452" s="8"/>
    </row>
    <row r="1453" spans="1:26" ht="12.75" customHeight="1" x14ac:dyDescent="0.15">
      <c r="A1453" s="8"/>
      <c r="B1453" s="8"/>
      <c r="J1453" s="8"/>
      <c r="K1453" s="8"/>
      <c r="L1453" s="8"/>
      <c r="M1453" s="8"/>
      <c r="N1453" s="8"/>
      <c r="O1453" s="8"/>
      <c r="P1453" s="8"/>
      <c r="Q1453" s="8"/>
      <c r="R1453" s="8"/>
      <c r="S1453" s="8"/>
      <c r="T1453" s="8"/>
      <c r="U1453" s="8"/>
      <c r="V1453" s="8"/>
      <c r="W1453" s="8"/>
      <c r="X1453" s="8"/>
      <c r="Y1453" s="8"/>
      <c r="Z1453" s="8"/>
    </row>
    <row r="1454" spans="1:26" ht="12.75" customHeight="1" x14ac:dyDescent="0.15">
      <c r="A1454" s="8"/>
      <c r="B1454" s="8"/>
      <c r="J1454" s="8"/>
      <c r="K1454" s="8"/>
      <c r="L1454" s="8"/>
      <c r="M1454" s="8"/>
      <c r="N1454" s="8"/>
      <c r="O1454" s="8"/>
      <c r="P1454" s="8"/>
      <c r="Q1454" s="8"/>
      <c r="R1454" s="8"/>
      <c r="S1454" s="8"/>
      <c r="T1454" s="8"/>
      <c r="U1454" s="8"/>
      <c r="V1454" s="8"/>
      <c r="W1454" s="8"/>
      <c r="X1454" s="8"/>
      <c r="Y1454" s="8"/>
      <c r="Z1454" s="8"/>
    </row>
    <row r="1455" spans="1:26" ht="12.75" customHeight="1" x14ac:dyDescent="0.15">
      <c r="A1455" s="8"/>
      <c r="B1455" s="8"/>
      <c r="J1455" s="8"/>
      <c r="K1455" s="8"/>
      <c r="L1455" s="8"/>
      <c r="M1455" s="8"/>
      <c r="N1455" s="8"/>
      <c r="O1455" s="8"/>
      <c r="P1455" s="8"/>
      <c r="Q1455" s="8"/>
      <c r="R1455" s="8"/>
      <c r="S1455" s="8"/>
      <c r="T1455" s="8"/>
      <c r="U1455" s="8"/>
      <c r="V1455" s="8"/>
      <c r="W1455" s="8"/>
      <c r="X1455" s="8"/>
      <c r="Y1455" s="8"/>
      <c r="Z1455" s="8"/>
    </row>
    <row r="1456" spans="1:26" ht="12.75" customHeight="1" x14ac:dyDescent="0.15">
      <c r="A1456" s="8"/>
      <c r="B1456" s="8"/>
      <c r="J1456" s="8"/>
      <c r="K1456" s="8"/>
      <c r="L1456" s="8"/>
      <c r="M1456" s="8"/>
      <c r="N1456" s="8"/>
      <c r="O1456" s="8"/>
      <c r="P1456" s="8"/>
      <c r="Q1456" s="8"/>
      <c r="R1456" s="8"/>
      <c r="S1456" s="8"/>
      <c r="T1456" s="8"/>
      <c r="U1456" s="8"/>
      <c r="V1456" s="8"/>
      <c r="W1456" s="8"/>
      <c r="X1456" s="8"/>
      <c r="Y1456" s="8"/>
      <c r="Z1456" s="8"/>
    </row>
    <row r="1457" spans="1:26" ht="12.75" customHeight="1" x14ac:dyDescent="0.15">
      <c r="A1457" s="8"/>
      <c r="B1457" s="8"/>
      <c r="J1457" s="8"/>
      <c r="K1457" s="8"/>
      <c r="L1457" s="8"/>
      <c r="M1457" s="8"/>
      <c r="N1457" s="8"/>
      <c r="O1457" s="8"/>
      <c r="P1457" s="8"/>
      <c r="Q1457" s="8"/>
      <c r="R1457" s="8"/>
      <c r="S1457" s="8"/>
      <c r="T1457" s="8"/>
      <c r="U1457" s="8"/>
      <c r="V1457" s="8"/>
      <c r="W1457" s="8"/>
      <c r="X1457" s="8"/>
      <c r="Y1457" s="8"/>
      <c r="Z1457" s="8"/>
    </row>
    <row r="1458" spans="1:26" ht="12.75" customHeight="1" x14ac:dyDescent="0.15">
      <c r="A1458" s="8"/>
      <c r="B1458" s="8"/>
      <c r="J1458" s="8"/>
      <c r="K1458" s="8"/>
      <c r="L1458" s="8"/>
      <c r="M1458" s="8"/>
      <c r="N1458" s="8"/>
      <c r="O1458" s="8"/>
      <c r="P1458" s="8"/>
      <c r="Q1458" s="8"/>
      <c r="R1458" s="8"/>
      <c r="S1458" s="8"/>
      <c r="T1458" s="8"/>
      <c r="U1458" s="8"/>
      <c r="V1458" s="8"/>
      <c r="W1458" s="8"/>
      <c r="X1458" s="8"/>
      <c r="Y1458" s="8"/>
      <c r="Z1458" s="8"/>
    </row>
    <row r="1459" spans="1:26" ht="12.75" customHeight="1" x14ac:dyDescent="0.15">
      <c r="A1459" s="8"/>
      <c r="B1459" s="8"/>
      <c r="J1459" s="8"/>
      <c r="K1459" s="8"/>
      <c r="L1459" s="8"/>
      <c r="M1459" s="8"/>
      <c r="N1459" s="8"/>
      <c r="O1459" s="8"/>
      <c r="P1459" s="8"/>
      <c r="Q1459" s="8"/>
      <c r="R1459" s="8"/>
      <c r="S1459" s="8"/>
      <c r="T1459" s="8"/>
      <c r="U1459" s="8"/>
      <c r="V1459" s="8"/>
      <c r="W1459" s="8"/>
      <c r="X1459" s="8"/>
      <c r="Y1459" s="8"/>
      <c r="Z1459" s="8"/>
    </row>
    <row r="1460" spans="1:26" ht="12.75" customHeight="1" x14ac:dyDescent="0.15">
      <c r="A1460" s="8"/>
      <c r="B1460" s="8"/>
      <c r="J1460" s="8"/>
      <c r="K1460" s="8"/>
      <c r="L1460" s="8"/>
      <c r="M1460" s="8"/>
      <c r="N1460" s="8"/>
      <c r="O1460" s="8"/>
      <c r="P1460" s="8"/>
      <c r="Q1460" s="8"/>
      <c r="R1460" s="8"/>
      <c r="S1460" s="8"/>
      <c r="T1460" s="8"/>
      <c r="U1460" s="8"/>
      <c r="V1460" s="8"/>
      <c r="W1460" s="8"/>
      <c r="X1460" s="8"/>
      <c r="Y1460" s="8"/>
      <c r="Z1460" s="8"/>
    </row>
    <row r="1461" spans="1:26" ht="12.75" customHeight="1" x14ac:dyDescent="0.15">
      <c r="A1461" s="8"/>
      <c r="B1461" s="8"/>
      <c r="J1461" s="8"/>
      <c r="K1461" s="8"/>
      <c r="L1461" s="8"/>
      <c r="M1461" s="8"/>
      <c r="N1461" s="8"/>
      <c r="O1461" s="8"/>
      <c r="P1461" s="8"/>
      <c r="Q1461" s="8"/>
      <c r="R1461" s="8"/>
      <c r="S1461" s="8"/>
      <c r="T1461" s="8"/>
      <c r="U1461" s="8"/>
      <c r="V1461" s="8"/>
      <c r="W1461" s="8"/>
      <c r="X1461" s="8"/>
      <c r="Y1461" s="8"/>
      <c r="Z1461" s="8"/>
    </row>
    <row r="1462" spans="1:26" ht="12.75" customHeight="1" x14ac:dyDescent="0.15">
      <c r="A1462" s="8"/>
      <c r="B1462" s="8"/>
      <c r="J1462" s="8"/>
      <c r="K1462" s="8"/>
      <c r="L1462" s="8"/>
      <c r="M1462" s="8"/>
      <c r="N1462" s="8"/>
      <c r="O1462" s="8"/>
      <c r="P1462" s="8"/>
      <c r="Q1462" s="8"/>
      <c r="R1462" s="8"/>
      <c r="S1462" s="8"/>
      <c r="T1462" s="8"/>
      <c r="U1462" s="8"/>
      <c r="V1462" s="8"/>
      <c r="W1462" s="8"/>
      <c r="X1462" s="8"/>
      <c r="Y1462" s="8"/>
      <c r="Z1462" s="8"/>
    </row>
    <row r="1463" spans="1:26" ht="12.75" customHeight="1" x14ac:dyDescent="0.15">
      <c r="A1463" s="8"/>
      <c r="B1463" s="8"/>
      <c r="J1463" s="8"/>
      <c r="K1463" s="8"/>
      <c r="L1463" s="8"/>
      <c r="M1463" s="8"/>
      <c r="N1463" s="8"/>
      <c r="O1463" s="8"/>
      <c r="P1463" s="8"/>
      <c r="Q1463" s="8"/>
      <c r="R1463" s="8"/>
      <c r="S1463" s="8"/>
      <c r="T1463" s="8"/>
      <c r="U1463" s="8"/>
      <c r="V1463" s="8"/>
      <c r="W1463" s="8"/>
      <c r="X1463" s="8"/>
      <c r="Y1463" s="8"/>
      <c r="Z1463" s="8"/>
    </row>
    <row r="1464" spans="1:26" ht="12.75" customHeight="1" x14ac:dyDescent="0.15">
      <c r="A1464" s="8"/>
      <c r="B1464" s="8"/>
      <c r="J1464" s="8"/>
      <c r="K1464" s="8"/>
      <c r="L1464" s="8"/>
      <c r="M1464" s="8"/>
      <c r="N1464" s="8"/>
      <c r="O1464" s="8"/>
      <c r="P1464" s="8"/>
      <c r="Q1464" s="8"/>
      <c r="R1464" s="8"/>
      <c r="S1464" s="8"/>
      <c r="T1464" s="8"/>
      <c r="U1464" s="8"/>
      <c r="V1464" s="8"/>
      <c r="W1464" s="8"/>
      <c r="X1464" s="8"/>
      <c r="Y1464" s="8"/>
      <c r="Z1464" s="8"/>
    </row>
    <row r="1465" spans="1:26" ht="12.75" customHeight="1" x14ac:dyDescent="0.15">
      <c r="A1465" s="8"/>
      <c r="B1465" s="8"/>
      <c r="J1465" s="8"/>
      <c r="K1465" s="8"/>
      <c r="L1465" s="8"/>
      <c r="M1465" s="8"/>
      <c r="N1465" s="8"/>
      <c r="O1465" s="8"/>
      <c r="P1465" s="8"/>
      <c r="Q1465" s="8"/>
      <c r="R1465" s="8"/>
      <c r="S1465" s="8"/>
      <c r="T1465" s="8"/>
      <c r="U1465" s="8"/>
      <c r="V1465" s="8"/>
      <c r="W1465" s="8"/>
      <c r="X1465" s="8"/>
      <c r="Y1465" s="8"/>
      <c r="Z1465" s="8"/>
    </row>
    <row r="1466" spans="1:26" ht="12.75" customHeight="1" x14ac:dyDescent="0.15">
      <c r="A1466" s="8"/>
      <c r="B1466" s="8"/>
      <c r="J1466" s="8"/>
      <c r="K1466" s="8"/>
      <c r="L1466" s="8"/>
      <c r="M1466" s="8"/>
      <c r="N1466" s="8"/>
      <c r="O1466" s="8"/>
      <c r="P1466" s="8"/>
      <c r="Q1466" s="8"/>
      <c r="R1466" s="8"/>
      <c r="S1466" s="8"/>
      <c r="T1466" s="8"/>
      <c r="U1466" s="8"/>
      <c r="V1466" s="8"/>
      <c r="W1466" s="8"/>
      <c r="X1466" s="8"/>
      <c r="Y1466" s="8"/>
      <c r="Z1466" s="8"/>
    </row>
    <row r="1467" spans="1:26" ht="12.75" customHeight="1" x14ac:dyDescent="0.15">
      <c r="A1467" s="8"/>
      <c r="B1467" s="8"/>
      <c r="J1467" s="8"/>
      <c r="K1467" s="8"/>
      <c r="L1467" s="8"/>
      <c r="M1467" s="8"/>
      <c r="N1467" s="8"/>
      <c r="O1467" s="8"/>
      <c r="P1467" s="8"/>
      <c r="Q1467" s="8"/>
      <c r="R1467" s="8"/>
      <c r="S1467" s="8"/>
      <c r="T1467" s="8"/>
      <c r="U1467" s="8"/>
      <c r="V1467" s="8"/>
      <c r="W1467" s="8"/>
      <c r="X1467" s="8"/>
      <c r="Y1467" s="8"/>
      <c r="Z1467" s="8"/>
    </row>
    <row r="1468" spans="1:26" ht="12.75" customHeight="1" x14ac:dyDescent="0.15">
      <c r="A1468" s="8"/>
      <c r="B1468" s="8"/>
      <c r="J1468" s="8"/>
      <c r="K1468" s="8"/>
      <c r="L1468" s="8"/>
      <c r="M1468" s="8"/>
      <c r="N1468" s="8"/>
      <c r="O1468" s="8"/>
      <c r="P1468" s="8"/>
      <c r="Q1468" s="8"/>
      <c r="R1468" s="8"/>
      <c r="S1468" s="8"/>
      <c r="T1468" s="8"/>
      <c r="U1468" s="8"/>
      <c r="V1468" s="8"/>
      <c r="W1468" s="8"/>
      <c r="X1468" s="8"/>
      <c r="Y1468" s="8"/>
      <c r="Z1468" s="8"/>
    </row>
    <row r="1469" spans="1:26" ht="12.75" customHeight="1" x14ac:dyDescent="0.15">
      <c r="A1469" s="8"/>
      <c r="B1469" s="8"/>
      <c r="J1469" s="8"/>
      <c r="K1469" s="8"/>
      <c r="L1469" s="8"/>
      <c r="M1469" s="8"/>
      <c r="N1469" s="8"/>
      <c r="O1469" s="8"/>
      <c r="P1469" s="8"/>
      <c r="Q1469" s="8"/>
      <c r="R1469" s="8"/>
      <c r="S1469" s="8"/>
      <c r="T1469" s="8"/>
      <c r="U1469" s="8"/>
      <c r="V1469" s="8"/>
      <c r="W1469" s="8"/>
      <c r="X1469" s="8"/>
      <c r="Y1469" s="8"/>
      <c r="Z1469" s="8"/>
    </row>
    <row r="1470" spans="1:26" ht="12.75" customHeight="1" x14ac:dyDescent="0.15">
      <c r="A1470" s="8"/>
      <c r="B1470" s="8"/>
      <c r="J1470" s="8"/>
      <c r="K1470" s="8"/>
      <c r="L1470" s="8"/>
      <c r="M1470" s="8"/>
      <c r="N1470" s="8"/>
      <c r="O1470" s="8"/>
      <c r="P1470" s="8"/>
      <c r="Q1470" s="8"/>
      <c r="R1470" s="8"/>
      <c r="S1470" s="8"/>
      <c r="T1470" s="8"/>
      <c r="U1470" s="8"/>
      <c r="V1470" s="8"/>
      <c r="W1470" s="8"/>
      <c r="X1470" s="8"/>
      <c r="Y1470" s="8"/>
      <c r="Z1470" s="8"/>
    </row>
    <row r="1471" spans="1:26" ht="12.75" customHeight="1" x14ac:dyDescent="0.15">
      <c r="A1471" s="8"/>
      <c r="B1471" s="8"/>
      <c r="J1471" s="8"/>
      <c r="K1471" s="8"/>
      <c r="L1471" s="8"/>
      <c r="M1471" s="8"/>
      <c r="N1471" s="8"/>
      <c r="O1471" s="8"/>
      <c r="P1471" s="8"/>
      <c r="Q1471" s="8"/>
      <c r="R1471" s="8"/>
      <c r="S1471" s="8"/>
      <c r="T1471" s="8"/>
      <c r="U1471" s="8"/>
      <c r="V1471" s="8"/>
      <c r="W1471" s="8"/>
      <c r="X1471" s="8"/>
      <c r="Y1471" s="8"/>
      <c r="Z1471" s="8"/>
    </row>
    <row r="1472" spans="1:26" ht="12.75" customHeight="1" x14ac:dyDescent="0.15">
      <c r="A1472" s="8"/>
      <c r="B1472" s="8"/>
      <c r="J1472" s="8"/>
      <c r="K1472" s="8"/>
      <c r="L1472" s="8"/>
      <c r="M1472" s="8"/>
      <c r="N1472" s="8"/>
      <c r="O1472" s="8"/>
      <c r="P1472" s="8"/>
      <c r="Q1472" s="8"/>
      <c r="R1472" s="8"/>
      <c r="S1472" s="8"/>
      <c r="T1472" s="8"/>
      <c r="U1472" s="8"/>
      <c r="V1472" s="8"/>
      <c r="W1472" s="8"/>
      <c r="X1472" s="8"/>
      <c r="Y1472" s="8"/>
      <c r="Z1472" s="8"/>
    </row>
    <row r="1473" spans="1:26" ht="12.75" customHeight="1" x14ac:dyDescent="0.15">
      <c r="A1473" s="8"/>
      <c r="B1473" s="8"/>
      <c r="J1473" s="8"/>
      <c r="K1473" s="8"/>
      <c r="L1473" s="8"/>
      <c r="M1473" s="8"/>
      <c r="N1473" s="8"/>
      <c r="O1473" s="8"/>
      <c r="P1473" s="8"/>
      <c r="Q1473" s="8"/>
      <c r="R1473" s="8"/>
      <c r="S1473" s="8"/>
      <c r="T1473" s="8"/>
      <c r="U1473" s="8"/>
      <c r="V1473" s="8"/>
      <c r="W1473" s="8"/>
      <c r="X1473" s="8"/>
      <c r="Y1473" s="8"/>
      <c r="Z1473" s="8"/>
    </row>
    <row r="1474" spans="1:26" ht="12.75" customHeight="1" x14ac:dyDescent="0.15">
      <c r="A1474" s="8"/>
      <c r="B1474" s="8"/>
      <c r="J1474" s="8"/>
      <c r="K1474" s="8"/>
      <c r="L1474" s="8"/>
      <c r="M1474" s="8"/>
      <c r="N1474" s="8"/>
      <c r="O1474" s="8"/>
      <c r="P1474" s="8"/>
      <c r="Q1474" s="8"/>
      <c r="R1474" s="8"/>
      <c r="S1474" s="8"/>
      <c r="T1474" s="8"/>
      <c r="U1474" s="8"/>
      <c r="V1474" s="8"/>
      <c r="W1474" s="8"/>
      <c r="X1474" s="8"/>
      <c r="Y1474" s="8"/>
      <c r="Z1474" s="8"/>
    </row>
    <row r="1475" spans="1:26" ht="12.75" customHeight="1" x14ac:dyDescent="0.15">
      <c r="A1475" s="8"/>
      <c r="B1475" s="8"/>
      <c r="J1475" s="8"/>
      <c r="K1475" s="8"/>
      <c r="L1475" s="8"/>
      <c r="M1475" s="8"/>
      <c r="N1475" s="8"/>
      <c r="O1475" s="8"/>
      <c r="P1475" s="8"/>
      <c r="Q1475" s="8"/>
      <c r="R1475" s="8"/>
      <c r="S1475" s="8"/>
      <c r="T1475" s="8"/>
      <c r="U1475" s="8"/>
      <c r="V1475" s="8"/>
      <c r="W1475" s="8"/>
      <c r="X1475" s="8"/>
      <c r="Y1475" s="8"/>
      <c r="Z1475" s="8"/>
    </row>
    <row r="1476" spans="1:26" ht="12.75" customHeight="1" x14ac:dyDescent="0.15">
      <c r="A1476" s="8"/>
      <c r="B1476" s="8"/>
      <c r="J1476" s="8"/>
      <c r="K1476" s="8"/>
      <c r="L1476" s="8"/>
      <c r="M1476" s="8"/>
      <c r="N1476" s="8"/>
      <c r="O1476" s="8"/>
      <c r="P1476" s="8"/>
      <c r="Q1476" s="8"/>
      <c r="R1476" s="8"/>
      <c r="S1476" s="8"/>
      <c r="T1476" s="8"/>
      <c r="U1476" s="8"/>
      <c r="V1476" s="8"/>
      <c r="W1476" s="8"/>
      <c r="X1476" s="8"/>
      <c r="Y1476" s="8"/>
      <c r="Z1476" s="8"/>
    </row>
    <row r="1477" spans="1:26" ht="12.75" customHeight="1" x14ac:dyDescent="0.15">
      <c r="A1477" s="8"/>
      <c r="B1477" s="8"/>
      <c r="J1477" s="8"/>
      <c r="K1477" s="8"/>
      <c r="L1477" s="8"/>
      <c r="M1477" s="8"/>
      <c r="N1477" s="8"/>
      <c r="O1477" s="8"/>
      <c r="P1477" s="8"/>
      <c r="Q1477" s="8"/>
      <c r="R1477" s="8"/>
      <c r="S1477" s="8"/>
      <c r="T1477" s="8"/>
      <c r="U1477" s="8"/>
      <c r="V1477" s="8"/>
      <c r="W1477" s="8"/>
      <c r="X1477" s="8"/>
      <c r="Y1477" s="8"/>
      <c r="Z1477" s="8"/>
    </row>
    <row r="1478" spans="1:26" ht="12.75" customHeight="1" x14ac:dyDescent="0.15">
      <c r="A1478" s="8"/>
      <c r="B1478" s="8"/>
      <c r="J1478" s="8"/>
      <c r="K1478" s="8"/>
      <c r="L1478" s="8"/>
      <c r="M1478" s="8"/>
      <c r="N1478" s="8"/>
      <c r="O1478" s="8"/>
      <c r="P1478" s="8"/>
      <c r="Q1478" s="8"/>
      <c r="R1478" s="8"/>
      <c r="S1478" s="8"/>
      <c r="T1478" s="8"/>
      <c r="U1478" s="8"/>
      <c r="V1478" s="8"/>
      <c r="W1478" s="8"/>
      <c r="X1478" s="8"/>
      <c r="Y1478" s="8"/>
      <c r="Z1478" s="8"/>
    </row>
    <row r="1479" spans="1:26" ht="12.75" customHeight="1" x14ac:dyDescent="0.15">
      <c r="A1479" s="8"/>
      <c r="B1479" s="8"/>
      <c r="J1479" s="8"/>
      <c r="K1479" s="8"/>
      <c r="L1479" s="8"/>
      <c r="M1479" s="8"/>
      <c r="N1479" s="8"/>
      <c r="O1479" s="8"/>
      <c r="P1479" s="8"/>
      <c r="Q1479" s="8"/>
      <c r="R1479" s="8"/>
      <c r="S1479" s="8"/>
      <c r="T1479" s="8"/>
      <c r="U1479" s="8"/>
      <c r="V1479" s="8"/>
      <c r="W1479" s="8"/>
      <c r="X1479" s="8"/>
      <c r="Y1479" s="8"/>
      <c r="Z1479" s="8"/>
    </row>
    <row r="1480" spans="1:26" ht="12.75" customHeight="1" x14ac:dyDescent="0.15">
      <c r="A1480" s="8"/>
      <c r="B1480" s="8"/>
      <c r="J1480" s="8"/>
      <c r="K1480" s="8"/>
      <c r="L1480" s="8"/>
      <c r="M1480" s="8"/>
      <c r="N1480" s="8"/>
      <c r="O1480" s="8"/>
      <c r="P1480" s="8"/>
      <c r="Q1480" s="8"/>
      <c r="R1480" s="8"/>
      <c r="S1480" s="8"/>
      <c r="T1480" s="8"/>
      <c r="U1480" s="8"/>
      <c r="V1480" s="8"/>
      <c r="W1480" s="8"/>
      <c r="X1480" s="8"/>
      <c r="Y1480" s="8"/>
      <c r="Z1480" s="8"/>
    </row>
    <row r="1481" spans="1:26" ht="12.75" customHeight="1" x14ac:dyDescent="0.15">
      <c r="A1481" s="8"/>
      <c r="B1481" s="8"/>
      <c r="J1481" s="8"/>
      <c r="K1481" s="8"/>
      <c r="L1481" s="8"/>
      <c r="M1481" s="8"/>
      <c r="N1481" s="8"/>
      <c r="O1481" s="8"/>
      <c r="P1481" s="8"/>
      <c r="Q1481" s="8"/>
      <c r="R1481" s="8"/>
      <c r="S1481" s="8"/>
      <c r="T1481" s="8"/>
      <c r="U1481" s="8"/>
      <c r="V1481" s="8"/>
      <c r="W1481" s="8"/>
      <c r="X1481" s="8"/>
      <c r="Y1481" s="8"/>
      <c r="Z1481" s="8"/>
    </row>
    <row r="1482" spans="1:26" ht="12.75" customHeight="1" x14ac:dyDescent="0.15">
      <c r="A1482" s="8"/>
      <c r="B1482" s="8"/>
      <c r="J1482" s="8"/>
      <c r="K1482" s="8"/>
      <c r="L1482" s="8"/>
      <c r="M1482" s="8"/>
      <c r="N1482" s="8"/>
      <c r="O1482" s="8"/>
      <c r="P1482" s="8"/>
      <c r="Q1482" s="8"/>
      <c r="R1482" s="8"/>
      <c r="S1482" s="8"/>
      <c r="T1482" s="8"/>
      <c r="U1482" s="8"/>
      <c r="V1482" s="8"/>
      <c r="W1482" s="8"/>
      <c r="X1482" s="8"/>
      <c r="Y1482" s="8"/>
      <c r="Z1482" s="8"/>
    </row>
    <row r="1483" spans="1:26" ht="12.75" customHeight="1" x14ac:dyDescent="0.15">
      <c r="A1483" s="8"/>
      <c r="B1483" s="8"/>
      <c r="J1483" s="8"/>
      <c r="K1483" s="8"/>
      <c r="L1483" s="8"/>
      <c r="M1483" s="8"/>
      <c r="N1483" s="8"/>
      <c r="O1483" s="8"/>
      <c r="P1483" s="8"/>
      <c r="Q1483" s="8"/>
      <c r="R1483" s="8"/>
      <c r="S1483" s="8"/>
      <c r="T1483" s="8"/>
      <c r="U1483" s="8"/>
      <c r="V1483" s="8"/>
      <c r="W1483" s="8"/>
      <c r="X1483" s="8"/>
      <c r="Y1483" s="8"/>
      <c r="Z1483" s="8"/>
    </row>
    <row r="1484" spans="1:26" ht="12.75" customHeight="1" x14ac:dyDescent="0.15">
      <c r="A1484" s="8"/>
      <c r="B1484" s="8"/>
      <c r="J1484" s="8"/>
      <c r="K1484" s="8"/>
      <c r="L1484" s="8"/>
      <c r="M1484" s="8"/>
      <c r="N1484" s="8"/>
      <c r="O1484" s="8"/>
      <c r="P1484" s="8"/>
      <c r="Q1484" s="8"/>
      <c r="R1484" s="8"/>
      <c r="S1484" s="8"/>
      <c r="T1484" s="8"/>
      <c r="U1484" s="8"/>
      <c r="V1484" s="8"/>
      <c r="W1484" s="8"/>
      <c r="X1484" s="8"/>
      <c r="Y1484" s="8"/>
      <c r="Z1484" s="8"/>
    </row>
    <row r="1485" spans="1:26" ht="12.75" customHeight="1" x14ac:dyDescent="0.15">
      <c r="A1485" s="8"/>
      <c r="B1485" s="8"/>
      <c r="J1485" s="8"/>
      <c r="K1485" s="8"/>
      <c r="L1485" s="8"/>
      <c r="M1485" s="8"/>
      <c r="N1485" s="8"/>
      <c r="O1485" s="8"/>
      <c r="P1485" s="8"/>
      <c r="Q1485" s="8"/>
      <c r="R1485" s="8"/>
      <c r="S1485" s="8"/>
      <c r="T1485" s="8"/>
      <c r="U1485" s="8"/>
      <c r="V1485" s="8"/>
      <c r="W1485" s="8"/>
      <c r="X1485" s="8"/>
      <c r="Y1485" s="8"/>
      <c r="Z1485" s="8"/>
    </row>
    <row r="1486" spans="1:26" ht="12.75" customHeight="1" x14ac:dyDescent="0.15">
      <c r="A1486" s="8"/>
      <c r="B1486" s="8"/>
      <c r="J1486" s="8"/>
      <c r="K1486" s="8"/>
      <c r="L1486" s="8"/>
      <c r="M1486" s="8"/>
      <c r="N1486" s="8"/>
      <c r="O1486" s="8"/>
      <c r="P1486" s="8"/>
      <c r="Q1486" s="8"/>
      <c r="R1486" s="8"/>
      <c r="S1486" s="8"/>
      <c r="T1486" s="8"/>
      <c r="U1486" s="8"/>
      <c r="V1486" s="8"/>
      <c r="W1486" s="8"/>
      <c r="X1486" s="8"/>
      <c r="Y1486" s="8"/>
      <c r="Z1486" s="8"/>
    </row>
    <row r="1487" spans="1:26" ht="12.75" customHeight="1" x14ac:dyDescent="0.15">
      <c r="A1487" s="8"/>
      <c r="B1487" s="8"/>
      <c r="J1487" s="8"/>
      <c r="K1487" s="8"/>
      <c r="L1487" s="8"/>
      <c r="M1487" s="8"/>
      <c r="N1487" s="8"/>
      <c r="O1487" s="8"/>
      <c r="P1487" s="8"/>
      <c r="Q1487" s="8"/>
      <c r="R1487" s="8"/>
      <c r="S1487" s="8"/>
      <c r="T1487" s="8"/>
      <c r="U1487" s="8"/>
      <c r="V1487" s="8"/>
      <c r="W1487" s="8"/>
      <c r="X1487" s="8"/>
      <c r="Y1487" s="8"/>
      <c r="Z1487" s="8"/>
    </row>
    <row r="1488" spans="1:26" ht="12.75" customHeight="1" x14ac:dyDescent="0.15">
      <c r="A1488" s="8"/>
      <c r="B1488" s="8"/>
      <c r="J1488" s="8"/>
      <c r="K1488" s="8"/>
      <c r="L1488" s="8"/>
      <c r="M1488" s="8"/>
      <c r="N1488" s="8"/>
      <c r="O1488" s="8"/>
      <c r="P1488" s="8"/>
      <c r="Q1488" s="8"/>
      <c r="R1488" s="8"/>
      <c r="S1488" s="8"/>
      <c r="T1488" s="8"/>
      <c r="U1488" s="8"/>
      <c r="V1488" s="8"/>
      <c r="W1488" s="8"/>
      <c r="X1488" s="8"/>
      <c r="Y1488" s="8"/>
      <c r="Z1488" s="8"/>
    </row>
    <row r="1489" spans="1:26" ht="12.75" customHeight="1" x14ac:dyDescent="0.15">
      <c r="A1489" s="8"/>
      <c r="B1489" s="8"/>
      <c r="J1489" s="8"/>
      <c r="K1489" s="8"/>
      <c r="L1489" s="8"/>
      <c r="M1489" s="8"/>
      <c r="N1489" s="8"/>
      <c r="O1489" s="8"/>
      <c r="P1489" s="8"/>
      <c r="Q1489" s="8"/>
      <c r="R1489" s="8"/>
      <c r="S1489" s="8"/>
      <c r="T1489" s="8"/>
      <c r="U1489" s="8"/>
      <c r="V1489" s="8"/>
      <c r="W1489" s="8"/>
      <c r="X1489" s="8"/>
      <c r="Y1489" s="8"/>
      <c r="Z1489" s="8"/>
    </row>
    <row r="1490" spans="1:26" ht="12.75" customHeight="1" x14ac:dyDescent="0.15">
      <c r="A1490" s="8"/>
      <c r="B1490" s="8"/>
      <c r="J1490" s="8"/>
      <c r="K1490" s="8"/>
      <c r="L1490" s="8"/>
      <c r="M1490" s="8"/>
      <c r="N1490" s="8"/>
      <c r="O1490" s="8"/>
      <c r="P1490" s="8"/>
      <c r="Q1490" s="8"/>
      <c r="R1490" s="8"/>
      <c r="S1490" s="8"/>
      <c r="T1490" s="8"/>
      <c r="U1490" s="8"/>
      <c r="V1490" s="8"/>
      <c r="W1490" s="8"/>
      <c r="X1490" s="8"/>
      <c r="Y1490" s="8"/>
      <c r="Z1490" s="8"/>
    </row>
    <row r="1491" spans="1:26" ht="12.75" customHeight="1" x14ac:dyDescent="0.15">
      <c r="A1491" s="8"/>
      <c r="B1491" s="8"/>
      <c r="J1491" s="8"/>
      <c r="K1491" s="8"/>
      <c r="L1491" s="8"/>
      <c r="M1491" s="8"/>
      <c r="N1491" s="8"/>
      <c r="O1491" s="8"/>
      <c r="P1491" s="8"/>
      <c r="Q1491" s="8"/>
      <c r="R1491" s="8"/>
      <c r="S1491" s="8"/>
      <c r="T1491" s="8"/>
      <c r="U1491" s="8"/>
      <c r="V1491" s="8"/>
      <c r="W1491" s="8"/>
      <c r="X1491" s="8"/>
      <c r="Y1491" s="8"/>
      <c r="Z1491" s="8"/>
    </row>
    <row r="1492" spans="1:26" ht="12.75" customHeight="1" x14ac:dyDescent="0.15">
      <c r="A1492" s="8"/>
      <c r="B1492" s="8"/>
      <c r="J1492" s="8"/>
      <c r="K1492" s="8"/>
      <c r="L1492" s="8"/>
      <c r="M1492" s="8"/>
      <c r="N1492" s="8"/>
      <c r="O1492" s="8"/>
      <c r="P1492" s="8"/>
      <c r="Q1492" s="8"/>
      <c r="R1492" s="8"/>
      <c r="S1492" s="8"/>
      <c r="T1492" s="8"/>
      <c r="U1492" s="8"/>
      <c r="V1492" s="8"/>
      <c r="W1492" s="8"/>
      <c r="X1492" s="8"/>
      <c r="Y1492" s="8"/>
      <c r="Z1492" s="8"/>
    </row>
    <row r="1493" spans="1:26" ht="12.75" customHeight="1" x14ac:dyDescent="0.15">
      <c r="A1493" s="8"/>
      <c r="B1493" s="8"/>
      <c r="J1493" s="8"/>
      <c r="K1493" s="8"/>
      <c r="L1493" s="8"/>
      <c r="M1493" s="8"/>
      <c r="N1493" s="8"/>
      <c r="O1493" s="8"/>
      <c r="P1493" s="8"/>
      <c r="Q1493" s="8"/>
      <c r="R1493" s="8"/>
      <c r="S1493" s="8"/>
      <c r="T1493" s="8"/>
      <c r="U1493" s="8"/>
      <c r="V1493" s="8"/>
      <c r="W1493" s="8"/>
      <c r="X1493" s="8"/>
      <c r="Y1493" s="8"/>
      <c r="Z1493" s="8"/>
    </row>
    <row r="1494" spans="1:26" ht="12.75" customHeight="1" x14ac:dyDescent="0.15">
      <c r="A1494" s="8"/>
      <c r="B1494" s="8"/>
      <c r="J1494" s="8"/>
      <c r="K1494" s="8"/>
      <c r="L1494" s="8"/>
      <c r="M1494" s="8"/>
      <c r="N1494" s="8"/>
      <c r="O1494" s="8"/>
      <c r="P1494" s="8"/>
      <c r="Q1494" s="8"/>
      <c r="R1494" s="8"/>
      <c r="S1494" s="8"/>
      <c r="T1494" s="8"/>
      <c r="U1494" s="8"/>
      <c r="V1494" s="8"/>
      <c r="W1494" s="8"/>
      <c r="X1494" s="8"/>
      <c r="Y1494" s="8"/>
      <c r="Z1494" s="8"/>
    </row>
    <row r="1495" spans="1:26" ht="12.75" customHeight="1" x14ac:dyDescent="0.15">
      <c r="A1495" s="8"/>
      <c r="B1495" s="8"/>
      <c r="J1495" s="8"/>
      <c r="K1495" s="8"/>
      <c r="L1495" s="8"/>
      <c r="M1495" s="8"/>
      <c r="N1495" s="8"/>
      <c r="O1495" s="8"/>
      <c r="P1495" s="8"/>
      <c r="Q1495" s="8"/>
      <c r="R1495" s="8"/>
      <c r="S1495" s="8"/>
      <c r="T1495" s="8"/>
      <c r="U1495" s="8"/>
      <c r="V1495" s="8"/>
      <c r="W1495" s="8"/>
      <c r="X1495" s="8"/>
      <c r="Y1495" s="8"/>
      <c r="Z1495" s="8"/>
    </row>
    <row r="1496" spans="1:26" ht="12.75" customHeight="1" x14ac:dyDescent="0.15">
      <c r="A1496" s="8"/>
      <c r="B1496" s="8"/>
      <c r="J1496" s="8"/>
      <c r="K1496" s="8"/>
      <c r="L1496" s="8"/>
      <c r="M1496" s="8"/>
      <c r="N1496" s="8"/>
      <c r="O1496" s="8"/>
      <c r="P1496" s="8"/>
      <c r="Q1496" s="8"/>
      <c r="R1496" s="8"/>
      <c r="S1496" s="8"/>
      <c r="T1496" s="8"/>
      <c r="U1496" s="8"/>
      <c r="V1496" s="8"/>
      <c r="W1496" s="8"/>
      <c r="X1496" s="8"/>
      <c r="Y1496" s="8"/>
      <c r="Z1496" s="8"/>
    </row>
    <row r="1497" spans="1:26" ht="12.75" customHeight="1" x14ac:dyDescent="0.15">
      <c r="A1497" s="8"/>
      <c r="B1497" s="8"/>
      <c r="J1497" s="8"/>
      <c r="K1497" s="8"/>
      <c r="L1497" s="8"/>
      <c r="M1497" s="8"/>
      <c r="N1497" s="8"/>
      <c r="O1497" s="8"/>
      <c r="P1497" s="8"/>
      <c r="Q1497" s="8"/>
      <c r="R1497" s="8"/>
      <c r="S1497" s="8"/>
      <c r="T1497" s="8"/>
      <c r="U1497" s="8"/>
      <c r="V1497" s="8"/>
      <c r="W1497" s="8"/>
      <c r="X1497" s="8"/>
      <c r="Y1497" s="8"/>
      <c r="Z1497" s="8"/>
    </row>
    <row r="1498" spans="1:26" ht="12.75" customHeight="1" x14ac:dyDescent="0.15">
      <c r="A1498" s="8"/>
      <c r="B1498" s="8"/>
      <c r="J1498" s="8"/>
      <c r="K1498" s="8"/>
      <c r="L1498" s="8"/>
      <c r="M1498" s="8"/>
      <c r="N1498" s="8"/>
      <c r="O1498" s="8"/>
      <c r="P1498" s="8"/>
      <c r="Q1498" s="8"/>
      <c r="R1498" s="8"/>
      <c r="S1498" s="8"/>
      <c r="T1498" s="8"/>
      <c r="U1498" s="8"/>
      <c r="V1498" s="8"/>
      <c r="W1498" s="8"/>
      <c r="X1498" s="8"/>
      <c r="Y1498" s="8"/>
      <c r="Z1498" s="8"/>
    </row>
    <row r="1499" spans="1:26" ht="12.75" customHeight="1" x14ac:dyDescent="0.15">
      <c r="A1499" s="8"/>
      <c r="B1499" s="8"/>
      <c r="J1499" s="8"/>
      <c r="K1499" s="8"/>
      <c r="L1499" s="8"/>
      <c r="M1499" s="8"/>
      <c r="N1499" s="8"/>
      <c r="O1499" s="8"/>
      <c r="P1499" s="8"/>
      <c r="Q1499" s="8"/>
      <c r="R1499" s="8"/>
      <c r="S1499" s="8"/>
      <c r="T1499" s="8"/>
      <c r="U1499" s="8"/>
      <c r="V1499" s="8"/>
      <c r="W1499" s="8"/>
      <c r="X1499" s="8"/>
      <c r="Y1499" s="8"/>
      <c r="Z1499" s="8"/>
    </row>
    <row r="1500" spans="1:26" ht="12.75" customHeight="1" x14ac:dyDescent="0.15">
      <c r="A1500" s="8"/>
      <c r="B1500" s="8"/>
      <c r="J1500" s="8"/>
      <c r="K1500" s="8"/>
      <c r="L1500" s="8"/>
      <c r="M1500" s="8"/>
      <c r="N1500" s="8"/>
      <c r="O1500" s="8"/>
      <c r="P1500" s="8"/>
      <c r="Q1500" s="8"/>
      <c r="R1500" s="8"/>
      <c r="S1500" s="8"/>
      <c r="T1500" s="8"/>
      <c r="U1500" s="8"/>
      <c r="V1500" s="8"/>
      <c r="W1500" s="8"/>
      <c r="X1500" s="8"/>
      <c r="Y1500" s="8"/>
      <c r="Z1500" s="8"/>
    </row>
    <row r="1501" spans="1:26" ht="12.75" customHeight="1" x14ac:dyDescent="0.15">
      <c r="A1501" s="8"/>
      <c r="B1501" s="8"/>
      <c r="J1501" s="8"/>
      <c r="K1501" s="8"/>
      <c r="L1501" s="8"/>
      <c r="M1501" s="8"/>
      <c r="N1501" s="8"/>
      <c r="O1501" s="8"/>
      <c r="P1501" s="8"/>
      <c r="Q1501" s="8"/>
      <c r="R1501" s="8"/>
      <c r="S1501" s="8"/>
      <c r="T1501" s="8"/>
      <c r="U1501" s="8"/>
      <c r="V1501" s="8"/>
      <c r="W1501" s="8"/>
      <c r="X1501" s="8"/>
      <c r="Y1501" s="8"/>
      <c r="Z1501" s="8"/>
    </row>
    <row r="1502" spans="1:26" ht="12.75" customHeight="1" x14ac:dyDescent="0.15">
      <c r="A1502" s="8"/>
      <c r="B1502" s="8"/>
      <c r="J1502" s="8"/>
      <c r="K1502" s="8"/>
      <c r="L1502" s="8"/>
      <c r="M1502" s="8"/>
      <c r="N1502" s="8"/>
      <c r="O1502" s="8"/>
      <c r="P1502" s="8"/>
      <c r="Q1502" s="8"/>
      <c r="R1502" s="8"/>
      <c r="S1502" s="8"/>
      <c r="T1502" s="8"/>
      <c r="U1502" s="8"/>
      <c r="V1502" s="8"/>
      <c r="W1502" s="8"/>
      <c r="X1502" s="8"/>
      <c r="Y1502" s="8"/>
      <c r="Z1502" s="8"/>
    </row>
    <row r="1503" spans="1:26" ht="12.75" customHeight="1" x14ac:dyDescent="0.15">
      <c r="A1503" s="8"/>
      <c r="B1503" s="8"/>
      <c r="J1503" s="8"/>
      <c r="K1503" s="8"/>
      <c r="L1503" s="8"/>
      <c r="M1503" s="8"/>
      <c r="N1503" s="8"/>
      <c r="O1503" s="8"/>
      <c r="P1503" s="8"/>
      <c r="Q1503" s="8"/>
      <c r="R1503" s="8"/>
      <c r="S1503" s="8"/>
      <c r="T1503" s="8"/>
      <c r="U1503" s="8"/>
      <c r="V1503" s="8"/>
      <c r="W1503" s="8"/>
      <c r="X1503" s="8"/>
      <c r="Y1503" s="8"/>
      <c r="Z1503" s="8"/>
    </row>
    <row r="1504" spans="1:26" ht="12.75" customHeight="1" x14ac:dyDescent="0.15">
      <c r="A1504" s="8"/>
      <c r="B1504" s="8"/>
      <c r="J1504" s="8"/>
      <c r="K1504" s="8"/>
      <c r="L1504" s="8"/>
      <c r="M1504" s="8"/>
      <c r="N1504" s="8"/>
      <c r="O1504" s="8"/>
      <c r="P1504" s="8"/>
      <c r="Q1504" s="8"/>
      <c r="R1504" s="8"/>
      <c r="S1504" s="8"/>
      <c r="T1504" s="8"/>
      <c r="U1504" s="8"/>
      <c r="V1504" s="8"/>
      <c r="W1504" s="8"/>
      <c r="X1504" s="8"/>
      <c r="Y1504" s="8"/>
      <c r="Z1504" s="8"/>
    </row>
    <row r="1505" spans="1:26" ht="12.75" customHeight="1" x14ac:dyDescent="0.15">
      <c r="A1505" s="8"/>
      <c r="B1505" s="8"/>
      <c r="J1505" s="8"/>
      <c r="K1505" s="8"/>
      <c r="L1505" s="8"/>
      <c r="M1505" s="8"/>
      <c r="N1505" s="8"/>
      <c r="O1505" s="8"/>
      <c r="P1505" s="8"/>
      <c r="Q1505" s="8"/>
      <c r="R1505" s="8"/>
      <c r="S1505" s="8"/>
      <c r="T1505" s="8"/>
      <c r="U1505" s="8"/>
      <c r="V1505" s="8"/>
      <c r="W1505" s="8"/>
      <c r="X1505" s="8"/>
      <c r="Y1505" s="8"/>
      <c r="Z1505" s="8"/>
    </row>
    <row r="1506" spans="1:26" ht="12.75" customHeight="1" x14ac:dyDescent="0.15">
      <c r="A1506" s="8"/>
      <c r="B1506" s="8"/>
      <c r="J1506" s="8"/>
      <c r="K1506" s="8"/>
      <c r="L1506" s="8"/>
      <c r="M1506" s="8"/>
      <c r="N1506" s="8"/>
      <c r="O1506" s="8"/>
      <c r="P1506" s="8"/>
      <c r="Q1506" s="8"/>
      <c r="R1506" s="8"/>
      <c r="S1506" s="8"/>
      <c r="T1506" s="8"/>
      <c r="U1506" s="8"/>
      <c r="V1506" s="8"/>
      <c r="W1506" s="8"/>
      <c r="X1506" s="8"/>
      <c r="Y1506" s="8"/>
      <c r="Z1506" s="8"/>
    </row>
    <row r="1507" spans="1:26" ht="12.75" customHeight="1" x14ac:dyDescent="0.15">
      <c r="A1507" s="8"/>
      <c r="B1507" s="8"/>
      <c r="J1507" s="8"/>
      <c r="K1507" s="8"/>
      <c r="L1507" s="8"/>
      <c r="M1507" s="8"/>
      <c r="N1507" s="8"/>
      <c r="O1507" s="8"/>
      <c r="P1507" s="8"/>
      <c r="Q1507" s="8"/>
      <c r="R1507" s="8"/>
      <c r="S1507" s="8"/>
      <c r="T1507" s="8"/>
      <c r="U1507" s="8"/>
      <c r="V1507" s="8"/>
      <c r="W1507" s="8"/>
      <c r="X1507" s="8"/>
      <c r="Y1507" s="8"/>
      <c r="Z1507" s="8"/>
    </row>
    <row r="1508" spans="1:26" ht="12.75" customHeight="1" x14ac:dyDescent="0.15">
      <c r="A1508" s="8"/>
      <c r="B1508" s="8"/>
      <c r="J1508" s="8"/>
      <c r="K1508" s="8"/>
      <c r="L1508" s="8"/>
      <c r="M1508" s="8"/>
      <c r="N1508" s="8"/>
      <c r="O1508" s="8"/>
      <c r="P1508" s="8"/>
      <c r="Q1508" s="8"/>
      <c r="R1508" s="8"/>
      <c r="S1508" s="8"/>
      <c r="T1508" s="8"/>
      <c r="U1508" s="8"/>
      <c r="V1508" s="8"/>
      <c r="W1508" s="8"/>
      <c r="X1508" s="8"/>
      <c r="Y1508" s="8"/>
      <c r="Z1508" s="8"/>
    </row>
    <row r="1509" spans="1:26" ht="12.75" customHeight="1" x14ac:dyDescent="0.15">
      <c r="A1509" s="8"/>
      <c r="B1509" s="8"/>
      <c r="J1509" s="8"/>
      <c r="K1509" s="8"/>
      <c r="L1509" s="8"/>
      <c r="M1509" s="8"/>
      <c r="N1509" s="8"/>
      <c r="O1509" s="8"/>
      <c r="P1509" s="8"/>
      <c r="Q1509" s="8"/>
      <c r="R1509" s="8"/>
      <c r="S1509" s="8"/>
      <c r="T1509" s="8"/>
      <c r="U1509" s="8"/>
      <c r="V1509" s="8"/>
      <c r="W1509" s="8"/>
      <c r="X1509" s="8"/>
      <c r="Y1509" s="8"/>
      <c r="Z1509" s="8"/>
    </row>
    <row r="1510" spans="1:26" ht="12.75" customHeight="1" x14ac:dyDescent="0.15">
      <c r="A1510" s="8"/>
      <c r="B1510" s="8"/>
      <c r="J1510" s="8"/>
      <c r="K1510" s="8"/>
      <c r="L1510" s="8"/>
      <c r="M1510" s="8"/>
      <c r="N1510" s="8"/>
      <c r="O1510" s="8"/>
      <c r="P1510" s="8"/>
      <c r="Q1510" s="8"/>
      <c r="R1510" s="8"/>
      <c r="S1510" s="8"/>
      <c r="T1510" s="8"/>
      <c r="U1510" s="8"/>
      <c r="V1510" s="8"/>
      <c r="W1510" s="8"/>
      <c r="X1510" s="8"/>
      <c r="Y1510" s="8"/>
      <c r="Z1510" s="8"/>
    </row>
    <row r="1511" spans="1:26" ht="12.75" customHeight="1" x14ac:dyDescent="0.15">
      <c r="A1511" s="8"/>
      <c r="B1511" s="8"/>
      <c r="J1511" s="8"/>
      <c r="K1511" s="8"/>
      <c r="L1511" s="8"/>
      <c r="M1511" s="8"/>
      <c r="N1511" s="8"/>
      <c r="O1511" s="8"/>
      <c r="P1511" s="8"/>
      <c r="Q1511" s="8"/>
      <c r="R1511" s="8"/>
      <c r="S1511" s="8"/>
      <c r="T1511" s="8"/>
      <c r="U1511" s="8"/>
      <c r="V1511" s="8"/>
      <c r="W1511" s="8"/>
      <c r="X1511" s="8"/>
      <c r="Y1511" s="8"/>
      <c r="Z1511" s="8"/>
    </row>
    <row r="1512" spans="1:26" ht="12.75" customHeight="1" x14ac:dyDescent="0.15">
      <c r="A1512" s="8"/>
      <c r="B1512" s="8"/>
      <c r="J1512" s="8"/>
      <c r="K1512" s="8"/>
      <c r="L1512" s="8"/>
      <c r="M1512" s="8"/>
      <c r="N1512" s="8"/>
      <c r="O1512" s="8"/>
      <c r="P1512" s="8"/>
      <c r="Q1512" s="8"/>
      <c r="R1512" s="8"/>
      <c r="S1512" s="8"/>
      <c r="T1512" s="8"/>
      <c r="U1512" s="8"/>
      <c r="V1512" s="8"/>
      <c r="W1512" s="8"/>
      <c r="X1512" s="8"/>
      <c r="Y1512" s="8"/>
      <c r="Z1512" s="8"/>
    </row>
    <row r="1513" spans="1:26" ht="12.75" customHeight="1" x14ac:dyDescent="0.15">
      <c r="A1513" s="8"/>
      <c r="B1513" s="8"/>
      <c r="J1513" s="8"/>
      <c r="K1513" s="8"/>
      <c r="L1513" s="8"/>
      <c r="M1513" s="8"/>
      <c r="N1513" s="8"/>
      <c r="O1513" s="8"/>
      <c r="P1513" s="8"/>
      <c r="Q1513" s="8"/>
      <c r="R1513" s="8"/>
      <c r="S1513" s="8"/>
      <c r="T1513" s="8"/>
      <c r="U1513" s="8"/>
      <c r="V1513" s="8"/>
      <c r="W1513" s="8"/>
      <c r="X1513" s="8"/>
      <c r="Y1513" s="8"/>
      <c r="Z1513" s="8"/>
    </row>
    <row r="1514" spans="1:26" ht="12.75" customHeight="1" x14ac:dyDescent="0.15">
      <c r="A1514" s="8"/>
      <c r="B1514" s="8"/>
      <c r="J1514" s="8"/>
      <c r="K1514" s="8"/>
      <c r="L1514" s="8"/>
      <c r="M1514" s="8"/>
      <c r="N1514" s="8"/>
      <c r="O1514" s="8"/>
      <c r="P1514" s="8"/>
      <c r="Q1514" s="8"/>
      <c r="R1514" s="8"/>
      <c r="S1514" s="8"/>
      <c r="T1514" s="8"/>
      <c r="U1514" s="8"/>
      <c r="V1514" s="8"/>
      <c r="W1514" s="8"/>
      <c r="X1514" s="8"/>
      <c r="Y1514" s="8"/>
      <c r="Z1514" s="8"/>
    </row>
    <row r="1515" spans="1:26" ht="12.75" customHeight="1" x14ac:dyDescent="0.15">
      <c r="A1515" s="8"/>
      <c r="B1515" s="8"/>
      <c r="J1515" s="8"/>
      <c r="K1515" s="8"/>
      <c r="L1515" s="8"/>
      <c r="M1515" s="8"/>
      <c r="N1515" s="8"/>
      <c r="O1515" s="8"/>
      <c r="P1515" s="8"/>
      <c r="Q1515" s="8"/>
      <c r="R1515" s="8"/>
      <c r="S1515" s="8"/>
      <c r="T1515" s="8"/>
      <c r="U1515" s="8"/>
      <c r="V1515" s="8"/>
      <c r="W1515" s="8"/>
      <c r="X1515" s="8"/>
      <c r="Y1515" s="8"/>
      <c r="Z1515" s="8"/>
    </row>
    <row r="1516" spans="1:26" ht="12.75" customHeight="1" x14ac:dyDescent="0.15">
      <c r="A1516" s="8"/>
      <c r="B1516" s="8"/>
      <c r="J1516" s="8"/>
      <c r="K1516" s="8"/>
      <c r="L1516" s="8"/>
      <c r="M1516" s="8"/>
      <c r="N1516" s="8"/>
      <c r="O1516" s="8"/>
      <c r="P1516" s="8"/>
      <c r="Q1516" s="8"/>
      <c r="R1516" s="8"/>
      <c r="S1516" s="8"/>
      <c r="T1516" s="8"/>
      <c r="U1516" s="8"/>
      <c r="V1516" s="8"/>
      <c r="W1516" s="8"/>
      <c r="X1516" s="8"/>
      <c r="Y1516" s="8"/>
      <c r="Z1516" s="8"/>
    </row>
    <row r="1517" spans="1:26" ht="12.75" customHeight="1" x14ac:dyDescent="0.15">
      <c r="A1517" s="8"/>
      <c r="B1517" s="8"/>
      <c r="J1517" s="8"/>
      <c r="K1517" s="8"/>
      <c r="L1517" s="8"/>
      <c r="M1517" s="8"/>
      <c r="N1517" s="8"/>
      <c r="O1517" s="8"/>
      <c r="P1517" s="8"/>
      <c r="Q1517" s="8"/>
      <c r="R1517" s="8"/>
      <c r="S1517" s="8"/>
      <c r="T1517" s="8"/>
      <c r="U1517" s="8"/>
      <c r="V1517" s="8"/>
      <c r="W1517" s="8"/>
      <c r="X1517" s="8"/>
      <c r="Y1517" s="8"/>
      <c r="Z1517" s="8"/>
    </row>
    <row r="1518" spans="1:26" ht="12.75" customHeight="1" x14ac:dyDescent="0.15">
      <c r="A1518" s="8"/>
      <c r="B1518" s="8"/>
      <c r="J1518" s="8"/>
      <c r="K1518" s="8"/>
      <c r="L1518" s="8"/>
      <c r="M1518" s="8"/>
      <c r="N1518" s="8"/>
      <c r="O1518" s="8"/>
      <c r="P1518" s="8"/>
      <c r="Q1518" s="8"/>
      <c r="R1518" s="8"/>
      <c r="S1518" s="8"/>
      <c r="T1518" s="8"/>
      <c r="U1518" s="8"/>
      <c r="V1518" s="8"/>
      <c r="W1518" s="8"/>
      <c r="X1518" s="8"/>
      <c r="Y1518" s="8"/>
      <c r="Z1518" s="8"/>
    </row>
    <row r="1519" spans="1:26" ht="12.75" customHeight="1" x14ac:dyDescent="0.15">
      <c r="A1519" s="8"/>
      <c r="B1519" s="8"/>
      <c r="J1519" s="8"/>
      <c r="K1519" s="8"/>
      <c r="L1519" s="8"/>
      <c r="M1519" s="8"/>
      <c r="N1519" s="8"/>
      <c r="O1519" s="8"/>
      <c r="P1519" s="8"/>
      <c r="Q1519" s="8"/>
      <c r="R1519" s="8"/>
      <c r="S1519" s="8"/>
      <c r="T1519" s="8"/>
      <c r="U1519" s="8"/>
      <c r="V1519" s="8"/>
      <c r="W1519" s="8"/>
      <c r="X1519" s="8"/>
      <c r="Y1519" s="8"/>
      <c r="Z1519" s="8"/>
    </row>
    <row r="1520" spans="1:26" ht="12.75" customHeight="1" x14ac:dyDescent="0.15">
      <c r="A1520" s="8"/>
      <c r="B1520" s="8"/>
      <c r="J1520" s="8"/>
      <c r="K1520" s="8"/>
      <c r="L1520" s="8"/>
      <c r="M1520" s="8"/>
      <c r="N1520" s="8"/>
      <c r="O1520" s="8"/>
      <c r="P1520" s="8"/>
      <c r="Q1520" s="8"/>
      <c r="R1520" s="8"/>
      <c r="S1520" s="8"/>
      <c r="T1520" s="8"/>
      <c r="U1520" s="8"/>
      <c r="V1520" s="8"/>
      <c r="W1520" s="8"/>
      <c r="X1520" s="8"/>
      <c r="Y1520" s="8"/>
      <c r="Z1520" s="8"/>
    </row>
    <row r="1521" spans="1:26" ht="12.75" customHeight="1" x14ac:dyDescent="0.15">
      <c r="A1521" s="8"/>
      <c r="B1521" s="8"/>
      <c r="J1521" s="8"/>
      <c r="K1521" s="8"/>
      <c r="L1521" s="8"/>
      <c r="M1521" s="8"/>
      <c r="N1521" s="8"/>
      <c r="O1521" s="8"/>
      <c r="P1521" s="8"/>
      <c r="Q1521" s="8"/>
      <c r="R1521" s="8"/>
      <c r="S1521" s="8"/>
      <c r="T1521" s="8"/>
      <c r="U1521" s="8"/>
      <c r="V1521" s="8"/>
      <c r="W1521" s="8"/>
      <c r="X1521" s="8"/>
      <c r="Y1521" s="8"/>
      <c r="Z1521" s="8"/>
    </row>
    <row r="1522" spans="1:26" ht="12.75" customHeight="1" x14ac:dyDescent="0.15">
      <c r="A1522" s="8"/>
      <c r="B1522" s="8"/>
      <c r="J1522" s="8"/>
      <c r="K1522" s="8"/>
      <c r="L1522" s="8"/>
      <c r="M1522" s="8"/>
      <c r="N1522" s="8"/>
      <c r="O1522" s="8"/>
      <c r="P1522" s="8"/>
      <c r="Q1522" s="8"/>
      <c r="R1522" s="8"/>
      <c r="S1522" s="8"/>
      <c r="T1522" s="8"/>
      <c r="U1522" s="8"/>
      <c r="V1522" s="8"/>
      <c r="W1522" s="8"/>
      <c r="X1522" s="8"/>
      <c r="Y1522" s="8"/>
      <c r="Z1522" s="8"/>
    </row>
    <row r="1523" spans="1:26" ht="12.75" customHeight="1" x14ac:dyDescent="0.15">
      <c r="A1523" s="8"/>
      <c r="B1523" s="8"/>
      <c r="J1523" s="8"/>
      <c r="K1523" s="8"/>
      <c r="L1523" s="8"/>
      <c r="M1523" s="8"/>
      <c r="N1523" s="8"/>
      <c r="O1523" s="8"/>
      <c r="P1523" s="8"/>
      <c r="Q1523" s="8"/>
      <c r="R1523" s="8"/>
      <c r="S1523" s="8"/>
      <c r="T1523" s="8"/>
      <c r="U1523" s="8"/>
      <c r="V1523" s="8"/>
      <c r="W1523" s="8"/>
      <c r="X1523" s="8"/>
      <c r="Y1523" s="8"/>
      <c r="Z1523" s="8"/>
    </row>
    <row r="1524" spans="1:26" ht="12.75" customHeight="1" x14ac:dyDescent="0.15">
      <c r="A1524" s="8"/>
      <c r="B1524" s="8"/>
      <c r="J1524" s="8"/>
      <c r="K1524" s="8"/>
      <c r="L1524" s="8"/>
      <c r="M1524" s="8"/>
      <c r="N1524" s="8"/>
      <c r="O1524" s="8"/>
      <c r="P1524" s="8"/>
      <c r="Q1524" s="8"/>
      <c r="R1524" s="8"/>
      <c r="S1524" s="8"/>
      <c r="T1524" s="8"/>
      <c r="U1524" s="8"/>
      <c r="V1524" s="8"/>
      <c r="W1524" s="8"/>
      <c r="X1524" s="8"/>
      <c r="Y1524" s="8"/>
      <c r="Z1524" s="8"/>
    </row>
    <row r="1525" spans="1:26" ht="12.75" customHeight="1" x14ac:dyDescent="0.15">
      <c r="A1525" s="8"/>
      <c r="B1525" s="8"/>
      <c r="J1525" s="8"/>
      <c r="K1525" s="8"/>
      <c r="L1525" s="8"/>
      <c r="M1525" s="8"/>
      <c r="N1525" s="8"/>
      <c r="O1525" s="8"/>
      <c r="P1525" s="8"/>
      <c r="Q1525" s="8"/>
      <c r="R1525" s="8"/>
      <c r="S1525" s="8"/>
      <c r="T1525" s="8"/>
      <c r="U1525" s="8"/>
      <c r="V1525" s="8"/>
      <c r="W1525" s="8"/>
      <c r="X1525" s="8"/>
      <c r="Y1525" s="8"/>
      <c r="Z1525" s="8"/>
    </row>
    <row r="1526" spans="1:26" ht="12.75" customHeight="1" x14ac:dyDescent="0.15">
      <c r="A1526" s="8"/>
      <c r="B1526" s="8"/>
      <c r="J1526" s="8"/>
      <c r="K1526" s="8"/>
      <c r="L1526" s="8"/>
      <c r="M1526" s="8"/>
      <c r="N1526" s="8"/>
      <c r="O1526" s="8"/>
      <c r="P1526" s="8"/>
      <c r="Q1526" s="8"/>
      <c r="R1526" s="8"/>
      <c r="S1526" s="8"/>
      <c r="T1526" s="8"/>
      <c r="U1526" s="8"/>
      <c r="V1526" s="8"/>
      <c r="W1526" s="8"/>
      <c r="X1526" s="8"/>
      <c r="Y1526" s="8"/>
      <c r="Z1526" s="8"/>
    </row>
    <row r="1527" spans="1:26" ht="12.75" customHeight="1" x14ac:dyDescent="0.15">
      <c r="A1527" s="8"/>
      <c r="B1527" s="8"/>
      <c r="J1527" s="8"/>
      <c r="K1527" s="8"/>
      <c r="L1527" s="8"/>
      <c r="M1527" s="8"/>
      <c r="N1527" s="8"/>
      <c r="O1527" s="8"/>
      <c r="P1527" s="8"/>
      <c r="Q1527" s="8"/>
      <c r="R1527" s="8"/>
      <c r="S1527" s="8"/>
      <c r="T1527" s="8"/>
      <c r="U1527" s="8"/>
      <c r="V1527" s="8"/>
      <c r="W1527" s="8"/>
      <c r="X1527" s="8"/>
      <c r="Y1527" s="8"/>
      <c r="Z1527" s="8"/>
    </row>
    <row r="1528" spans="1:26" ht="12.75" customHeight="1" x14ac:dyDescent="0.15">
      <c r="A1528" s="8"/>
      <c r="B1528" s="8"/>
      <c r="J1528" s="8"/>
      <c r="K1528" s="8"/>
      <c r="L1528" s="8"/>
      <c r="M1528" s="8"/>
      <c r="N1528" s="8"/>
      <c r="O1528" s="8"/>
      <c r="P1528" s="8"/>
      <c r="Q1528" s="8"/>
      <c r="R1528" s="8"/>
      <c r="S1528" s="8"/>
      <c r="T1528" s="8"/>
      <c r="U1528" s="8"/>
      <c r="V1528" s="8"/>
      <c r="W1528" s="8"/>
      <c r="X1528" s="8"/>
      <c r="Y1528" s="8"/>
      <c r="Z1528" s="8"/>
    </row>
    <row r="1529" spans="1:26" ht="12.75" customHeight="1" x14ac:dyDescent="0.15">
      <c r="A1529" s="8"/>
      <c r="B1529" s="8"/>
      <c r="J1529" s="8"/>
      <c r="K1529" s="8"/>
      <c r="L1529" s="8"/>
      <c r="M1529" s="8"/>
      <c r="N1529" s="8"/>
      <c r="O1529" s="8"/>
      <c r="P1529" s="8"/>
      <c r="Q1529" s="8"/>
      <c r="R1529" s="8"/>
      <c r="S1529" s="8"/>
      <c r="T1529" s="8"/>
      <c r="U1529" s="8"/>
      <c r="V1529" s="8"/>
      <c r="W1529" s="8"/>
      <c r="X1529" s="8"/>
      <c r="Y1529" s="8"/>
      <c r="Z1529" s="8"/>
    </row>
    <row r="1530" spans="1:26" ht="12.75" customHeight="1" x14ac:dyDescent="0.15">
      <c r="A1530" s="8"/>
      <c r="B1530" s="8"/>
      <c r="J1530" s="8"/>
      <c r="K1530" s="8"/>
      <c r="L1530" s="8"/>
      <c r="M1530" s="8"/>
      <c r="N1530" s="8"/>
      <c r="O1530" s="8"/>
      <c r="P1530" s="8"/>
      <c r="Q1530" s="8"/>
      <c r="R1530" s="8"/>
      <c r="S1530" s="8"/>
      <c r="T1530" s="8"/>
      <c r="U1530" s="8"/>
      <c r="V1530" s="8"/>
      <c r="W1530" s="8"/>
      <c r="X1530" s="8"/>
      <c r="Y1530" s="8"/>
      <c r="Z1530" s="8"/>
    </row>
    <row r="1531" spans="1:26" ht="12.75" customHeight="1" x14ac:dyDescent="0.15">
      <c r="A1531" s="8"/>
      <c r="B1531" s="8"/>
      <c r="J1531" s="8"/>
      <c r="K1531" s="8"/>
      <c r="L1531" s="8"/>
      <c r="M1531" s="8"/>
      <c r="N1531" s="8"/>
      <c r="O1531" s="8"/>
      <c r="P1531" s="8"/>
      <c r="Q1531" s="8"/>
      <c r="R1531" s="8"/>
      <c r="S1531" s="8"/>
      <c r="T1531" s="8"/>
      <c r="U1531" s="8"/>
      <c r="V1531" s="8"/>
      <c r="W1531" s="8"/>
      <c r="X1531" s="8"/>
      <c r="Y1531" s="8"/>
      <c r="Z1531" s="8"/>
    </row>
    <row r="1532" spans="1:26" ht="12.75" customHeight="1" x14ac:dyDescent="0.15">
      <c r="A1532" s="8"/>
      <c r="B1532" s="8"/>
      <c r="J1532" s="8"/>
      <c r="K1532" s="8"/>
      <c r="L1532" s="8"/>
      <c r="M1532" s="8"/>
      <c r="N1532" s="8"/>
      <c r="O1532" s="8"/>
      <c r="P1532" s="8"/>
      <c r="Q1532" s="8"/>
      <c r="R1532" s="8"/>
      <c r="S1532" s="8"/>
      <c r="T1532" s="8"/>
      <c r="U1532" s="8"/>
      <c r="V1532" s="8"/>
      <c r="W1532" s="8"/>
      <c r="X1532" s="8"/>
      <c r="Y1532" s="8"/>
      <c r="Z1532" s="8"/>
    </row>
    <row r="1533" spans="1:26" ht="12.75" customHeight="1" x14ac:dyDescent="0.15">
      <c r="A1533" s="8"/>
      <c r="B1533" s="8"/>
      <c r="J1533" s="8"/>
      <c r="K1533" s="8"/>
      <c r="L1533" s="8"/>
      <c r="M1533" s="8"/>
      <c r="N1533" s="8"/>
      <c r="O1533" s="8"/>
      <c r="P1533" s="8"/>
      <c r="Q1533" s="8"/>
      <c r="R1533" s="8"/>
      <c r="S1533" s="8"/>
      <c r="T1533" s="8"/>
      <c r="U1533" s="8"/>
      <c r="V1533" s="8"/>
      <c r="W1533" s="8"/>
      <c r="X1533" s="8"/>
      <c r="Y1533" s="8"/>
      <c r="Z1533" s="8"/>
    </row>
    <row r="1534" spans="1:26" ht="12.75" customHeight="1" x14ac:dyDescent="0.15">
      <c r="A1534" s="8"/>
      <c r="B1534" s="8"/>
      <c r="J1534" s="8"/>
      <c r="K1534" s="8"/>
      <c r="L1534" s="8"/>
      <c r="M1534" s="8"/>
      <c r="N1534" s="8"/>
      <c r="O1534" s="8"/>
      <c r="P1534" s="8"/>
      <c r="Q1534" s="8"/>
      <c r="R1534" s="8"/>
      <c r="S1534" s="8"/>
      <c r="T1534" s="8"/>
      <c r="U1534" s="8"/>
      <c r="V1534" s="8"/>
      <c r="W1534" s="8"/>
      <c r="X1534" s="8"/>
      <c r="Y1534" s="8"/>
      <c r="Z1534" s="8"/>
    </row>
    <row r="1535" spans="1:26" ht="12.75" customHeight="1" x14ac:dyDescent="0.15">
      <c r="A1535" s="8"/>
      <c r="B1535" s="8"/>
      <c r="J1535" s="8"/>
      <c r="K1535" s="8"/>
      <c r="L1535" s="8"/>
      <c r="M1535" s="8"/>
      <c r="N1535" s="8"/>
      <c r="O1535" s="8"/>
      <c r="P1535" s="8"/>
      <c r="Q1535" s="8"/>
      <c r="R1535" s="8"/>
      <c r="S1535" s="8"/>
      <c r="T1535" s="8"/>
      <c r="U1535" s="8"/>
      <c r="V1535" s="8"/>
      <c r="W1535" s="8"/>
      <c r="X1535" s="8"/>
      <c r="Y1535" s="8"/>
      <c r="Z1535" s="8"/>
    </row>
    <row r="1536" spans="1:26" ht="12.75" customHeight="1" x14ac:dyDescent="0.15">
      <c r="A1536" s="8"/>
      <c r="B1536" s="8"/>
      <c r="J1536" s="8"/>
      <c r="K1536" s="8"/>
      <c r="L1536" s="8"/>
      <c r="M1536" s="8"/>
      <c r="N1536" s="8"/>
      <c r="O1536" s="8"/>
      <c r="P1536" s="8"/>
      <c r="Q1536" s="8"/>
      <c r="R1536" s="8"/>
      <c r="S1536" s="8"/>
      <c r="T1536" s="8"/>
      <c r="U1536" s="8"/>
      <c r="V1536" s="8"/>
      <c r="W1536" s="8"/>
      <c r="X1536" s="8"/>
      <c r="Y1536" s="8"/>
      <c r="Z1536" s="8"/>
    </row>
    <row r="1537" spans="1:26" ht="12.75" customHeight="1" x14ac:dyDescent="0.15">
      <c r="A1537" s="8"/>
      <c r="B1537" s="8"/>
      <c r="J1537" s="8"/>
      <c r="K1537" s="8"/>
      <c r="L1537" s="8"/>
      <c r="M1537" s="8"/>
      <c r="N1537" s="8"/>
      <c r="O1537" s="8"/>
      <c r="P1537" s="8"/>
      <c r="Q1537" s="8"/>
      <c r="R1537" s="8"/>
      <c r="S1537" s="8"/>
      <c r="T1537" s="8"/>
      <c r="U1537" s="8"/>
      <c r="V1537" s="8"/>
      <c r="W1537" s="8"/>
      <c r="X1537" s="8"/>
      <c r="Y1537" s="8"/>
      <c r="Z1537" s="8"/>
    </row>
    <row r="1538" spans="1:26" ht="12.75" customHeight="1" x14ac:dyDescent="0.15">
      <c r="A1538" s="8"/>
      <c r="B1538" s="8"/>
      <c r="J1538" s="8"/>
      <c r="K1538" s="8"/>
      <c r="L1538" s="8"/>
      <c r="M1538" s="8"/>
      <c r="N1538" s="8"/>
      <c r="O1538" s="8"/>
      <c r="P1538" s="8"/>
      <c r="Q1538" s="8"/>
      <c r="R1538" s="8"/>
      <c r="S1538" s="8"/>
      <c r="T1538" s="8"/>
      <c r="U1538" s="8"/>
      <c r="V1538" s="8"/>
      <c r="W1538" s="8"/>
      <c r="X1538" s="8"/>
      <c r="Y1538" s="8"/>
      <c r="Z1538" s="8"/>
    </row>
    <row r="1539" spans="1:26" ht="12.75" customHeight="1" x14ac:dyDescent="0.15">
      <c r="A1539" s="8"/>
      <c r="B1539" s="8"/>
      <c r="J1539" s="8"/>
      <c r="K1539" s="8"/>
      <c r="L1539" s="8"/>
      <c r="M1539" s="8"/>
      <c r="N1539" s="8"/>
      <c r="O1539" s="8"/>
      <c r="P1539" s="8"/>
      <c r="Q1539" s="8"/>
      <c r="R1539" s="8"/>
      <c r="S1539" s="8"/>
      <c r="T1539" s="8"/>
      <c r="U1539" s="8"/>
      <c r="V1539" s="8"/>
      <c r="W1539" s="8"/>
      <c r="X1539" s="8"/>
      <c r="Y1539" s="8"/>
      <c r="Z1539" s="8"/>
    </row>
    <row r="1540" spans="1:26" ht="12.75" customHeight="1" x14ac:dyDescent="0.15">
      <c r="A1540" s="8"/>
      <c r="B1540" s="8"/>
      <c r="J1540" s="8"/>
      <c r="K1540" s="8"/>
      <c r="L1540" s="8"/>
      <c r="M1540" s="8"/>
      <c r="N1540" s="8"/>
      <c r="O1540" s="8"/>
      <c r="P1540" s="8"/>
      <c r="Q1540" s="8"/>
      <c r="R1540" s="8"/>
      <c r="S1540" s="8"/>
      <c r="T1540" s="8"/>
      <c r="U1540" s="8"/>
      <c r="V1540" s="8"/>
      <c r="W1540" s="8"/>
      <c r="X1540" s="8"/>
      <c r="Y1540" s="8"/>
      <c r="Z1540" s="8"/>
    </row>
    <row r="1541" spans="1:26" ht="12.75" customHeight="1" x14ac:dyDescent="0.15">
      <c r="A1541" s="8"/>
      <c r="B1541" s="8"/>
      <c r="J1541" s="8"/>
      <c r="K1541" s="8"/>
      <c r="L1541" s="8"/>
      <c r="M1541" s="8"/>
      <c r="N1541" s="8"/>
      <c r="O1541" s="8"/>
      <c r="P1541" s="8"/>
      <c r="Q1541" s="8"/>
      <c r="R1541" s="8"/>
      <c r="S1541" s="8"/>
      <c r="T1541" s="8"/>
      <c r="U1541" s="8"/>
      <c r="V1541" s="8"/>
      <c r="W1541" s="8"/>
      <c r="X1541" s="8"/>
      <c r="Y1541" s="8"/>
      <c r="Z1541" s="8"/>
    </row>
    <row r="1542" spans="1:26" ht="12.75" customHeight="1" x14ac:dyDescent="0.15">
      <c r="A1542" s="8"/>
      <c r="B1542" s="8"/>
      <c r="J1542" s="8"/>
      <c r="K1542" s="8"/>
      <c r="L1542" s="8"/>
      <c r="M1542" s="8"/>
      <c r="N1542" s="8"/>
      <c r="O1542" s="8"/>
      <c r="P1542" s="8"/>
      <c r="Q1542" s="8"/>
      <c r="R1542" s="8"/>
      <c r="S1542" s="8"/>
      <c r="T1542" s="8"/>
      <c r="U1542" s="8"/>
      <c r="V1542" s="8"/>
      <c r="W1542" s="8"/>
      <c r="X1542" s="8"/>
      <c r="Y1542" s="8"/>
      <c r="Z1542" s="8"/>
    </row>
    <row r="1543" spans="1:26" ht="12.75" customHeight="1" x14ac:dyDescent="0.15">
      <c r="A1543" s="8"/>
      <c r="B1543" s="8"/>
      <c r="J1543" s="8"/>
      <c r="K1543" s="8"/>
      <c r="L1543" s="8"/>
      <c r="M1543" s="8"/>
      <c r="N1543" s="8"/>
      <c r="O1543" s="8"/>
      <c r="P1543" s="8"/>
      <c r="Q1543" s="8"/>
      <c r="R1543" s="8"/>
      <c r="S1543" s="8"/>
      <c r="T1543" s="8"/>
      <c r="U1543" s="8"/>
      <c r="V1543" s="8"/>
      <c r="W1543" s="8"/>
      <c r="X1543" s="8"/>
      <c r="Y1543" s="8"/>
      <c r="Z1543" s="8"/>
    </row>
    <row r="1544" spans="1:26" ht="12.75" customHeight="1" x14ac:dyDescent="0.15">
      <c r="A1544" s="8"/>
      <c r="B1544" s="8"/>
      <c r="J1544" s="8"/>
      <c r="K1544" s="8"/>
      <c r="L1544" s="8"/>
      <c r="M1544" s="8"/>
      <c r="N1544" s="8"/>
      <c r="O1544" s="8"/>
      <c r="P1544" s="8"/>
      <c r="Q1544" s="8"/>
      <c r="R1544" s="8"/>
      <c r="S1544" s="8"/>
      <c r="T1544" s="8"/>
      <c r="U1544" s="8"/>
      <c r="V1544" s="8"/>
      <c r="W1544" s="8"/>
      <c r="X1544" s="8"/>
      <c r="Y1544" s="8"/>
      <c r="Z1544" s="8"/>
    </row>
    <row r="1545" spans="1:26" ht="12.75" customHeight="1" x14ac:dyDescent="0.15">
      <c r="A1545" s="8"/>
      <c r="B1545" s="8"/>
      <c r="J1545" s="8"/>
      <c r="K1545" s="8"/>
      <c r="L1545" s="8"/>
      <c r="M1545" s="8"/>
      <c r="N1545" s="8"/>
      <c r="O1545" s="8"/>
      <c r="P1545" s="8"/>
      <c r="Q1545" s="8"/>
      <c r="R1545" s="8"/>
      <c r="S1545" s="8"/>
      <c r="T1545" s="8"/>
      <c r="U1545" s="8"/>
      <c r="V1545" s="8"/>
      <c r="W1545" s="8"/>
      <c r="X1545" s="8"/>
      <c r="Y1545" s="8"/>
      <c r="Z1545" s="8"/>
    </row>
    <row r="1546" spans="1:26" ht="12.75" customHeight="1" x14ac:dyDescent="0.15">
      <c r="A1546" s="8"/>
      <c r="B1546" s="8"/>
      <c r="J1546" s="8"/>
      <c r="K1546" s="8"/>
      <c r="L1546" s="8"/>
      <c r="M1546" s="8"/>
      <c r="N1546" s="8"/>
      <c r="O1546" s="8"/>
      <c r="P1546" s="8"/>
      <c r="Q1546" s="8"/>
      <c r="R1546" s="8"/>
      <c r="S1546" s="8"/>
      <c r="T1546" s="8"/>
      <c r="U1546" s="8"/>
      <c r="V1546" s="8"/>
      <c r="W1546" s="8"/>
      <c r="X1546" s="8"/>
      <c r="Y1546" s="8"/>
      <c r="Z1546" s="8"/>
    </row>
    <row r="1547" spans="1:26" ht="12.75" customHeight="1" x14ac:dyDescent="0.15">
      <c r="A1547" s="8"/>
      <c r="B1547" s="8"/>
      <c r="J1547" s="8"/>
      <c r="K1547" s="8"/>
      <c r="L1547" s="8"/>
      <c r="M1547" s="8"/>
      <c r="N1547" s="8"/>
      <c r="O1547" s="8"/>
      <c r="P1547" s="8"/>
      <c r="Q1547" s="8"/>
      <c r="R1547" s="8"/>
      <c r="S1547" s="8"/>
      <c r="T1547" s="8"/>
      <c r="U1547" s="8"/>
      <c r="V1547" s="8"/>
      <c r="W1547" s="8"/>
      <c r="X1547" s="8"/>
      <c r="Y1547" s="8"/>
      <c r="Z1547" s="8"/>
    </row>
    <row r="1548" spans="1:26" ht="12.75" customHeight="1" x14ac:dyDescent="0.15">
      <c r="A1548" s="8"/>
      <c r="B1548" s="8"/>
      <c r="J1548" s="8"/>
      <c r="K1548" s="8"/>
      <c r="L1548" s="8"/>
      <c r="M1548" s="8"/>
      <c r="N1548" s="8"/>
      <c r="O1548" s="8"/>
      <c r="P1548" s="8"/>
      <c r="Q1548" s="8"/>
      <c r="R1548" s="8"/>
      <c r="S1548" s="8"/>
      <c r="T1548" s="8"/>
      <c r="U1548" s="8"/>
      <c r="V1548" s="8"/>
      <c r="W1548" s="8"/>
      <c r="X1548" s="8"/>
      <c r="Y1548" s="8"/>
      <c r="Z1548" s="8"/>
    </row>
    <row r="1549" spans="1:26" ht="12.75" customHeight="1" x14ac:dyDescent="0.15">
      <c r="A1549" s="8"/>
      <c r="B1549" s="8"/>
      <c r="J1549" s="8"/>
      <c r="K1549" s="8"/>
      <c r="L1549" s="8"/>
      <c r="M1549" s="8"/>
      <c r="N1549" s="8"/>
      <c r="O1549" s="8"/>
      <c r="P1549" s="8"/>
      <c r="Q1549" s="8"/>
      <c r="R1549" s="8"/>
      <c r="S1549" s="8"/>
      <c r="T1549" s="8"/>
      <c r="U1549" s="8"/>
      <c r="V1549" s="8"/>
      <c r="W1549" s="8"/>
      <c r="X1549" s="8"/>
      <c r="Y1549" s="8"/>
      <c r="Z1549" s="8"/>
    </row>
    <row r="1550" spans="1:26" ht="12.75" customHeight="1" x14ac:dyDescent="0.15">
      <c r="A1550" s="8"/>
      <c r="B1550" s="8"/>
      <c r="J1550" s="8"/>
      <c r="K1550" s="8"/>
      <c r="L1550" s="8"/>
      <c r="M1550" s="8"/>
      <c r="N1550" s="8"/>
      <c r="O1550" s="8"/>
      <c r="P1550" s="8"/>
      <c r="Q1550" s="8"/>
      <c r="R1550" s="8"/>
      <c r="S1550" s="8"/>
      <c r="T1550" s="8"/>
      <c r="U1550" s="8"/>
      <c r="V1550" s="8"/>
      <c r="W1550" s="8"/>
      <c r="X1550" s="8"/>
      <c r="Y1550" s="8"/>
      <c r="Z1550" s="8"/>
    </row>
    <row r="1551" spans="1:26" ht="12.75" customHeight="1" x14ac:dyDescent="0.15">
      <c r="A1551" s="8"/>
      <c r="B1551" s="8"/>
      <c r="J1551" s="8"/>
      <c r="K1551" s="8"/>
      <c r="L1551" s="8"/>
      <c r="M1551" s="8"/>
      <c r="N1551" s="8"/>
      <c r="O1551" s="8"/>
      <c r="P1551" s="8"/>
      <c r="Q1551" s="8"/>
      <c r="R1551" s="8"/>
      <c r="S1551" s="8"/>
      <c r="T1551" s="8"/>
      <c r="U1551" s="8"/>
      <c r="V1551" s="8"/>
      <c r="W1551" s="8"/>
      <c r="X1551" s="8"/>
      <c r="Y1551" s="8"/>
      <c r="Z1551" s="8"/>
    </row>
    <row r="1552" spans="1:26" ht="12.75" customHeight="1" x14ac:dyDescent="0.15">
      <c r="A1552" s="8"/>
      <c r="B1552" s="8"/>
      <c r="J1552" s="8"/>
      <c r="K1552" s="8"/>
      <c r="L1552" s="8"/>
      <c r="M1552" s="8"/>
      <c r="N1552" s="8"/>
      <c r="O1552" s="8"/>
      <c r="P1552" s="8"/>
      <c r="Q1552" s="8"/>
      <c r="R1552" s="8"/>
      <c r="S1552" s="8"/>
      <c r="T1552" s="8"/>
      <c r="U1552" s="8"/>
      <c r="V1552" s="8"/>
      <c r="W1552" s="8"/>
      <c r="X1552" s="8"/>
      <c r="Y1552" s="8"/>
      <c r="Z1552" s="8"/>
    </row>
    <row r="1553" spans="1:26" ht="12.75" customHeight="1" x14ac:dyDescent="0.15">
      <c r="A1553" s="8"/>
      <c r="B1553" s="8"/>
      <c r="J1553" s="8"/>
      <c r="K1553" s="8"/>
      <c r="L1553" s="8"/>
      <c r="M1553" s="8"/>
      <c r="N1553" s="8"/>
      <c r="O1553" s="8"/>
      <c r="P1553" s="8"/>
      <c r="Q1553" s="8"/>
      <c r="R1553" s="8"/>
      <c r="S1553" s="8"/>
      <c r="T1553" s="8"/>
      <c r="U1553" s="8"/>
      <c r="V1553" s="8"/>
      <c r="W1553" s="8"/>
      <c r="X1553" s="8"/>
      <c r="Y1553" s="8"/>
      <c r="Z1553" s="8"/>
    </row>
    <row r="1554" spans="1:26" ht="12.75" customHeight="1" x14ac:dyDescent="0.15">
      <c r="A1554" s="8"/>
      <c r="B1554" s="8"/>
      <c r="J1554" s="8"/>
      <c r="K1554" s="8"/>
      <c r="L1554" s="8"/>
      <c r="M1554" s="8"/>
      <c r="N1554" s="8"/>
      <c r="O1554" s="8"/>
      <c r="P1554" s="8"/>
      <c r="Q1554" s="8"/>
      <c r="R1554" s="8"/>
      <c r="S1554" s="8"/>
      <c r="T1554" s="8"/>
      <c r="U1554" s="8"/>
      <c r="V1554" s="8"/>
      <c r="W1554" s="8"/>
      <c r="X1554" s="8"/>
      <c r="Y1554" s="8"/>
      <c r="Z1554" s="8"/>
    </row>
    <row r="1555" spans="1:26" ht="12.75" customHeight="1" x14ac:dyDescent="0.15">
      <c r="A1555" s="8"/>
      <c r="B1555" s="8"/>
      <c r="J1555" s="8"/>
      <c r="K1555" s="8"/>
      <c r="L1555" s="8"/>
      <c r="M1555" s="8"/>
      <c r="N1555" s="8"/>
      <c r="O1555" s="8"/>
      <c r="P1555" s="8"/>
      <c r="Q1555" s="8"/>
      <c r="R1555" s="8"/>
      <c r="S1555" s="8"/>
      <c r="T1555" s="8"/>
      <c r="U1555" s="8"/>
      <c r="V1555" s="8"/>
      <c r="W1555" s="8"/>
      <c r="X1555" s="8"/>
      <c r="Y1555" s="8"/>
      <c r="Z1555" s="8"/>
    </row>
    <row r="1556" spans="1:26" ht="12.75" customHeight="1" x14ac:dyDescent="0.15">
      <c r="A1556" s="8"/>
      <c r="B1556" s="8"/>
      <c r="J1556" s="8"/>
      <c r="K1556" s="8"/>
      <c r="L1556" s="8"/>
      <c r="M1556" s="8"/>
      <c r="N1556" s="8"/>
      <c r="O1556" s="8"/>
      <c r="P1556" s="8"/>
      <c r="Q1556" s="8"/>
      <c r="R1556" s="8"/>
      <c r="S1556" s="8"/>
      <c r="T1556" s="8"/>
      <c r="U1556" s="8"/>
      <c r="V1556" s="8"/>
      <c r="W1556" s="8"/>
      <c r="X1556" s="8"/>
      <c r="Y1556" s="8"/>
      <c r="Z1556" s="8"/>
    </row>
    <row r="1557" spans="1:26" ht="12.75" customHeight="1" x14ac:dyDescent="0.15">
      <c r="A1557" s="8"/>
      <c r="B1557" s="8"/>
      <c r="J1557" s="8"/>
      <c r="K1557" s="8"/>
      <c r="L1557" s="8"/>
      <c r="M1557" s="8"/>
      <c r="N1557" s="8"/>
      <c r="O1557" s="8"/>
      <c r="P1557" s="8"/>
      <c r="Q1557" s="8"/>
      <c r="R1557" s="8"/>
      <c r="S1557" s="8"/>
      <c r="T1557" s="8"/>
      <c r="U1557" s="8"/>
      <c r="V1557" s="8"/>
      <c r="W1557" s="8"/>
      <c r="X1557" s="8"/>
      <c r="Y1557" s="8"/>
      <c r="Z1557" s="8"/>
    </row>
    <row r="1558" spans="1:26" ht="12.75" customHeight="1" x14ac:dyDescent="0.15">
      <c r="A1558" s="8"/>
      <c r="B1558" s="8"/>
      <c r="J1558" s="8"/>
      <c r="K1558" s="8"/>
      <c r="L1558" s="8"/>
      <c r="M1558" s="8"/>
      <c r="N1558" s="8"/>
      <c r="O1558" s="8"/>
      <c r="P1558" s="8"/>
      <c r="Q1558" s="8"/>
      <c r="R1558" s="8"/>
      <c r="S1558" s="8"/>
      <c r="T1558" s="8"/>
      <c r="U1558" s="8"/>
      <c r="V1558" s="8"/>
      <c r="W1558" s="8"/>
      <c r="X1558" s="8"/>
      <c r="Y1558" s="8"/>
      <c r="Z1558" s="8"/>
    </row>
    <row r="1559" spans="1:26" ht="12.75" customHeight="1" x14ac:dyDescent="0.15">
      <c r="A1559" s="8"/>
      <c r="B1559" s="8"/>
      <c r="J1559" s="8"/>
      <c r="K1559" s="8"/>
      <c r="L1559" s="8"/>
      <c r="M1559" s="8"/>
      <c r="N1559" s="8"/>
      <c r="O1559" s="8"/>
      <c r="P1559" s="8"/>
      <c r="Q1559" s="8"/>
      <c r="R1559" s="8"/>
      <c r="S1559" s="8"/>
      <c r="T1559" s="8"/>
      <c r="U1559" s="8"/>
      <c r="V1559" s="8"/>
      <c r="W1559" s="8"/>
      <c r="X1559" s="8"/>
      <c r="Y1559" s="8"/>
      <c r="Z1559" s="8"/>
    </row>
    <row r="1560" spans="1:26" ht="12.75" customHeight="1" x14ac:dyDescent="0.15">
      <c r="A1560" s="8"/>
      <c r="B1560" s="8"/>
      <c r="J1560" s="8"/>
      <c r="K1560" s="8"/>
      <c r="L1560" s="8"/>
      <c r="M1560" s="8"/>
      <c r="N1560" s="8"/>
      <c r="O1560" s="8"/>
      <c r="P1560" s="8"/>
      <c r="Q1560" s="8"/>
      <c r="R1560" s="8"/>
      <c r="S1560" s="8"/>
      <c r="T1560" s="8"/>
      <c r="U1560" s="8"/>
      <c r="V1560" s="8"/>
      <c r="W1560" s="8"/>
      <c r="X1560" s="8"/>
      <c r="Y1560" s="8"/>
      <c r="Z1560" s="8"/>
    </row>
    <row r="1561" spans="1:26" ht="12.75" customHeight="1" x14ac:dyDescent="0.15">
      <c r="A1561" s="8"/>
      <c r="B1561" s="8"/>
      <c r="J1561" s="8"/>
      <c r="K1561" s="8"/>
      <c r="L1561" s="8"/>
      <c r="M1561" s="8"/>
      <c r="N1561" s="8"/>
      <c r="O1561" s="8"/>
      <c r="P1561" s="8"/>
      <c r="Q1561" s="8"/>
      <c r="R1561" s="8"/>
      <c r="S1561" s="8"/>
      <c r="T1561" s="8"/>
      <c r="U1561" s="8"/>
      <c r="V1561" s="8"/>
      <c r="W1561" s="8"/>
      <c r="X1561" s="8"/>
      <c r="Y1561" s="8"/>
      <c r="Z1561" s="8"/>
    </row>
    <row r="1562" spans="1:26" ht="12.75" customHeight="1" x14ac:dyDescent="0.15">
      <c r="A1562" s="8"/>
      <c r="B1562" s="8"/>
      <c r="J1562" s="8"/>
      <c r="K1562" s="8"/>
      <c r="L1562" s="8"/>
      <c r="M1562" s="8"/>
      <c r="N1562" s="8"/>
      <c r="O1562" s="8"/>
      <c r="P1562" s="8"/>
      <c r="Q1562" s="8"/>
      <c r="R1562" s="8"/>
      <c r="S1562" s="8"/>
      <c r="T1562" s="8"/>
      <c r="U1562" s="8"/>
      <c r="V1562" s="8"/>
      <c r="W1562" s="8"/>
      <c r="X1562" s="8"/>
      <c r="Y1562" s="8"/>
      <c r="Z1562" s="8"/>
    </row>
    <row r="1563" spans="1:26" ht="12.75" customHeight="1" x14ac:dyDescent="0.15">
      <c r="A1563" s="8"/>
      <c r="B1563" s="8"/>
      <c r="J1563" s="8"/>
      <c r="K1563" s="8"/>
      <c r="L1563" s="8"/>
      <c r="M1563" s="8"/>
      <c r="N1563" s="8"/>
      <c r="O1563" s="8"/>
      <c r="P1563" s="8"/>
      <c r="Q1563" s="8"/>
      <c r="R1563" s="8"/>
      <c r="S1563" s="8"/>
      <c r="T1563" s="8"/>
      <c r="U1563" s="8"/>
      <c r="V1563" s="8"/>
      <c r="W1563" s="8"/>
      <c r="X1563" s="8"/>
      <c r="Y1563" s="8"/>
      <c r="Z1563" s="8"/>
    </row>
    <row r="1564" spans="1:26" ht="12.75" customHeight="1" x14ac:dyDescent="0.15">
      <c r="A1564" s="8"/>
      <c r="B1564" s="8"/>
      <c r="J1564" s="8"/>
      <c r="K1564" s="8"/>
      <c r="L1564" s="8"/>
      <c r="M1564" s="8"/>
      <c r="N1564" s="8"/>
      <c r="O1564" s="8"/>
      <c r="P1564" s="8"/>
      <c r="Q1564" s="8"/>
      <c r="R1564" s="8"/>
      <c r="S1564" s="8"/>
      <c r="T1564" s="8"/>
      <c r="U1564" s="8"/>
      <c r="V1564" s="8"/>
      <c r="W1564" s="8"/>
      <c r="X1564" s="8"/>
      <c r="Y1564" s="8"/>
      <c r="Z1564" s="8"/>
    </row>
    <row r="1565" spans="1:26" ht="12.75" customHeight="1" x14ac:dyDescent="0.15">
      <c r="A1565" s="8"/>
      <c r="B1565" s="8"/>
      <c r="J1565" s="8"/>
      <c r="K1565" s="8"/>
      <c r="L1565" s="8"/>
      <c r="M1565" s="8"/>
      <c r="N1565" s="8"/>
      <c r="O1565" s="8"/>
      <c r="P1565" s="8"/>
      <c r="Q1565" s="8"/>
      <c r="R1565" s="8"/>
      <c r="S1565" s="8"/>
      <c r="T1565" s="8"/>
      <c r="U1565" s="8"/>
      <c r="V1565" s="8"/>
      <c r="W1565" s="8"/>
      <c r="X1565" s="8"/>
      <c r="Y1565" s="8"/>
      <c r="Z1565" s="8"/>
    </row>
    <row r="1566" spans="1:26" ht="12.75" customHeight="1" x14ac:dyDescent="0.15">
      <c r="A1566" s="8"/>
      <c r="B1566" s="8"/>
      <c r="J1566" s="8"/>
      <c r="K1566" s="8"/>
      <c r="L1566" s="8"/>
      <c r="M1566" s="8"/>
      <c r="N1566" s="8"/>
      <c r="O1566" s="8"/>
      <c r="P1566" s="8"/>
      <c r="Q1566" s="8"/>
      <c r="R1566" s="8"/>
      <c r="S1566" s="8"/>
      <c r="T1566" s="8"/>
      <c r="U1566" s="8"/>
      <c r="V1566" s="8"/>
      <c r="W1566" s="8"/>
      <c r="X1566" s="8"/>
      <c r="Y1566" s="8"/>
      <c r="Z1566" s="8"/>
    </row>
    <row r="1567" spans="1:26" ht="12.75" customHeight="1" x14ac:dyDescent="0.15">
      <c r="A1567" s="8"/>
      <c r="B1567" s="8"/>
      <c r="J1567" s="8"/>
      <c r="K1567" s="8"/>
      <c r="L1567" s="8"/>
      <c r="M1567" s="8"/>
      <c r="N1567" s="8"/>
      <c r="O1567" s="8"/>
      <c r="P1567" s="8"/>
      <c r="Q1567" s="8"/>
      <c r="R1567" s="8"/>
      <c r="S1567" s="8"/>
      <c r="T1567" s="8"/>
      <c r="U1567" s="8"/>
      <c r="V1567" s="8"/>
      <c r="W1567" s="8"/>
      <c r="X1567" s="8"/>
      <c r="Y1567" s="8"/>
      <c r="Z1567" s="8"/>
    </row>
    <row r="1568" spans="1:26" ht="12.75" customHeight="1" x14ac:dyDescent="0.15">
      <c r="A1568" s="8"/>
      <c r="B1568" s="8"/>
      <c r="J1568" s="8"/>
      <c r="K1568" s="8"/>
      <c r="L1568" s="8"/>
      <c r="M1568" s="8"/>
      <c r="N1568" s="8"/>
      <c r="O1568" s="8"/>
      <c r="P1568" s="8"/>
      <c r="Q1568" s="8"/>
      <c r="R1568" s="8"/>
      <c r="S1568" s="8"/>
      <c r="T1568" s="8"/>
      <c r="U1568" s="8"/>
      <c r="V1568" s="8"/>
      <c r="W1568" s="8"/>
      <c r="X1568" s="8"/>
      <c r="Y1568" s="8"/>
      <c r="Z1568" s="8"/>
    </row>
    <row r="1569" spans="1:26" ht="12.75" customHeight="1" x14ac:dyDescent="0.15">
      <c r="A1569" s="8"/>
      <c r="B1569" s="8"/>
      <c r="J1569" s="8"/>
      <c r="K1569" s="8"/>
      <c r="L1569" s="8"/>
      <c r="M1569" s="8"/>
      <c r="N1569" s="8"/>
      <c r="O1569" s="8"/>
      <c r="P1569" s="8"/>
      <c r="Q1569" s="8"/>
      <c r="R1569" s="8"/>
      <c r="S1569" s="8"/>
      <c r="T1569" s="8"/>
      <c r="U1569" s="8"/>
      <c r="V1569" s="8"/>
      <c r="W1569" s="8"/>
      <c r="X1569" s="8"/>
      <c r="Y1569" s="8"/>
      <c r="Z1569" s="8"/>
    </row>
    <row r="1570" spans="1:26" ht="12.75" customHeight="1" x14ac:dyDescent="0.15">
      <c r="A1570" s="8"/>
      <c r="B1570" s="8"/>
      <c r="J1570" s="8"/>
      <c r="K1570" s="8"/>
      <c r="L1570" s="8"/>
      <c r="M1570" s="8"/>
      <c r="N1570" s="8"/>
      <c r="O1570" s="8"/>
      <c r="P1570" s="8"/>
      <c r="Q1570" s="8"/>
      <c r="R1570" s="8"/>
      <c r="S1570" s="8"/>
      <c r="T1570" s="8"/>
      <c r="U1570" s="8"/>
      <c r="V1570" s="8"/>
      <c r="W1570" s="8"/>
      <c r="X1570" s="8"/>
      <c r="Y1570" s="8"/>
      <c r="Z1570" s="8"/>
    </row>
    <row r="1571" spans="1:26" ht="12.75" customHeight="1" x14ac:dyDescent="0.15">
      <c r="A1571" s="8"/>
      <c r="B1571" s="8"/>
      <c r="J1571" s="8"/>
      <c r="K1571" s="8"/>
      <c r="L1571" s="8"/>
      <c r="M1571" s="8"/>
      <c r="N1571" s="8"/>
      <c r="O1571" s="8"/>
      <c r="P1571" s="8"/>
      <c r="Q1571" s="8"/>
      <c r="R1571" s="8"/>
      <c r="S1571" s="8"/>
      <c r="T1571" s="8"/>
      <c r="U1571" s="8"/>
      <c r="V1571" s="8"/>
      <c r="W1571" s="8"/>
      <c r="X1571" s="8"/>
      <c r="Y1571" s="8"/>
      <c r="Z1571" s="8"/>
    </row>
    <row r="1572" spans="1:26" ht="12.75" customHeight="1" x14ac:dyDescent="0.15">
      <c r="A1572" s="8"/>
      <c r="B1572" s="8"/>
      <c r="J1572" s="8"/>
      <c r="K1572" s="8"/>
      <c r="L1572" s="8"/>
      <c r="M1572" s="8"/>
      <c r="N1572" s="8"/>
      <c r="O1572" s="8"/>
      <c r="P1572" s="8"/>
      <c r="Q1572" s="8"/>
      <c r="R1572" s="8"/>
      <c r="S1572" s="8"/>
      <c r="T1572" s="8"/>
      <c r="U1572" s="8"/>
      <c r="V1572" s="8"/>
      <c r="W1572" s="8"/>
      <c r="X1572" s="8"/>
      <c r="Y1572" s="8"/>
      <c r="Z1572" s="8"/>
    </row>
    <row r="1573" spans="1:26" ht="12.75" customHeight="1" x14ac:dyDescent="0.15">
      <c r="A1573" s="8"/>
      <c r="B1573" s="8"/>
      <c r="J1573" s="8"/>
      <c r="K1573" s="8"/>
      <c r="L1573" s="8"/>
      <c r="M1573" s="8"/>
      <c r="N1573" s="8"/>
      <c r="O1573" s="8"/>
      <c r="P1573" s="8"/>
      <c r="Q1573" s="8"/>
      <c r="R1573" s="8"/>
      <c r="S1573" s="8"/>
      <c r="T1573" s="8"/>
      <c r="U1573" s="8"/>
      <c r="V1573" s="8"/>
      <c r="W1573" s="8"/>
      <c r="X1573" s="8"/>
      <c r="Y1573" s="8"/>
      <c r="Z1573" s="8"/>
    </row>
    <row r="1574" spans="1:26" ht="12.75" customHeight="1" x14ac:dyDescent="0.15">
      <c r="A1574" s="8"/>
      <c r="B1574" s="8"/>
      <c r="J1574" s="8"/>
      <c r="K1574" s="8"/>
      <c r="L1574" s="8"/>
      <c r="M1574" s="8"/>
      <c r="N1574" s="8"/>
      <c r="O1574" s="8"/>
      <c r="P1574" s="8"/>
      <c r="Q1574" s="8"/>
      <c r="R1574" s="8"/>
      <c r="S1574" s="8"/>
      <c r="T1574" s="8"/>
      <c r="U1574" s="8"/>
      <c r="V1574" s="8"/>
      <c r="W1574" s="8"/>
      <c r="X1574" s="8"/>
      <c r="Y1574" s="8"/>
      <c r="Z1574" s="8"/>
    </row>
    <row r="1575" spans="1:26" ht="12.75" customHeight="1" x14ac:dyDescent="0.15">
      <c r="A1575" s="8"/>
      <c r="B1575" s="8"/>
      <c r="J1575" s="8"/>
      <c r="K1575" s="8"/>
      <c r="L1575" s="8"/>
      <c r="M1575" s="8"/>
      <c r="N1575" s="8"/>
      <c r="O1575" s="8"/>
      <c r="P1575" s="8"/>
      <c r="Q1575" s="8"/>
      <c r="R1575" s="8"/>
      <c r="S1575" s="8"/>
      <c r="T1575" s="8"/>
      <c r="U1575" s="8"/>
      <c r="V1575" s="8"/>
      <c r="W1575" s="8"/>
      <c r="X1575" s="8"/>
      <c r="Y1575" s="8"/>
      <c r="Z1575" s="8"/>
    </row>
    <row r="1576" spans="1:26" ht="12.75" customHeight="1" x14ac:dyDescent="0.15">
      <c r="A1576" s="8"/>
      <c r="B1576" s="8"/>
      <c r="J1576" s="8"/>
      <c r="K1576" s="8"/>
      <c r="L1576" s="8"/>
      <c r="M1576" s="8"/>
      <c r="N1576" s="8"/>
      <c r="O1576" s="8"/>
      <c r="P1576" s="8"/>
      <c r="Q1576" s="8"/>
      <c r="R1576" s="8"/>
      <c r="S1576" s="8"/>
      <c r="T1576" s="8"/>
      <c r="U1576" s="8"/>
      <c r="V1576" s="8"/>
      <c r="W1576" s="8"/>
      <c r="X1576" s="8"/>
      <c r="Y1576" s="8"/>
      <c r="Z1576" s="8"/>
    </row>
    <row r="1577" spans="1:26" ht="12.75" customHeight="1" x14ac:dyDescent="0.15">
      <c r="A1577" s="8"/>
      <c r="B1577" s="8"/>
      <c r="J1577" s="8"/>
      <c r="K1577" s="8"/>
      <c r="L1577" s="8"/>
      <c r="M1577" s="8"/>
      <c r="N1577" s="8"/>
      <c r="O1577" s="8"/>
      <c r="P1577" s="8"/>
      <c r="Q1577" s="8"/>
      <c r="R1577" s="8"/>
      <c r="S1577" s="8"/>
      <c r="T1577" s="8"/>
      <c r="U1577" s="8"/>
      <c r="V1577" s="8"/>
      <c r="W1577" s="8"/>
      <c r="X1577" s="8"/>
      <c r="Y1577" s="8"/>
      <c r="Z1577" s="8"/>
    </row>
    <row r="1578" spans="1:26" ht="12.75" customHeight="1" x14ac:dyDescent="0.15">
      <c r="A1578" s="8"/>
      <c r="B1578" s="8"/>
      <c r="J1578" s="8"/>
      <c r="K1578" s="8"/>
      <c r="L1578" s="8"/>
      <c r="M1578" s="8"/>
      <c r="N1578" s="8"/>
      <c r="O1578" s="8"/>
      <c r="P1578" s="8"/>
      <c r="Q1578" s="8"/>
      <c r="R1578" s="8"/>
      <c r="S1578" s="8"/>
      <c r="T1578" s="8"/>
      <c r="U1578" s="8"/>
      <c r="V1578" s="8"/>
      <c r="W1578" s="8"/>
      <c r="X1578" s="8"/>
      <c r="Y1578" s="8"/>
      <c r="Z1578" s="8"/>
    </row>
    <row r="1579" spans="1:26" ht="12.75" customHeight="1" x14ac:dyDescent="0.15">
      <c r="A1579" s="8"/>
      <c r="B1579" s="8"/>
      <c r="J1579" s="8"/>
      <c r="K1579" s="8"/>
      <c r="L1579" s="8"/>
      <c r="M1579" s="8"/>
      <c r="N1579" s="8"/>
      <c r="O1579" s="8"/>
      <c r="P1579" s="8"/>
      <c r="Q1579" s="8"/>
      <c r="R1579" s="8"/>
      <c r="S1579" s="8"/>
      <c r="T1579" s="8"/>
      <c r="U1579" s="8"/>
      <c r="V1579" s="8"/>
      <c r="W1579" s="8"/>
      <c r="X1579" s="8"/>
      <c r="Y1579" s="8"/>
      <c r="Z1579" s="8"/>
    </row>
    <row r="1580" spans="1:26" ht="12.75" customHeight="1" x14ac:dyDescent="0.15">
      <c r="A1580" s="8"/>
      <c r="B1580" s="8"/>
      <c r="J1580" s="8"/>
      <c r="K1580" s="8"/>
      <c r="L1580" s="8"/>
      <c r="M1580" s="8"/>
      <c r="N1580" s="8"/>
      <c r="O1580" s="8"/>
      <c r="P1580" s="8"/>
      <c r="Q1580" s="8"/>
      <c r="R1580" s="8"/>
      <c r="S1580" s="8"/>
      <c r="T1580" s="8"/>
      <c r="U1580" s="8"/>
      <c r="V1580" s="8"/>
      <c r="W1580" s="8"/>
      <c r="X1580" s="8"/>
      <c r="Y1580" s="8"/>
      <c r="Z1580" s="8"/>
    </row>
    <row r="1581" spans="1:26" ht="12.75" customHeight="1" x14ac:dyDescent="0.15">
      <c r="A1581" s="8"/>
      <c r="B1581" s="8"/>
      <c r="J1581" s="8"/>
      <c r="K1581" s="8"/>
      <c r="L1581" s="8"/>
      <c r="M1581" s="8"/>
      <c r="N1581" s="8"/>
      <c r="O1581" s="8"/>
      <c r="P1581" s="8"/>
      <c r="Q1581" s="8"/>
      <c r="R1581" s="8"/>
      <c r="S1581" s="8"/>
      <c r="T1581" s="8"/>
      <c r="U1581" s="8"/>
      <c r="V1581" s="8"/>
      <c r="W1581" s="8"/>
      <c r="X1581" s="8"/>
      <c r="Y1581" s="8"/>
      <c r="Z1581" s="8"/>
    </row>
    <row r="1582" spans="1:26" ht="12.75" customHeight="1" x14ac:dyDescent="0.15">
      <c r="A1582" s="8"/>
      <c r="B1582" s="8"/>
      <c r="J1582" s="8"/>
      <c r="K1582" s="8"/>
      <c r="L1582" s="8"/>
      <c r="M1582" s="8"/>
      <c r="N1582" s="8"/>
      <c r="O1582" s="8"/>
      <c r="P1582" s="8"/>
      <c r="Q1582" s="8"/>
      <c r="R1582" s="8"/>
      <c r="S1582" s="8"/>
      <c r="T1582" s="8"/>
      <c r="U1582" s="8"/>
      <c r="V1582" s="8"/>
      <c r="W1582" s="8"/>
      <c r="X1582" s="8"/>
      <c r="Y1582" s="8"/>
      <c r="Z1582" s="8"/>
    </row>
    <row r="1583" spans="1:26" ht="12.75" customHeight="1" x14ac:dyDescent="0.15">
      <c r="A1583" s="8"/>
      <c r="B1583" s="8"/>
      <c r="J1583" s="8"/>
      <c r="K1583" s="8"/>
      <c r="L1583" s="8"/>
      <c r="M1583" s="8"/>
      <c r="N1583" s="8"/>
      <c r="O1583" s="8"/>
      <c r="P1583" s="8"/>
      <c r="Q1583" s="8"/>
      <c r="R1583" s="8"/>
      <c r="S1583" s="8"/>
      <c r="T1583" s="8"/>
      <c r="U1583" s="8"/>
      <c r="V1583" s="8"/>
      <c r="W1583" s="8"/>
      <c r="X1583" s="8"/>
      <c r="Y1583" s="8"/>
      <c r="Z1583" s="8"/>
    </row>
    <row r="1584" spans="1:26" ht="12.75" customHeight="1" x14ac:dyDescent="0.15">
      <c r="A1584" s="8"/>
      <c r="B1584" s="8"/>
      <c r="J1584" s="8"/>
      <c r="K1584" s="8"/>
      <c r="L1584" s="8"/>
      <c r="M1584" s="8"/>
      <c r="N1584" s="8"/>
      <c r="O1584" s="8"/>
      <c r="P1584" s="8"/>
      <c r="Q1584" s="8"/>
      <c r="R1584" s="8"/>
      <c r="S1584" s="8"/>
      <c r="T1584" s="8"/>
      <c r="U1584" s="8"/>
      <c r="V1584" s="8"/>
      <c r="W1584" s="8"/>
      <c r="X1584" s="8"/>
      <c r="Y1584" s="8"/>
      <c r="Z1584" s="8"/>
    </row>
    <row r="1585" spans="1:26" ht="12.75" customHeight="1" x14ac:dyDescent="0.15">
      <c r="A1585" s="8"/>
      <c r="B1585" s="8"/>
      <c r="J1585" s="8"/>
      <c r="K1585" s="8"/>
      <c r="L1585" s="8"/>
      <c r="M1585" s="8"/>
      <c r="N1585" s="8"/>
      <c r="O1585" s="8"/>
      <c r="P1585" s="8"/>
      <c r="Q1585" s="8"/>
      <c r="R1585" s="8"/>
      <c r="S1585" s="8"/>
      <c r="T1585" s="8"/>
      <c r="U1585" s="8"/>
      <c r="V1585" s="8"/>
      <c r="W1585" s="8"/>
      <c r="X1585" s="8"/>
      <c r="Y1585" s="8"/>
      <c r="Z1585" s="8"/>
    </row>
    <row r="1586" spans="1:26" ht="12.75" customHeight="1" x14ac:dyDescent="0.15">
      <c r="A1586" s="8"/>
      <c r="B1586" s="8"/>
      <c r="J1586" s="8"/>
      <c r="K1586" s="8"/>
      <c r="L1586" s="8"/>
      <c r="M1586" s="8"/>
      <c r="N1586" s="8"/>
      <c r="O1586" s="8"/>
      <c r="P1586" s="8"/>
      <c r="Q1586" s="8"/>
      <c r="R1586" s="8"/>
      <c r="S1586" s="8"/>
      <c r="T1586" s="8"/>
      <c r="U1586" s="8"/>
      <c r="V1586" s="8"/>
      <c r="W1586" s="8"/>
      <c r="X1586" s="8"/>
      <c r="Y1586" s="8"/>
      <c r="Z1586" s="8"/>
    </row>
    <row r="1587" spans="1:26" ht="12.75" customHeight="1" x14ac:dyDescent="0.15">
      <c r="A1587" s="8"/>
      <c r="B1587" s="8"/>
      <c r="J1587" s="8"/>
      <c r="K1587" s="8"/>
      <c r="L1587" s="8"/>
      <c r="M1587" s="8"/>
      <c r="N1587" s="8"/>
      <c r="O1587" s="8"/>
      <c r="P1587" s="8"/>
      <c r="Q1587" s="8"/>
      <c r="R1587" s="8"/>
      <c r="S1587" s="8"/>
      <c r="T1587" s="8"/>
      <c r="U1587" s="8"/>
      <c r="V1587" s="8"/>
      <c r="W1587" s="8"/>
      <c r="X1587" s="8"/>
      <c r="Y1587" s="8"/>
      <c r="Z1587" s="8"/>
    </row>
    <row r="1588" spans="1:26" ht="12.75" customHeight="1" x14ac:dyDescent="0.15">
      <c r="A1588" s="8"/>
      <c r="B1588" s="8"/>
      <c r="J1588" s="8"/>
      <c r="K1588" s="8"/>
      <c r="L1588" s="8"/>
      <c r="M1588" s="8"/>
      <c r="N1588" s="8"/>
      <c r="O1588" s="8"/>
      <c r="P1588" s="8"/>
      <c r="Q1588" s="8"/>
      <c r="R1588" s="8"/>
      <c r="S1588" s="8"/>
      <c r="T1588" s="8"/>
      <c r="U1588" s="8"/>
      <c r="V1588" s="8"/>
      <c r="W1588" s="8"/>
      <c r="X1588" s="8"/>
      <c r="Y1588" s="8"/>
      <c r="Z1588" s="8"/>
    </row>
    <row r="1589" spans="1:26" ht="12.75" customHeight="1" x14ac:dyDescent="0.15">
      <c r="A1589" s="8"/>
      <c r="B1589" s="8"/>
      <c r="J1589" s="8"/>
      <c r="K1589" s="8"/>
      <c r="L1589" s="8"/>
      <c r="M1589" s="8"/>
      <c r="N1589" s="8"/>
      <c r="O1589" s="8"/>
      <c r="P1589" s="8"/>
      <c r="Q1589" s="8"/>
      <c r="R1589" s="8"/>
      <c r="S1589" s="8"/>
      <c r="T1589" s="8"/>
      <c r="U1589" s="8"/>
      <c r="V1589" s="8"/>
      <c r="W1589" s="8"/>
      <c r="X1589" s="8"/>
      <c r="Y1589" s="8"/>
      <c r="Z1589" s="8"/>
    </row>
    <row r="1590" spans="1:26" ht="12.75" customHeight="1" x14ac:dyDescent="0.15">
      <c r="A1590" s="8"/>
      <c r="B1590" s="8"/>
      <c r="J1590" s="8"/>
      <c r="K1590" s="8"/>
      <c r="L1590" s="8"/>
      <c r="M1590" s="8"/>
      <c r="N1590" s="8"/>
      <c r="O1590" s="8"/>
      <c r="P1590" s="8"/>
      <c r="Q1590" s="8"/>
      <c r="R1590" s="8"/>
      <c r="S1590" s="8"/>
      <c r="T1590" s="8"/>
      <c r="U1590" s="8"/>
      <c r="V1590" s="8"/>
      <c r="W1590" s="8"/>
      <c r="X1590" s="8"/>
      <c r="Y1590" s="8"/>
      <c r="Z1590" s="8"/>
    </row>
    <row r="1591" spans="1:26" ht="12.75" customHeight="1" x14ac:dyDescent="0.15">
      <c r="A1591" s="8"/>
      <c r="B1591" s="8"/>
      <c r="J1591" s="8"/>
      <c r="K1591" s="8"/>
      <c r="L1591" s="8"/>
      <c r="M1591" s="8"/>
      <c r="N1591" s="8"/>
      <c r="O1591" s="8"/>
      <c r="P1591" s="8"/>
      <c r="Q1591" s="8"/>
      <c r="R1591" s="8"/>
      <c r="S1591" s="8"/>
      <c r="T1591" s="8"/>
      <c r="U1591" s="8"/>
      <c r="V1591" s="8"/>
      <c r="W1591" s="8"/>
      <c r="X1591" s="8"/>
      <c r="Y1591" s="8"/>
      <c r="Z1591" s="8"/>
    </row>
    <row r="1592" spans="1:26" ht="12.75" customHeight="1" x14ac:dyDescent="0.15">
      <c r="A1592" s="8"/>
      <c r="B1592" s="8"/>
      <c r="J1592" s="8"/>
      <c r="K1592" s="8"/>
      <c r="L1592" s="8"/>
      <c r="M1592" s="8"/>
      <c r="N1592" s="8"/>
      <c r="O1592" s="8"/>
      <c r="P1592" s="8"/>
      <c r="Q1592" s="8"/>
      <c r="R1592" s="8"/>
      <c r="S1592" s="8"/>
      <c r="T1592" s="8"/>
      <c r="U1592" s="8"/>
      <c r="V1592" s="8"/>
      <c r="W1592" s="8"/>
      <c r="X1592" s="8"/>
      <c r="Y1592" s="8"/>
      <c r="Z1592" s="8"/>
    </row>
    <row r="1593" spans="1:26" ht="12.75" customHeight="1" x14ac:dyDescent="0.15">
      <c r="A1593" s="8"/>
      <c r="B1593" s="8"/>
      <c r="J1593" s="8"/>
      <c r="K1593" s="8"/>
      <c r="L1593" s="8"/>
      <c r="M1593" s="8"/>
      <c r="N1593" s="8"/>
      <c r="O1593" s="8"/>
      <c r="P1593" s="8"/>
      <c r="Q1593" s="8"/>
      <c r="R1593" s="8"/>
      <c r="S1593" s="8"/>
      <c r="T1593" s="8"/>
      <c r="U1593" s="8"/>
      <c r="V1593" s="8"/>
      <c r="W1593" s="8"/>
      <c r="X1593" s="8"/>
      <c r="Y1593" s="8"/>
      <c r="Z1593" s="8"/>
    </row>
    <row r="1594" spans="1:26" ht="12.75" customHeight="1" x14ac:dyDescent="0.15">
      <c r="A1594" s="8"/>
      <c r="B1594" s="8"/>
      <c r="J1594" s="8"/>
      <c r="K1594" s="8"/>
      <c r="L1594" s="8"/>
      <c r="M1594" s="8"/>
      <c r="N1594" s="8"/>
      <c r="O1594" s="8"/>
      <c r="P1594" s="8"/>
      <c r="Q1594" s="8"/>
      <c r="R1594" s="8"/>
      <c r="S1594" s="8"/>
      <c r="T1594" s="8"/>
      <c r="U1594" s="8"/>
      <c r="V1594" s="8"/>
      <c r="W1594" s="8"/>
      <c r="X1594" s="8"/>
      <c r="Y1594" s="8"/>
      <c r="Z1594" s="8"/>
    </row>
    <row r="1595" spans="1:26" ht="12.75" customHeight="1" x14ac:dyDescent="0.15">
      <c r="A1595" s="8"/>
      <c r="B1595" s="8"/>
      <c r="J1595" s="8"/>
      <c r="K1595" s="8"/>
      <c r="L1595" s="8"/>
      <c r="M1595" s="8"/>
      <c r="N1595" s="8"/>
      <c r="O1595" s="8"/>
      <c r="P1595" s="8"/>
      <c r="Q1595" s="8"/>
      <c r="R1595" s="8"/>
      <c r="S1595" s="8"/>
      <c r="T1595" s="8"/>
      <c r="U1595" s="8"/>
      <c r="V1595" s="8"/>
      <c r="W1595" s="8"/>
      <c r="X1595" s="8"/>
      <c r="Y1595" s="8"/>
      <c r="Z1595" s="8"/>
    </row>
    <row r="1596" spans="1:26" ht="12.75" customHeight="1" x14ac:dyDescent="0.15">
      <c r="A1596" s="8"/>
      <c r="B1596" s="8"/>
      <c r="J1596" s="8"/>
      <c r="K1596" s="8"/>
      <c r="L1596" s="8"/>
      <c r="M1596" s="8"/>
      <c r="N1596" s="8"/>
      <c r="O1596" s="8"/>
      <c r="P1596" s="8"/>
      <c r="Q1596" s="8"/>
      <c r="R1596" s="8"/>
      <c r="S1596" s="8"/>
      <c r="T1596" s="8"/>
      <c r="U1596" s="8"/>
      <c r="V1596" s="8"/>
      <c r="W1596" s="8"/>
      <c r="X1596" s="8"/>
      <c r="Y1596" s="8"/>
      <c r="Z1596" s="8"/>
    </row>
    <row r="1597" spans="1:26" ht="12.75" customHeight="1" x14ac:dyDescent="0.15">
      <c r="A1597" s="8"/>
      <c r="B1597" s="8"/>
      <c r="J1597" s="8"/>
      <c r="K1597" s="8"/>
      <c r="L1597" s="8"/>
      <c r="M1597" s="8"/>
      <c r="N1597" s="8"/>
      <c r="O1597" s="8"/>
      <c r="P1597" s="8"/>
      <c r="Q1597" s="8"/>
      <c r="R1597" s="8"/>
      <c r="S1597" s="8"/>
      <c r="T1597" s="8"/>
      <c r="U1597" s="8"/>
      <c r="V1597" s="8"/>
      <c r="W1597" s="8"/>
      <c r="X1597" s="8"/>
      <c r="Y1597" s="8"/>
      <c r="Z1597" s="8"/>
    </row>
    <row r="1598" spans="1:26" ht="12.75" customHeight="1" x14ac:dyDescent="0.15">
      <c r="A1598" s="8"/>
      <c r="B1598" s="8"/>
      <c r="J1598" s="8"/>
      <c r="K1598" s="8"/>
      <c r="L1598" s="8"/>
      <c r="M1598" s="8"/>
      <c r="N1598" s="8"/>
      <c r="O1598" s="8"/>
      <c r="P1598" s="8"/>
      <c r="Q1598" s="8"/>
      <c r="R1598" s="8"/>
      <c r="S1598" s="8"/>
      <c r="T1598" s="8"/>
      <c r="U1598" s="8"/>
      <c r="V1598" s="8"/>
      <c r="W1598" s="8"/>
      <c r="X1598" s="8"/>
      <c r="Y1598" s="8"/>
      <c r="Z1598" s="8"/>
    </row>
    <row r="1599" spans="1:26" ht="12.75" customHeight="1" x14ac:dyDescent="0.15">
      <c r="A1599" s="8"/>
      <c r="B1599" s="8"/>
      <c r="J1599" s="8"/>
      <c r="K1599" s="8"/>
      <c r="L1599" s="8"/>
      <c r="M1599" s="8"/>
      <c r="N1599" s="8"/>
      <c r="O1599" s="8"/>
      <c r="P1599" s="8"/>
      <c r="Q1599" s="8"/>
      <c r="R1599" s="8"/>
      <c r="S1599" s="8"/>
      <c r="T1599" s="8"/>
      <c r="U1599" s="8"/>
      <c r="V1599" s="8"/>
      <c r="W1599" s="8"/>
      <c r="X1599" s="8"/>
      <c r="Y1599" s="8"/>
      <c r="Z1599" s="8"/>
    </row>
    <row r="1600" spans="1:26" ht="12.75" customHeight="1" x14ac:dyDescent="0.15">
      <c r="A1600" s="8"/>
      <c r="B1600" s="8"/>
      <c r="J1600" s="8"/>
      <c r="K1600" s="8"/>
      <c r="L1600" s="8"/>
      <c r="M1600" s="8"/>
      <c r="N1600" s="8"/>
      <c r="O1600" s="8"/>
      <c r="P1600" s="8"/>
      <c r="Q1600" s="8"/>
      <c r="R1600" s="8"/>
      <c r="S1600" s="8"/>
      <c r="T1600" s="8"/>
      <c r="U1600" s="8"/>
      <c r="V1600" s="8"/>
      <c r="W1600" s="8"/>
      <c r="X1600" s="8"/>
      <c r="Y1600" s="8"/>
      <c r="Z1600" s="8"/>
    </row>
    <row r="1601" spans="1:26" ht="12.75" customHeight="1" x14ac:dyDescent="0.15">
      <c r="A1601" s="8"/>
      <c r="B1601" s="8"/>
      <c r="J1601" s="8"/>
      <c r="K1601" s="8"/>
      <c r="L1601" s="8"/>
      <c r="M1601" s="8"/>
      <c r="N1601" s="8"/>
      <c r="O1601" s="8"/>
      <c r="P1601" s="8"/>
      <c r="Q1601" s="8"/>
      <c r="R1601" s="8"/>
      <c r="S1601" s="8"/>
      <c r="T1601" s="8"/>
      <c r="U1601" s="8"/>
      <c r="V1601" s="8"/>
      <c r="W1601" s="8"/>
      <c r="X1601" s="8"/>
      <c r="Y1601" s="8"/>
      <c r="Z1601" s="8"/>
    </row>
    <row r="1602" spans="1:26" ht="12.75" customHeight="1" x14ac:dyDescent="0.15">
      <c r="A1602" s="8"/>
      <c r="B1602" s="8"/>
      <c r="J1602" s="8"/>
      <c r="K1602" s="8"/>
      <c r="L1602" s="8"/>
      <c r="M1602" s="8"/>
      <c r="N1602" s="8"/>
      <c r="O1602" s="8"/>
      <c r="P1602" s="8"/>
      <c r="Q1602" s="8"/>
      <c r="R1602" s="8"/>
      <c r="S1602" s="8"/>
      <c r="T1602" s="8"/>
      <c r="U1602" s="8"/>
      <c r="V1602" s="8"/>
      <c r="W1602" s="8"/>
      <c r="X1602" s="8"/>
      <c r="Y1602" s="8"/>
      <c r="Z1602" s="8"/>
    </row>
    <row r="1603" spans="1:26" ht="12.75" customHeight="1" x14ac:dyDescent="0.15">
      <c r="A1603" s="8"/>
      <c r="B1603" s="8"/>
      <c r="J1603" s="8"/>
      <c r="K1603" s="8"/>
      <c r="L1603" s="8"/>
      <c r="M1603" s="8"/>
      <c r="N1603" s="8"/>
      <c r="O1603" s="8"/>
      <c r="P1603" s="8"/>
      <c r="Q1603" s="8"/>
      <c r="R1603" s="8"/>
      <c r="S1603" s="8"/>
      <c r="T1603" s="8"/>
      <c r="U1603" s="8"/>
      <c r="V1603" s="8"/>
      <c r="W1603" s="8"/>
      <c r="X1603" s="8"/>
      <c r="Y1603" s="8"/>
      <c r="Z1603" s="8"/>
    </row>
    <row r="1604" spans="1:26" ht="12.75" customHeight="1" x14ac:dyDescent="0.15">
      <c r="A1604" s="8"/>
      <c r="B1604" s="8"/>
      <c r="J1604" s="8"/>
      <c r="K1604" s="8"/>
      <c r="L1604" s="8"/>
      <c r="M1604" s="8"/>
      <c r="N1604" s="8"/>
      <c r="O1604" s="8"/>
      <c r="P1604" s="8"/>
      <c r="Q1604" s="8"/>
      <c r="R1604" s="8"/>
      <c r="S1604" s="8"/>
      <c r="T1604" s="8"/>
      <c r="U1604" s="8"/>
      <c r="V1604" s="8"/>
      <c r="W1604" s="8"/>
      <c r="X1604" s="8"/>
      <c r="Y1604" s="8"/>
      <c r="Z1604" s="8"/>
    </row>
    <row r="1605" spans="1:26" ht="12.75" customHeight="1" x14ac:dyDescent="0.15">
      <c r="A1605" s="8"/>
      <c r="B1605" s="8"/>
      <c r="J1605" s="8"/>
      <c r="K1605" s="8"/>
      <c r="L1605" s="8"/>
      <c r="M1605" s="8"/>
      <c r="N1605" s="8"/>
      <c r="O1605" s="8"/>
      <c r="P1605" s="8"/>
      <c r="Q1605" s="8"/>
      <c r="R1605" s="8"/>
      <c r="S1605" s="8"/>
      <c r="T1605" s="8"/>
      <c r="U1605" s="8"/>
      <c r="V1605" s="8"/>
      <c r="W1605" s="8"/>
      <c r="X1605" s="8"/>
      <c r="Y1605" s="8"/>
      <c r="Z1605" s="8"/>
    </row>
    <row r="1606" spans="1:26" ht="12.75" customHeight="1" x14ac:dyDescent="0.15">
      <c r="A1606" s="8"/>
      <c r="B1606" s="8"/>
      <c r="J1606" s="8"/>
      <c r="K1606" s="8"/>
      <c r="L1606" s="8"/>
      <c r="M1606" s="8"/>
      <c r="N1606" s="8"/>
      <c r="O1606" s="8"/>
      <c r="P1606" s="8"/>
      <c r="Q1606" s="8"/>
      <c r="R1606" s="8"/>
      <c r="S1606" s="8"/>
      <c r="T1606" s="8"/>
      <c r="U1606" s="8"/>
      <c r="V1606" s="8"/>
      <c r="W1606" s="8"/>
      <c r="X1606" s="8"/>
      <c r="Y1606" s="8"/>
      <c r="Z1606" s="8"/>
    </row>
    <row r="1607" spans="1:26" ht="12.75" customHeight="1" x14ac:dyDescent="0.15">
      <c r="A1607" s="8"/>
      <c r="B1607" s="8"/>
      <c r="J1607" s="8"/>
      <c r="K1607" s="8"/>
      <c r="L1607" s="8"/>
      <c r="M1607" s="8"/>
      <c r="N1607" s="8"/>
      <c r="O1607" s="8"/>
      <c r="P1607" s="8"/>
      <c r="Q1607" s="8"/>
      <c r="R1607" s="8"/>
      <c r="S1607" s="8"/>
      <c r="T1607" s="8"/>
      <c r="U1607" s="8"/>
      <c r="V1607" s="8"/>
      <c r="W1607" s="8"/>
      <c r="X1607" s="8"/>
      <c r="Y1607" s="8"/>
      <c r="Z1607" s="8"/>
    </row>
    <row r="1608" spans="1:26" ht="12.75" customHeight="1" x14ac:dyDescent="0.15">
      <c r="A1608" s="8"/>
      <c r="B1608" s="8"/>
      <c r="J1608" s="8"/>
      <c r="K1608" s="8"/>
      <c r="L1608" s="8"/>
      <c r="M1608" s="8"/>
      <c r="N1608" s="8"/>
      <c r="O1608" s="8"/>
      <c r="P1608" s="8"/>
      <c r="Q1608" s="8"/>
      <c r="R1608" s="8"/>
      <c r="S1608" s="8"/>
      <c r="T1608" s="8"/>
      <c r="U1608" s="8"/>
      <c r="V1608" s="8"/>
      <c r="W1608" s="8"/>
      <c r="X1608" s="8"/>
      <c r="Y1608" s="8"/>
      <c r="Z1608" s="8"/>
    </row>
    <row r="1609" spans="1:26" ht="12.75" customHeight="1" x14ac:dyDescent="0.15">
      <c r="A1609" s="8"/>
      <c r="B1609" s="8"/>
      <c r="J1609" s="8"/>
      <c r="K1609" s="8"/>
      <c r="L1609" s="8"/>
      <c r="M1609" s="8"/>
      <c r="N1609" s="8"/>
      <c r="O1609" s="8"/>
      <c r="P1609" s="8"/>
      <c r="Q1609" s="8"/>
      <c r="R1609" s="8"/>
      <c r="S1609" s="8"/>
      <c r="T1609" s="8"/>
      <c r="U1609" s="8"/>
      <c r="V1609" s="8"/>
      <c r="W1609" s="8"/>
      <c r="X1609" s="8"/>
      <c r="Y1609" s="8"/>
      <c r="Z1609" s="8"/>
    </row>
    <row r="1610" spans="1:26" ht="12.75" customHeight="1" x14ac:dyDescent="0.15">
      <c r="A1610" s="8"/>
      <c r="B1610" s="8"/>
      <c r="J1610" s="8"/>
      <c r="K1610" s="8"/>
      <c r="L1610" s="8"/>
      <c r="M1610" s="8"/>
      <c r="N1610" s="8"/>
      <c r="O1610" s="8"/>
      <c r="P1610" s="8"/>
      <c r="Q1610" s="8"/>
      <c r="R1610" s="8"/>
      <c r="S1610" s="8"/>
      <c r="T1610" s="8"/>
      <c r="U1610" s="8"/>
      <c r="V1610" s="8"/>
      <c r="W1610" s="8"/>
      <c r="X1610" s="8"/>
      <c r="Y1610" s="8"/>
      <c r="Z1610" s="8"/>
    </row>
    <row r="1611" spans="1:26" ht="12.75" customHeight="1" x14ac:dyDescent="0.15">
      <c r="A1611" s="8"/>
      <c r="B1611" s="8"/>
      <c r="J1611" s="8"/>
      <c r="K1611" s="8"/>
      <c r="L1611" s="8"/>
      <c r="M1611" s="8"/>
      <c r="N1611" s="8"/>
      <c r="O1611" s="8"/>
      <c r="P1611" s="8"/>
      <c r="Q1611" s="8"/>
      <c r="R1611" s="8"/>
      <c r="S1611" s="8"/>
      <c r="T1611" s="8"/>
      <c r="U1611" s="8"/>
      <c r="V1611" s="8"/>
      <c r="W1611" s="8"/>
      <c r="X1611" s="8"/>
      <c r="Y1611" s="8"/>
      <c r="Z1611" s="8"/>
    </row>
    <row r="1612" spans="1:26" ht="12.75" customHeight="1" x14ac:dyDescent="0.15">
      <c r="A1612" s="8"/>
      <c r="B1612" s="8"/>
      <c r="J1612" s="8"/>
      <c r="K1612" s="8"/>
      <c r="L1612" s="8"/>
      <c r="M1612" s="8"/>
      <c r="N1612" s="8"/>
      <c r="O1612" s="8"/>
      <c r="P1612" s="8"/>
      <c r="Q1612" s="8"/>
      <c r="R1612" s="8"/>
      <c r="S1612" s="8"/>
      <c r="T1612" s="8"/>
      <c r="U1612" s="8"/>
      <c r="V1612" s="8"/>
      <c r="W1612" s="8"/>
      <c r="X1612" s="8"/>
      <c r="Y1612" s="8"/>
      <c r="Z1612" s="8"/>
    </row>
    <row r="1613" spans="1:26" ht="12.75" customHeight="1" x14ac:dyDescent="0.15">
      <c r="A1613" s="8"/>
      <c r="B1613" s="8"/>
      <c r="J1613" s="8"/>
      <c r="K1613" s="8"/>
      <c r="L1613" s="8"/>
      <c r="M1613" s="8"/>
      <c r="N1613" s="8"/>
      <c r="O1613" s="8"/>
      <c r="P1613" s="8"/>
      <c r="Q1613" s="8"/>
      <c r="R1613" s="8"/>
      <c r="S1613" s="8"/>
      <c r="T1613" s="8"/>
      <c r="U1613" s="8"/>
      <c r="V1613" s="8"/>
      <c r="W1613" s="8"/>
      <c r="X1613" s="8"/>
      <c r="Y1613" s="8"/>
      <c r="Z1613" s="8"/>
    </row>
    <row r="1614" spans="1:26" ht="12.75" customHeight="1" x14ac:dyDescent="0.15">
      <c r="A1614" s="8"/>
      <c r="B1614" s="8"/>
      <c r="J1614" s="8"/>
      <c r="K1614" s="8"/>
      <c r="L1614" s="8"/>
      <c r="M1614" s="8"/>
      <c r="N1614" s="8"/>
      <c r="O1614" s="8"/>
      <c r="P1614" s="8"/>
      <c r="Q1614" s="8"/>
      <c r="R1614" s="8"/>
      <c r="S1614" s="8"/>
      <c r="T1614" s="8"/>
      <c r="U1614" s="8"/>
      <c r="V1614" s="8"/>
      <c r="W1614" s="8"/>
      <c r="X1614" s="8"/>
      <c r="Y1614" s="8"/>
      <c r="Z1614" s="8"/>
    </row>
    <row r="1615" spans="1:26" ht="12.75" customHeight="1" x14ac:dyDescent="0.15">
      <c r="A1615" s="8"/>
      <c r="B1615" s="8"/>
      <c r="J1615" s="8"/>
      <c r="K1615" s="8"/>
      <c r="L1615" s="8"/>
      <c r="M1615" s="8"/>
      <c r="N1615" s="8"/>
      <c r="O1615" s="8"/>
      <c r="P1615" s="8"/>
      <c r="Q1615" s="8"/>
      <c r="R1615" s="8"/>
      <c r="S1615" s="8"/>
      <c r="T1615" s="8"/>
      <c r="U1615" s="8"/>
      <c r="V1615" s="8"/>
      <c r="W1615" s="8"/>
      <c r="X1615" s="8"/>
      <c r="Y1615" s="8"/>
      <c r="Z1615" s="8"/>
    </row>
    <row r="1616" spans="1:26" ht="12.75" customHeight="1" x14ac:dyDescent="0.15">
      <c r="A1616" s="8"/>
      <c r="B1616" s="8"/>
      <c r="J1616" s="8"/>
      <c r="K1616" s="8"/>
      <c r="L1616" s="8"/>
      <c r="M1616" s="8"/>
      <c r="N1616" s="8"/>
      <c r="O1616" s="8"/>
      <c r="P1616" s="8"/>
      <c r="Q1616" s="8"/>
      <c r="R1616" s="8"/>
      <c r="S1616" s="8"/>
      <c r="T1616" s="8"/>
      <c r="U1616" s="8"/>
      <c r="V1616" s="8"/>
      <c r="W1616" s="8"/>
      <c r="X1616" s="8"/>
      <c r="Y1616" s="8"/>
      <c r="Z1616" s="8"/>
    </row>
    <row r="1617" spans="1:26" ht="12.75" customHeight="1" x14ac:dyDescent="0.15">
      <c r="A1617" s="8"/>
      <c r="B1617" s="8"/>
      <c r="J1617" s="8"/>
      <c r="K1617" s="8"/>
      <c r="L1617" s="8"/>
      <c r="M1617" s="8"/>
      <c r="N1617" s="8"/>
      <c r="O1617" s="8"/>
      <c r="P1617" s="8"/>
      <c r="Q1617" s="8"/>
      <c r="R1617" s="8"/>
      <c r="S1617" s="8"/>
      <c r="T1617" s="8"/>
      <c r="U1617" s="8"/>
      <c r="V1617" s="8"/>
      <c r="W1617" s="8"/>
      <c r="X1617" s="8"/>
      <c r="Y1617" s="8"/>
      <c r="Z1617" s="8"/>
    </row>
    <row r="1618" spans="1:26" ht="12.75" customHeight="1" x14ac:dyDescent="0.15">
      <c r="A1618" s="8"/>
      <c r="B1618" s="8"/>
      <c r="J1618" s="8"/>
      <c r="K1618" s="8"/>
      <c r="L1618" s="8"/>
      <c r="M1618" s="8"/>
      <c r="N1618" s="8"/>
      <c r="O1618" s="8"/>
      <c r="P1618" s="8"/>
      <c r="Q1618" s="8"/>
      <c r="R1618" s="8"/>
      <c r="S1618" s="8"/>
      <c r="T1618" s="8"/>
      <c r="U1618" s="8"/>
      <c r="V1618" s="8"/>
      <c r="W1618" s="8"/>
      <c r="X1618" s="8"/>
      <c r="Y1618" s="8"/>
      <c r="Z1618" s="8"/>
    </row>
    <row r="1619" spans="1:26" ht="12.75" customHeight="1" x14ac:dyDescent="0.15">
      <c r="A1619" s="8"/>
      <c r="B1619" s="8"/>
      <c r="J1619" s="8"/>
      <c r="K1619" s="8"/>
      <c r="L1619" s="8"/>
      <c r="M1619" s="8"/>
      <c r="N1619" s="8"/>
      <c r="O1619" s="8"/>
      <c r="P1619" s="8"/>
      <c r="Q1619" s="8"/>
      <c r="R1619" s="8"/>
      <c r="S1619" s="8"/>
      <c r="T1619" s="8"/>
      <c r="U1619" s="8"/>
      <c r="V1619" s="8"/>
      <c r="W1619" s="8"/>
      <c r="X1619" s="8"/>
      <c r="Y1619" s="8"/>
      <c r="Z1619" s="8"/>
    </row>
    <row r="1620" spans="1:26" ht="12.75" customHeight="1" x14ac:dyDescent="0.15">
      <c r="A1620" s="8"/>
      <c r="B1620" s="8"/>
      <c r="J1620" s="8"/>
      <c r="K1620" s="8"/>
      <c r="L1620" s="8"/>
      <c r="M1620" s="8"/>
      <c r="N1620" s="8"/>
      <c r="O1620" s="8"/>
      <c r="P1620" s="8"/>
      <c r="Q1620" s="8"/>
      <c r="R1620" s="8"/>
      <c r="S1620" s="8"/>
      <c r="T1620" s="8"/>
      <c r="U1620" s="8"/>
      <c r="V1620" s="8"/>
      <c r="W1620" s="8"/>
      <c r="X1620" s="8"/>
      <c r="Y1620" s="8"/>
      <c r="Z1620" s="8"/>
    </row>
    <row r="1621" spans="1:26" ht="12.75" customHeight="1" x14ac:dyDescent="0.15">
      <c r="A1621" s="8"/>
      <c r="B1621" s="8"/>
      <c r="J1621" s="8"/>
      <c r="K1621" s="8"/>
      <c r="L1621" s="8"/>
      <c r="M1621" s="8"/>
      <c r="N1621" s="8"/>
      <c r="O1621" s="8"/>
      <c r="P1621" s="8"/>
      <c r="Q1621" s="8"/>
      <c r="R1621" s="8"/>
      <c r="S1621" s="8"/>
      <c r="T1621" s="8"/>
      <c r="U1621" s="8"/>
      <c r="V1621" s="8"/>
      <c r="W1621" s="8"/>
      <c r="X1621" s="8"/>
      <c r="Y1621" s="8"/>
      <c r="Z1621" s="8"/>
    </row>
    <row r="1622" spans="1:26" ht="12.75" customHeight="1" x14ac:dyDescent="0.15">
      <c r="A1622" s="8"/>
      <c r="B1622" s="8"/>
      <c r="J1622" s="8"/>
      <c r="K1622" s="8"/>
      <c r="L1622" s="8"/>
      <c r="M1622" s="8"/>
      <c r="N1622" s="8"/>
      <c r="O1622" s="8"/>
      <c r="P1622" s="8"/>
      <c r="Q1622" s="8"/>
      <c r="R1622" s="8"/>
      <c r="S1622" s="8"/>
      <c r="T1622" s="8"/>
      <c r="U1622" s="8"/>
      <c r="V1622" s="8"/>
      <c r="W1622" s="8"/>
      <c r="X1622" s="8"/>
      <c r="Y1622" s="8"/>
      <c r="Z1622" s="8"/>
    </row>
    <row r="1623" spans="1:26" ht="12.75" customHeight="1" x14ac:dyDescent="0.15">
      <c r="A1623" s="8"/>
      <c r="B1623" s="8"/>
      <c r="J1623" s="8"/>
      <c r="K1623" s="8"/>
      <c r="L1623" s="8"/>
      <c r="M1623" s="8"/>
      <c r="N1623" s="8"/>
      <c r="O1623" s="8"/>
      <c r="P1623" s="8"/>
      <c r="Q1623" s="8"/>
      <c r="R1623" s="8"/>
      <c r="S1623" s="8"/>
      <c r="T1623" s="8"/>
      <c r="U1623" s="8"/>
      <c r="V1623" s="8"/>
      <c r="W1623" s="8"/>
      <c r="X1623" s="8"/>
      <c r="Y1623" s="8"/>
      <c r="Z1623" s="8"/>
    </row>
    <row r="1624" spans="1:26" ht="12.75" customHeight="1" x14ac:dyDescent="0.15">
      <c r="A1624" s="8"/>
      <c r="B1624" s="8"/>
      <c r="J1624" s="8"/>
      <c r="K1624" s="8"/>
      <c r="L1624" s="8"/>
      <c r="M1624" s="8"/>
      <c r="N1624" s="8"/>
      <c r="O1624" s="8"/>
      <c r="P1624" s="8"/>
      <c r="Q1624" s="8"/>
      <c r="R1624" s="8"/>
      <c r="S1624" s="8"/>
      <c r="T1624" s="8"/>
      <c r="U1624" s="8"/>
      <c r="V1624" s="8"/>
      <c r="W1624" s="8"/>
      <c r="X1624" s="8"/>
      <c r="Y1624" s="8"/>
      <c r="Z1624" s="8"/>
    </row>
    <row r="1625" spans="1:26" ht="12.75" customHeight="1" x14ac:dyDescent="0.15">
      <c r="A1625" s="8"/>
      <c r="B1625" s="8"/>
      <c r="J1625" s="8"/>
      <c r="K1625" s="8"/>
      <c r="L1625" s="8"/>
      <c r="M1625" s="8"/>
      <c r="N1625" s="8"/>
      <c r="O1625" s="8"/>
      <c r="P1625" s="8"/>
      <c r="Q1625" s="8"/>
      <c r="R1625" s="8"/>
      <c r="S1625" s="8"/>
      <c r="T1625" s="8"/>
      <c r="U1625" s="8"/>
      <c r="V1625" s="8"/>
      <c r="W1625" s="8"/>
      <c r="X1625" s="8"/>
      <c r="Y1625" s="8"/>
      <c r="Z1625" s="8"/>
    </row>
    <row r="1626" spans="1:26" ht="12.75" customHeight="1" x14ac:dyDescent="0.15">
      <c r="A1626" s="8"/>
      <c r="B1626" s="8"/>
      <c r="J1626" s="8"/>
      <c r="K1626" s="8"/>
      <c r="L1626" s="8"/>
      <c r="M1626" s="8"/>
      <c r="N1626" s="8"/>
      <c r="O1626" s="8"/>
      <c r="P1626" s="8"/>
      <c r="Q1626" s="8"/>
      <c r="R1626" s="8"/>
      <c r="S1626" s="8"/>
      <c r="T1626" s="8"/>
      <c r="U1626" s="8"/>
      <c r="V1626" s="8"/>
      <c r="W1626" s="8"/>
      <c r="X1626" s="8"/>
      <c r="Y1626" s="8"/>
      <c r="Z1626" s="8"/>
    </row>
  </sheetData>
  <mergeCells count="3">
    <mergeCell ref="C10:I10"/>
    <mergeCell ref="D90:E90"/>
    <mergeCell ref="D623:E624"/>
  </mergeCells>
  <printOptions horizontalCentered="1" verticalCentered="1"/>
  <pageMargins left="0.70866141732283461" right="0.70866141732283461" top="0.74803149606299213" bottom="0.74803149606299213" header="0" footer="0"/>
  <pageSetup orientation="portrait"/>
  <rowBreaks count="13" manualBreakCount="13">
    <brk id="1228" man="1"/>
    <brk id="1512" man="1"/>
    <brk id="1398" man="1"/>
    <brk id="543" man="1"/>
    <brk id="1076" man="1"/>
    <brk id="1304" man="1"/>
    <brk id="1588" man="1"/>
    <brk id="49" man="1"/>
    <brk id="1183" man="1"/>
    <brk id="620" man="1"/>
    <brk id="1474" man="1"/>
    <brk id="770" man="1"/>
    <brk id="163" man="1"/>
  </rowBreaks>
  <colBreaks count="1" manualBreakCount="1">
    <brk id="9" man="1"/>
  </col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Z1000"/>
  <sheetViews>
    <sheetView zoomScale="82" workbookViewId="0">
      <selection activeCell="A33" sqref="A33:B33"/>
    </sheetView>
  </sheetViews>
  <sheetFormatPr baseColWidth="10" defaultColWidth="12.6640625" defaultRowHeight="15" customHeight="1" x14ac:dyDescent="0.15"/>
  <cols>
    <col min="1" max="1" width="18" customWidth="1"/>
    <col min="2" max="2" width="46.83203125" customWidth="1"/>
    <col min="3" max="3" width="13.1640625" customWidth="1"/>
    <col min="4" max="4" width="9.83203125" customWidth="1"/>
    <col min="5" max="5" width="15.83203125" customWidth="1"/>
    <col min="6" max="6" width="18.83203125" customWidth="1"/>
    <col min="7" max="7" width="10.83203125" customWidth="1"/>
    <col min="8" max="8" width="25.1640625" customWidth="1"/>
    <col min="9" max="9" width="15.6640625" customWidth="1"/>
    <col min="10" max="10" width="30.1640625" customWidth="1"/>
    <col min="11" max="11" width="19.1640625" customWidth="1"/>
    <col min="12" max="12" width="24.83203125" customWidth="1"/>
    <col min="13" max="14" width="22.33203125" customWidth="1"/>
    <col min="15" max="15" width="19.83203125" customWidth="1"/>
    <col min="16" max="26" width="11.33203125" customWidth="1"/>
  </cols>
  <sheetData>
    <row r="1" spans="1:26" ht="60" customHeight="1" x14ac:dyDescent="0.15">
      <c r="A1" s="1"/>
      <c r="B1" s="507" t="s">
        <v>315</v>
      </c>
      <c r="C1" s="423"/>
      <c r="D1" s="423"/>
      <c r="E1" s="423"/>
      <c r="F1" s="423"/>
      <c r="G1" s="423"/>
      <c r="H1" s="423"/>
      <c r="I1" s="423"/>
      <c r="J1" s="424"/>
      <c r="K1" s="5"/>
      <c r="L1" s="5"/>
      <c r="M1" s="5"/>
      <c r="N1" s="5"/>
      <c r="O1" s="5"/>
      <c r="P1" s="5"/>
      <c r="Q1" s="5"/>
      <c r="R1" s="5"/>
      <c r="S1" s="5"/>
      <c r="T1" s="5"/>
      <c r="U1" s="5"/>
      <c r="V1" s="5"/>
      <c r="W1" s="5"/>
      <c r="X1" s="5"/>
      <c r="Y1" s="5"/>
      <c r="Z1" s="5"/>
    </row>
    <row r="2" spans="1:26" ht="15.75" customHeight="1" x14ac:dyDescent="0.15">
      <c r="A2" s="9"/>
      <c r="B2" s="9"/>
      <c r="C2" s="9"/>
      <c r="D2" s="9"/>
      <c r="E2" s="9"/>
      <c r="F2" s="9"/>
      <c r="G2" s="9"/>
      <c r="H2" s="9"/>
      <c r="I2" s="9"/>
      <c r="J2" s="9"/>
      <c r="K2" s="5"/>
      <c r="L2" s="5"/>
      <c r="M2" s="5"/>
      <c r="N2" s="5"/>
      <c r="O2" s="5"/>
      <c r="P2" s="5"/>
      <c r="Q2" s="5"/>
      <c r="R2" s="5"/>
      <c r="S2" s="5"/>
      <c r="T2" s="5"/>
      <c r="U2" s="5"/>
      <c r="V2" s="5"/>
      <c r="W2" s="5"/>
      <c r="X2" s="5"/>
      <c r="Y2" s="5"/>
      <c r="Z2" s="5"/>
    </row>
    <row r="3" spans="1:26" ht="15.75" customHeight="1" x14ac:dyDescent="0.15">
      <c r="A3" s="13"/>
      <c r="B3" s="14" t="s">
        <v>0</v>
      </c>
      <c r="C3" s="15" t="s">
        <v>2</v>
      </c>
      <c r="D3" s="13"/>
      <c r="E3" s="13"/>
      <c r="F3" s="17"/>
      <c r="G3" s="13"/>
      <c r="H3" s="19"/>
      <c r="I3" s="13"/>
      <c r="J3" s="13"/>
      <c r="K3" s="20"/>
      <c r="L3" s="20"/>
      <c r="M3" s="20"/>
      <c r="N3" s="20"/>
      <c r="O3" s="20"/>
      <c r="P3" s="20"/>
      <c r="Q3" s="20"/>
      <c r="R3" s="20"/>
      <c r="S3" s="20"/>
      <c r="T3" s="20"/>
      <c r="U3" s="20"/>
      <c r="V3" s="20"/>
      <c r="W3" s="20"/>
      <c r="X3" s="20"/>
      <c r="Y3" s="20"/>
      <c r="Z3" s="20"/>
    </row>
    <row r="4" spans="1:26" ht="15.75" customHeight="1" x14ac:dyDescent="0.15">
      <c r="A4" s="13"/>
      <c r="B4" s="22" t="s">
        <v>5</v>
      </c>
      <c r="C4" s="419">
        <v>2</v>
      </c>
      <c r="D4" s="13"/>
      <c r="E4" s="13"/>
      <c r="F4" s="17"/>
      <c r="G4" s="13"/>
      <c r="H4" s="19"/>
      <c r="I4" s="13"/>
      <c r="J4" s="13"/>
      <c r="K4" s="20"/>
      <c r="L4" s="20"/>
      <c r="M4" s="20"/>
      <c r="N4" s="20"/>
      <c r="O4" s="20"/>
      <c r="P4" s="20"/>
      <c r="Q4" s="20"/>
      <c r="R4" s="20"/>
      <c r="S4" s="20"/>
      <c r="T4" s="20"/>
      <c r="U4" s="20"/>
      <c r="V4" s="20"/>
      <c r="W4" s="20"/>
      <c r="X4" s="20"/>
      <c r="Y4" s="20"/>
      <c r="Z4" s="20"/>
    </row>
    <row r="5" spans="1:26" ht="15.75" customHeight="1" x14ac:dyDescent="0.15">
      <c r="A5" s="25"/>
      <c r="B5" s="25"/>
      <c r="C5" s="13"/>
      <c r="D5" s="13"/>
      <c r="E5" s="13"/>
      <c r="F5" s="17"/>
      <c r="G5" s="27"/>
      <c r="H5" s="28"/>
      <c r="I5" s="28"/>
      <c r="J5" s="29"/>
      <c r="K5" s="20"/>
      <c r="L5" s="20"/>
      <c r="M5" s="20"/>
      <c r="N5" s="20"/>
      <c r="O5" s="20"/>
      <c r="P5" s="20"/>
      <c r="Q5" s="20"/>
      <c r="R5" s="20"/>
      <c r="S5" s="20"/>
      <c r="T5" s="20"/>
      <c r="U5" s="20"/>
      <c r="V5" s="20"/>
      <c r="W5" s="20"/>
      <c r="X5" s="20"/>
      <c r="Y5" s="20"/>
      <c r="Z5" s="20"/>
    </row>
    <row r="6" spans="1:26" ht="15.75" customHeight="1" x14ac:dyDescent="0.15">
      <c r="A6" s="508" t="s">
        <v>8</v>
      </c>
      <c r="B6" s="423"/>
      <c r="C6" s="423"/>
      <c r="D6" s="423"/>
      <c r="E6" s="423"/>
      <c r="F6" s="423"/>
      <c r="G6" s="423"/>
      <c r="H6" s="423"/>
      <c r="I6" s="423"/>
      <c r="J6" s="424"/>
      <c r="K6" s="20"/>
      <c r="L6" s="20"/>
      <c r="M6" s="20"/>
      <c r="N6" s="20"/>
      <c r="O6" s="20"/>
      <c r="P6" s="20"/>
      <c r="Q6" s="20"/>
      <c r="R6" s="20"/>
      <c r="S6" s="20"/>
      <c r="T6" s="20"/>
      <c r="U6" s="20"/>
      <c r="V6" s="20"/>
      <c r="W6" s="20"/>
      <c r="X6" s="20"/>
      <c r="Y6" s="20"/>
      <c r="Z6" s="20"/>
    </row>
    <row r="7" spans="1:26" ht="15.75" customHeight="1" x14ac:dyDescent="0.15">
      <c r="A7" s="509" t="s">
        <v>9</v>
      </c>
      <c r="B7" s="424"/>
      <c r="C7" s="31" t="s">
        <v>10</v>
      </c>
      <c r="D7" s="32" t="s">
        <v>11</v>
      </c>
      <c r="E7" s="32" t="s">
        <v>12</v>
      </c>
      <c r="F7" s="32" t="s">
        <v>13</v>
      </c>
      <c r="G7" s="32" t="s">
        <v>14</v>
      </c>
      <c r="H7" s="32" t="s">
        <v>15</v>
      </c>
      <c r="I7" s="32" t="s">
        <v>16</v>
      </c>
      <c r="J7" s="33" t="s">
        <v>17</v>
      </c>
      <c r="K7" s="20"/>
      <c r="L7" s="20"/>
      <c r="M7" s="20"/>
      <c r="N7" s="20"/>
      <c r="O7" s="20"/>
      <c r="P7" s="20"/>
      <c r="Q7" s="20"/>
      <c r="R7" s="20"/>
      <c r="S7" s="20"/>
      <c r="T7" s="20"/>
      <c r="U7" s="20"/>
      <c r="V7" s="20"/>
      <c r="W7" s="20"/>
      <c r="X7" s="20"/>
      <c r="Y7" s="20"/>
      <c r="Z7" s="20"/>
    </row>
    <row r="8" spans="1:26" ht="15.75" customHeight="1" x14ac:dyDescent="0.15">
      <c r="A8" s="510" t="s">
        <v>20</v>
      </c>
      <c r="B8" s="499"/>
      <c r="C8" s="511"/>
      <c r="D8" s="498"/>
      <c r="E8" s="498"/>
      <c r="F8" s="498"/>
      <c r="G8" s="498"/>
      <c r="H8" s="498"/>
      <c r="I8" s="498"/>
      <c r="J8" s="499"/>
      <c r="K8" s="20"/>
      <c r="L8" s="20"/>
      <c r="M8" s="35"/>
      <c r="N8" s="20"/>
      <c r="O8" s="20"/>
      <c r="P8" s="20"/>
      <c r="Q8" s="20"/>
      <c r="R8" s="20"/>
      <c r="S8" s="20"/>
      <c r="T8" s="20"/>
      <c r="U8" s="20"/>
      <c r="V8" s="20"/>
      <c r="W8" s="20"/>
      <c r="X8" s="20"/>
      <c r="Y8" s="20"/>
      <c r="Z8" s="20"/>
    </row>
    <row r="9" spans="1:26" ht="15.75" customHeight="1" x14ac:dyDescent="0.15">
      <c r="A9" s="503" t="s">
        <v>25</v>
      </c>
      <c r="B9" s="478"/>
      <c r="C9" s="36"/>
      <c r="D9" s="37"/>
      <c r="E9" s="38">
        <v>1</v>
      </c>
      <c r="F9" s="39">
        <v>1</v>
      </c>
      <c r="G9" s="40">
        <f t="shared" ref="G9:G14" si="0">$C$4</f>
        <v>2</v>
      </c>
      <c r="H9" s="41">
        <v>5252715</v>
      </c>
      <c r="I9" s="42">
        <v>1.5138</v>
      </c>
      <c r="J9" s="43">
        <f t="shared" ref="J9:J14" si="1">((H9*I9)*G9)*F9</f>
        <v>15903119.934</v>
      </c>
      <c r="K9" s="20"/>
      <c r="L9" s="44"/>
      <c r="M9" s="45"/>
      <c r="N9" s="46"/>
      <c r="O9" s="20"/>
      <c r="P9" s="20"/>
      <c r="Q9" s="20"/>
      <c r="R9" s="20"/>
      <c r="S9" s="20"/>
      <c r="T9" s="20"/>
      <c r="U9" s="20"/>
      <c r="V9" s="20"/>
      <c r="W9" s="20"/>
      <c r="X9" s="20"/>
      <c r="Y9" s="20"/>
      <c r="Z9" s="20"/>
    </row>
    <row r="10" spans="1:26" ht="15.75" customHeight="1" x14ac:dyDescent="0.15">
      <c r="A10" s="503" t="s">
        <v>29</v>
      </c>
      <c r="B10" s="478"/>
      <c r="C10" s="36"/>
      <c r="D10" s="37"/>
      <c r="E10" s="38">
        <v>1</v>
      </c>
      <c r="F10" s="39">
        <v>1</v>
      </c>
      <c r="G10" s="40">
        <f t="shared" si="0"/>
        <v>2</v>
      </c>
      <c r="H10" s="41">
        <v>5252715</v>
      </c>
      <c r="I10" s="42">
        <v>1.5138</v>
      </c>
      <c r="J10" s="43">
        <f t="shared" si="1"/>
        <v>15903119.934</v>
      </c>
      <c r="K10" s="20"/>
      <c r="L10" s="44"/>
      <c r="M10" s="45"/>
      <c r="N10" s="46"/>
      <c r="O10" s="20"/>
      <c r="P10" s="20"/>
      <c r="Q10" s="20"/>
      <c r="R10" s="20"/>
      <c r="S10" s="20"/>
      <c r="T10" s="20"/>
      <c r="U10" s="20"/>
      <c r="V10" s="20"/>
      <c r="W10" s="20"/>
      <c r="X10" s="20"/>
      <c r="Y10" s="20"/>
      <c r="Z10" s="20"/>
    </row>
    <row r="11" spans="1:26" ht="15.75" customHeight="1" x14ac:dyDescent="0.15">
      <c r="A11" s="503" t="s">
        <v>32</v>
      </c>
      <c r="B11" s="478"/>
      <c r="C11" s="36"/>
      <c r="D11" s="37"/>
      <c r="E11" s="38">
        <v>1</v>
      </c>
      <c r="F11" s="39">
        <v>1</v>
      </c>
      <c r="G11" s="40">
        <f t="shared" si="0"/>
        <v>2</v>
      </c>
      <c r="H11" s="41">
        <v>4377263</v>
      </c>
      <c r="I11" s="42">
        <v>1.6585000000000001</v>
      </c>
      <c r="J11" s="43">
        <f t="shared" si="1"/>
        <v>14519381.371000001</v>
      </c>
      <c r="K11" s="20"/>
      <c r="L11" s="44"/>
      <c r="M11" s="45"/>
      <c r="N11" s="46"/>
      <c r="O11" s="20"/>
      <c r="P11" s="20"/>
      <c r="Q11" s="20"/>
      <c r="R11" s="20"/>
      <c r="S11" s="20"/>
      <c r="T11" s="20"/>
      <c r="U11" s="20"/>
      <c r="V11" s="20"/>
      <c r="W11" s="20"/>
      <c r="X11" s="20"/>
      <c r="Y11" s="20"/>
      <c r="Z11" s="20"/>
    </row>
    <row r="12" spans="1:26" ht="15.75" customHeight="1" x14ac:dyDescent="0.15">
      <c r="A12" s="503" t="s">
        <v>36</v>
      </c>
      <c r="B12" s="478"/>
      <c r="C12" s="36"/>
      <c r="D12" s="37"/>
      <c r="E12" s="38">
        <v>1</v>
      </c>
      <c r="F12" s="39">
        <v>0.5</v>
      </c>
      <c r="G12" s="40">
        <f t="shared" si="0"/>
        <v>2</v>
      </c>
      <c r="H12" s="41">
        <v>4377263</v>
      </c>
      <c r="I12" s="42">
        <v>1.5401</v>
      </c>
      <c r="J12" s="43">
        <f t="shared" si="1"/>
        <v>6741422.7462999998</v>
      </c>
      <c r="K12" s="20"/>
      <c r="L12" s="44"/>
      <c r="M12" s="45"/>
      <c r="N12" s="46"/>
      <c r="O12" s="20"/>
      <c r="P12" s="20"/>
      <c r="Q12" s="20"/>
      <c r="R12" s="20"/>
      <c r="S12" s="20"/>
      <c r="T12" s="20"/>
      <c r="U12" s="20"/>
      <c r="V12" s="20"/>
      <c r="W12" s="20"/>
      <c r="X12" s="20"/>
      <c r="Y12" s="20"/>
      <c r="Z12" s="20"/>
    </row>
    <row r="13" spans="1:26" ht="15.75" customHeight="1" x14ac:dyDescent="0.15">
      <c r="A13" s="503" t="s">
        <v>39</v>
      </c>
      <c r="B13" s="478"/>
      <c r="C13" s="36"/>
      <c r="D13" s="37"/>
      <c r="E13" s="38">
        <v>1</v>
      </c>
      <c r="F13" s="39">
        <v>0.3</v>
      </c>
      <c r="G13" s="40">
        <f t="shared" si="0"/>
        <v>2</v>
      </c>
      <c r="H13" s="41">
        <v>2872358</v>
      </c>
      <c r="I13" s="42">
        <v>1.5429999999999999</v>
      </c>
      <c r="J13" s="43">
        <f t="shared" si="1"/>
        <v>2659229.0363999996</v>
      </c>
      <c r="K13" s="20"/>
      <c r="L13" s="44"/>
      <c r="M13" s="45"/>
      <c r="N13" s="46"/>
      <c r="O13" s="20"/>
      <c r="P13" s="20"/>
      <c r="Q13" s="20"/>
      <c r="R13" s="20"/>
      <c r="S13" s="20"/>
      <c r="T13" s="20"/>
      <c r="U13" s="20"/>
      <c r="V13" s="20"/>
      <c r="W13" s="20"/>
      <c r="X13" s="20"/>
      <c r="Y13" s="20"/>
      <c r="Z13" s="20"/>
    </row>
    <row r="14" spans="1:26" ht="15.75" customHeight="1" x14ac:dyDescent="0.15">
      <c r="A14" s="503" t="s">
        <v>43</v>
      </c>
      <c r="B14" s="478"/>
      <c r="C14" s="36"/>
      <c r="D14" s="37"/>
      <c r="E14" s="38">
        <v>1</v>
      </c>
      <c r="F14" s="39">
        <v>0.3</v>
      </c>
      <c r="G14" s="40">
        <f t="shared" si="0"/>
        <v>2</v>
      </c>
      <c r="H14" s="41">
        <v>1996905</v>
      </c>
      <c r="I14" s="42">
        <v>1.59</v>
      </c>
      <c r="J14" s="80">
        <f t="shared" si="1"/>
        <v>1905047.37</v>
      </c>
      <c r="K14" s="20"/>
      <c r="L14" s="44"/>
      <c r="M14" s="45"/>
      <c r="N14" s="46"/>
      <c r="O14" s="20"/>
      <c r="P14" s="20"/>
      <c r="Q14" s="20"/>
      <c r="R14" s="20"/>
      <c r="S14" s="20"/>
      <c r="T14" s="20"/>
      <c r="U14" s="20"/>
      <c r="V14" s="20"/>
      <c r="W14" s="20"/>
      <c r="X14" s="20"/>
      <c r="Y14" s="20"/>
      <c r="Z14" s="20"/>
    </row>
    <row r="15" spans="1:26" ht="15.75" customHeight="1" x14ac:dyDescent="0.15">
      <c r="A15" s="504" t="s">
        <v>45</v>
      </c>
      <c r="B15" s="495"/>
      <c r="C15" s="495"/>
      <c r="D15" s="495"/>
      <c r="E15" s="495"/>
      <c r="F15" s="495"/>
      <c r="G15" s="495"/>
      <c r="H15" s="495"/>
      <c r="I15" s="496"/>
      <c r="J15" s="83">
        <f>SUM(J9:J14)</f>
        <v>57631320.391699992</v>
      </c>
      <c r="K15" s="20"/>
      <c r="L15" s="84"/>
      <c r="M15" s="84"/>
      <c r="N15" s="85"/>
      <c r="O15" s="86"/>
      <c r="P15" s="86"/>
      <c r="Q15" s="86"/>
      <c r="R15" s="86"/>
      <c r="S15" s="86"/>
      <c r="T15" s="86"/>
      <c r="U15" s="86"/>
      <c r="V15" s="86"/>
      <c r="W15" s="86"/>
      <c r="X15" s="86"/>
      <c r="Y15" s="86"/>
      <c r="Z15" s="86"/>
    </row>
    <row r="16" spans="1:26" ht="15.75" customHeight="1" x14ac:dyDescent="0.15">
      <c r="A16" s="505" t="s">
        <v>50</v>
      </c>
      <c r="B16" s="424"/>
      <c r="C16" s="506"/>
      <c r="D16" s="498"/>
      <c r="E16" s="498"/>
      <c r="F16" s="498"/>
      <c r="G16" s="498"/>
      <c r="H16" s="498"/>
      <c r="I16" s="498"/>
      <c r="J16" s="499"/>
      <c r="K16" s="20"/>
      <c r="L16" s="20"/>
      <c r="M16" s="20"/>
      <c r="N16" s="20"/>
      <c r="O16" s="20"/>
      <c r="P16" s="20"/>
      <c r="Q16" s="20"/>
      <c r="R16" s="20"/>
      <c r="S16" s="20"/>
      <c r="T16" s="20"/>
      <c r="U16" s="20"/>
      <c r="V16" s="20"/>
      <c r="W16" s="20"/>
      <c r="X16" s="20"/>
      <c r="Y16" s="20"/>
      <c r="Z16" s="20"/>
    </row>
    <row r="17" spans="1:26" ht="15.75" customHeight="1" x14ac:dyDescent="0.15">
      <c r="A17" s="491" t="s">
        <v>52</v>
      </c>
      <c r="B17" s="492"/>
      <c r="C17" s="93" t="s">
        <v>54</v>
      </c>
      <c r="D17" s="94"/>
      <c r="E17" s="93">
        <v>1</v>
      </c>
      <c r="F17" s="96"/>
      <c r="G17" s="40">
        <f t="shared" ref="G17:G19" si="2">$C$4</f>
        <v>2</v>
      </c>
      <c r="H17" s="99">
        <v>1200000</v>
      </c>
      <c r="I17" s="100"/>
      <c r="J17" s="43">
        <f t="shared" ref="J17:J24" si="3">ROUNDUP(H17*G17*E17,0)</f>
        <v>2400000</v>
      </c>
      <c r="K17" s="20"/>
      <c r="L17" s="101"/>
      <c r="M17" s="45"/>
      <c r="N17" s="20"/>
      <c r="O17" s="20"/>
      <c r="P17" s="20"/>
      <c r="Q17" s="20"/>
      <c r="R17" s="20"/>
      <c r="S17" s="20"/>
      <c r="T17" s="20"/>
      <c r="U17" s="20"/>
      <c r="V17" s="20"/>
      <c r="W17" s="20"/>
      <c r="X17" s="20"/>
      <c r="Y17" s="20"/>
      <c r="Z17" s="20"/>
    </row>
    <row r="18" spans="1:26" ht="15.75" customHeight="1" x14ac:dyDescent="0.15">
      <c r="A18" s="493" t="s">
        <v>61</v>
      </c>
      <c r="B18" s="478"/>
      <c r="C18" s="36" t="s">
        <v>54</v>
      </c>
      <c r="D18" s="94"/>
      <c r="E18" s="36">
        <v>1</v>
      </c>
      <c r="F18" s="39"/>
      <c r="G18" s="40">
        <f t="shared" si="2"/>
        <v>2</v>
      </c>
      <c r="H18" s="41">
        <v>200000</v>
      </c>
      <c r="I18" s="107"/>
      <c r="J18" s="43">
        <f t="shared" si="3"/>
        <v>400000</v>
      </c>
      <c r="K18" s="20"/>
      <c r="L18" s="20"/>
      <c r="M18" s="20"/>
      <c r="N18" s="20"/>
      <c r="O18" s="20"/>
      <c r="P18" s="20"/>
      <c r="Q18" s="20"/>
      <c r="R18" s="20"/>
      <c r="S18" s="20"/>
      <c r="T18" s="20"/>
      <c r="U18" s="20"/>
      <c r="V18" s="20"/>
      <c r="W18" s="20"/>
      <c r="X18" s="20"/>
      <c r="Y18" s="20"/>
      <c r="Z18" s="20"/>
    </row>
    <row r="19" spans="1:26" ht="15.75" customHeight="1" x14ac:dyDescent="0.15">
      <c r="A19" s="493" t="s">
        <v>67</v>
      </c>
      <c r="B19" s="478"/>
      <c r="C19" s="93" t="s">
        <v>54</v>
      </c>
      <c r="D19" s="94"/>
      <c r="E19" s="93">
        <v>1</v>
      </c>
      <c r="F19" s="96"/>
      <c r="G19" s="40">
        <f t="shared" si="2"/>
        <v>2</v>
      </c>
      <c r="H19" s="99">
        <v>4500000</v>
      </c>
      <c r="I19" s="100"/>
      <c r="J19" s="43">
        <f t="shared" si="3"/>
        <v>9000000</v>
      </c>
      <c r="K19" s="20"/>
      <c r="L19" s="101"/>
      <c r="M19" s="45"/>
      <c r="N19" s="20"/>
      <c r="O19" s="20"/>
      <c r="P19" s="20"/>
      <c r="Q19" s="20"/>
      <c r="R19" s="20"/>
      <c r="S19" s="20"/>
      <c r="T19" s="20"/>
      <c r="U19" s="20"/>
      <c r="V19" s="20"/>
      <c r="W19" s="20"/>
      <c r="X19" s="20"/>
      <c r="Y19" s="20"/>
      <c r="Z19" s="20"/>
    </row>
    <row r="20" spans="1:26" ht="15.75" customHeight="1" x14ac:dyDescent="0.15">
      <c r="A20" s="493" t="s">
        <v>72</v>
      </c>
      <c r="B20" s="478"/>
      <c r="C20" s="93" t="s">
        <v>54</v>
      </c>
      <c r="D20" s="94"/>
      <c r="E20" s="93">
        <v>1</v>
      </c>
      <c r="F20" s="96"/>
      <c r="G20" s="40">
        <v>2</v>
      </c>
      <c r="H20" s="99">
        <v>700000</v>
      </c>
      <c r="I20" s="100"/>
      <c r="J20" s="43">
        <f t="shared" si="3"/>
        <v>1400000</v>
      </c>
      <c r="K20" s="20"/>
      <c r="L20" s="101"/>
      <c r="M20" s="45"/>
      <c r="N20" s="20"/>
      <c r="O20" s="20"/>
      <c r="P20" s="20"/>
      <c r="Q20" s="20"/>
      <c r="R20" s="20"/>
      <c r="S20" s="20"/>
      <c r="T20" s="20"/>
      <c r="U20" s="20"/>
      <c r="V20" s="20"/>
      <c r="W20" s="20"/>
      <c r="X20" s="20"/>
      <c r="Y20" s="20"/>
      <c r="Z20" s="20"/>
    </row>
    <row r="21" spans="1:26" ht="15.75" hidden="1" customHeight="1" x14ac:dyDescent="0.15">
      <c r="A21" s="493" t="s">
        <v>77</v>
      </c>
      <c r="B21" s="478"/>
      <c r="C21" s="93" t="s">
        <v>54</v>
      </c>
      <c r="D21" s="94"/>
      <c r="E21" s="93">
        <v>1</v>
      </c>
      <c r="F21" s="96"/>
      <c r="G21" s="40">
        <v>0</v>
      </c>
      <c r="H21" s="99">
        <v>360000</v>
      </c>
      <c r="I21" s="100"/>
      <c r="J21" s="43">
        <f t="shared" si="3"/>
        <v>0</v>
      </c>
      <c r="K21" s="20"/>
      <c r="L21" s="101"/>
      <c r="M21" s="45"/>
      <c r="N21" s="20"/>
      <c r="O21" s="20"/>
      <c r="P21" s="20"/>
      <c r="Q21" s="20"/>
      <c r="R21" s="20"/>
      <c r="S21" s="20"/>
      <c r="T21" s="20"/>
      <c r="U21" s="20"/>
      <c r="V21" s="20"/>
      <c r="W21" s="20"/>
      <c r="X21" s="20"/>
      <c r="Y21" s="20"/>
      <c r="Z21" s="20"/>
    </row>
    <row r="22" spans="1:26" ht="15.75" hidden="1" customHeight="1" x14ac:dyDescent="0.15">
      <c r="A22" s="493" t="s">
        <v>79</v>
      </c>
      <c r="B22" s="478"/>
      <c r="C22" s="93" t="s">
        <v>54</v>
      </c>
      <c r="D22" s="94"/>
      <c r="E22" s="93">
        <v>1</v>
      </c>
      <c r="F22" s="96"/>
      <c r="G22" s="40">
        <v>0</v>
      </c>
      <c r="H22" s="99">
        <v>100000</v>
      </c>
      <c r="I22" s="100"/>
      <c r="J22" s="43">
        <f t="shared" si="3"/>
        <v>0</v>
      </c>
      <c r="K22" s="20"/>
      <c r="L22" s="101"/>
      <c r="M22" s="45"/>
      <c r="N22" s="20"/>
      <c r="O22" s="20"/>
      <c r="P22" s="20"/>
      <c r="Q22" s="20"/>
      <c r="R22" s="20"/>
      <c r="S22" s="20"/>
      <c r="T22" s="20"/>
      <c r="U22" s="20"/>
      <c r="V22" s="20"/>
      <c r="W22" s="20"/>
      <c r="X22" s="20"/>
      <c r="Y22" s="20"/>
      <c r="Z22" s="20"/>
    </row>
    <row r="23" spans="1:26" ht="15.75" customHeight="1" x14ac:dyDescent="0.15">
      <c r="A23" s="493" t="s">
        <v>81</v>
      </c>
      <c r="B23" s="478"/>
      <c r="C23" s="93" t="s">
        <v>54</v>
      </c>
      <c r="D23" s="94"/>
      <c r="E23" s="93">
        <v>2</v>
      </c>
      <c r="F23" s="96"/>
      <c r="G23" s="40">
        <f t="shared" ref="G23:G24" si="4">$C$4</f>
        <v>2</v>
      </c>
      <c r="H23" s="99">
        <v>290000</v>
      </c>
      <c r="I23" s="100"/>
      <c r="J23" s="43">
        <f t="shared" si="3"/>
        <v>1160000</v>
      </c>
      <c r="K23" s="20"/>
      <c r="L23" s="101"/>
      <c r="M23" s="45"/>
      <c r="N23" s="20"/>
      <c r="O23" s="20"/>
      <c r="P23" s="20"/>
      <c r="Q23" s="20"/>
      <c r="R23" s="20"/>
      <c r="S23" s="20"/>
      <c r="T23" s="20"/>
      <c r="U23" s="20"/>
      <c r="V23" s="20"/>
      <c r="W23" s="20"/>
      <c r="X23" s="20"/>
      <c r="Y23" s="20"/>
      <c r="Z23" s="20"/>
    </row>
    <row r="24" spans="1:26" ht="15.75" customHeight="1" x14ac:dyDescent="0.15">
      <c r="A24" s="493" t="s">
        <v>83</v>
      </c>
      <c r="B24" s="478"/>
      <c r="C24" s="93" t="s">
        <v>54</v>
      </c>
      <c r="D24" s="94"/>
      <c r="E24" s="93">
        <v>1</v>
      </c>
      <c r="F24" s="96"/>
      <c r="G24" s="40">
        <f t="shared" si="4"/>
        <v>2</v>
      </c>
      <c r="H24" s="99">
        <v>300000</v>
      </c>
      <c r="I24" s="100"/>
      <c r="J24" s="80">
        <f t="shared" si="3"/>
        <v>600000</v>
      </c>
      <c r="K24" s="20"/>
      <c r="L24" s="101"/>
      <c r="M24" s="45"/>
      <c r="N24" s="20"/>
      <c r="O24" s="20"/>
      <c r="P24" s="20"/>
      <c r="Q24" s="20"/>
      <c r="R24" s="20"/>
      <c r="S24" s="20"/>
      <c r="T24" s="20"/>
      <c r="U24" s="20"/>
      <c r="V24" s="20"/>
      <c r="W24" s="20"/>
      <c r="X24" s="20"/>
      <c r="Y24" s="20"/>
      <c r="Z24" s="20"/>
    </row>
    <row r="25" spans="1:26" ht="15.75" customHeight="1" x14ac:dyDescent="0.15">
      <c r="A25" s="494" t="s">
        <v>86</v>
      </c>
      <c r="B25" s="495"/>
      <c r="C25" s="495"/>
      <c r="D25" s="495"/>
      <c r="E25" s="495"/>
      <c r="F25" s="495"/>
      <c r="G25" s="495"/>
      <c r="H25" s="495"/>
      <c r="I25" s="496"/>
      <c r="J25" s="121">
        <f>SUM(J17:J24)</f>
        <v>14960000</v>
      </c>
      <c r="K25" s="20"/>
      <c r="L25" s="86"/>
      <c r="M25" s="86"/>
      <c r="N25" s="86"/>
      <c r="O25" s="86"/>
      <c r="P25" s="86"/>
      <c r="Q25" s="86"/>
      <c r="R25" s="86"/>
      <c r="S25" s="86"/>
      <c r="T25" s="86"/>
      <c r="U25" s="86"/>
      <c r="V25" s="86"/>
      <c r="W25" s="86"/>
      <c r="X25" s="86"/>
      <c r="Y25" s="86"/>
      <c r="Z25" s="86"/>
    </row>
    <row r="26" spans="1:26" ht="15.75" customHeight="1" x14ac:dyDescent="0.15">
      <c r="A26" s="488" t="s">
        <v>88</v>
      </c>
      <c r="B26" s="424"/>
      <c r="C26" s="497"/>
      <c r="D26" s="498"/>
      <c r="E26" s="498"/>
      <c r="F26" s="498"/>
      <c r="G26" s="498"/>
      <c r="H26" s="498"/>
      <c r="I26" s="498"/>
      <c r="J26" s="499"/>
      <c r="K26" s="20"/>
      <c r="L26" s="20"/>
      <c r="M26" s="45"/>
      <c r="N26" s="123"/>
      <c r="O26" s="20"/>
      <c r="P26" s="20"/>
      <c r="Q26" s="20"/>
      <c r="R26" s="20"/>
      <c r="S26" s="20"/>
      <c r="T26" s="20"/>
      <c r="U26" s="20"/>
      <c r="V26" s="20"/>
      <c r="W26" s="20"/>
      <c r="X26" s="20"/>
      <c r="Y26" s="20"/>
      <c r="Z26" s="20"/>
    </row>
    <row r="27" spans="1:26" ht="34.5" customHeight="1" x14ac:dyDescent="0.15">
      <c r="A27" s="490" t="s">
        <v>91</v>
      </c>
      <c r="B27" s="428"/>
      <c r="C27" s="126" t="s">
        <v>65</v>
      </c>
      <c r="D27" s="126"/>
      <c r="E27" s="126">
        <v>1</v>
      </c>
      <c r="F27" s="127"/>
      <c r="G27" s="129"/>
      <c r="H27" s="421">
        <v>1958914.1793118336</v>
      </c>
      <c r="I27" s="130"/>
      <c r="J27" s="131">
        <f>ROUNDUP(H27*E27,0)</f>
        <v>1958915</v>
      </c>
      <c r="K27" s="20"/>
      <c r="L27" s="132"/>
      <c r="M27" s="20"/>
      <c r="N27" s="20"/>
      <c r="O27" s="20"/>
      <c r="P27" s="20"/>
      <c r="Q27" s="20"/>
      <c r="R27" s="20"/>
      <c r="S27" s="20"/>
      <c r="T27" s="20"/>
      <c r="U27" s="20"/>
      <c r="V27" s="20"/>
      <c r="W27" s="20"/>
      <c r="X27" s="20"/>
      <c r="Y27" s="20"/>
      <c r="Z27" s="20"/>
    </row>
    <row r="28" spans="1:26" ht="15.75" customHeight="1" x14ac:dyDescent="0.15">
      <c r="A28" s="500" t="s">
        <v>94</v>
      </c>
      <c r="B28" s="423"/>
      <c r="C28" s="423"/>
      <c r="D28" s="423"/>
      <c r="E28" s="423"/>
      <c r="F28" s="423"/>
      <c r="G28" s="423"/>
      <c r="H28" s="423"/>
      <c r="I28" s="438"/>
      <c r="J28" s="121">
        <f>+J27</f>
        <v>1958915</v>
      </c>
      <c r="K28" s="20"/>
      <c r="L28" s="86"/>
      <c r="M28" s="133"/>
      <c r="N28" s="86"/>
      <c r="O28" s="86"/>
      <c r="P28" s="86"/>
      <c r="Q28" s="86"/>
      <c r="R28" s="86"/>
      <c r="S28" s="86"/>
      <c r="T28" s="86"/>
      <c r="U28" s="86"/>
      <c r="V28" s="86"/>
      <c r="W28" s="86"/>
      <c r="X28" s="86"/>
      <c r="Y28" s="86"/>
      <c r="Z28" s="86"/>
    </row>
    <row r="29" spans="1:26" ht="15.75" customHeight="1" x14ac:dyDescent="0.15">
      <c r="A29" s="488" t="s">
        <v>97</v>
      </c>
      <c r="B29" s="424"/>
      <c r="C29" s="135"/>
      <c r="D29" s="135"/>
      <c r="E29" s="135"/>
      <c r="F29" s="136"/>
      <c r="G29" s="137"/>
      <c r="H29" s="138"/>
      <c r="I29" s="139"/>
      <c r="J29" s="140"/>
      <c r="K29" s="20"/>
      <c r="L29" s="132"/>
      <c r="M29" s="45"/>
      <c r="N29" s="84"/>
      <c r="O29" s="45"/>
      <c r="P29" s="20"/>
      <c r="Q29" s="20"/>
      <c r="R29" s="20"/>
      <c r="S29" s="20"/>
      <c r="T29" s="20"/>
      <c r="U29" s="20"/>
      <c r="V29" s="20"/>
      <c r="W29" s="20"/>
      <c r="X29" s="20"/>
      <c r="Y29" s="20"/>
      <c r="Z29" s="20"/>
    </row>
    <row r="30" spans="1:26" ht="15.75" customHeight="1" x14ac:dyDescent="0.15">
      <c r="A30" s="477" t="s">
        <v>99</v>
      </c>
      <c r="B30" s="478"/>
      <c r="C30" s="36"/>
      <c r="D30" s="67"/>
      <c r="E30" s="141">
        <v>0.01</v>
      </c>
      <c r="F30" s="142"/>
      <c r="G30" s="143"/>
      <c r="H30" s="501">
        <v>472950394.64999998</v>
      </c>
      <c r="I30" s="502"/>
      <c r="J30" s="144">
        <f>ROUNDUP($H$30*E30,0)</f>
        <v>4729504</v>
      </c>
      <c r="K30" s="20"/>
      <c r="L30" s="84"/>
      <c r="M30" s="20"/>
      <c r="N30" s="20"/>
      <c r="O30" s="20"/>
      <c r="P30" s="20"/>
      <c r="Q30" s="20"/>
      <c r="R30" s="20"/>
      <c r="S30" s="20"/>
      <c r="T30" s="20"/>
      <c r="U30" s="20"/>
      <c r="V30" s="20"/>
      <c r="W30" s="20"/>
      <c r="X30" s="20"/>
      <c r="Y30" s="20"/>
      <c r="Z30" s="20"/>
    </row>
    <row r="31" spans="1:26" ht="15.75" customHeight="1" x14ac:dyDescent="0.15">
      <c r="A31" s="477" t="s">
        <v>103</v>
      </c>
      <c r="B31" s="478"/>
      <c r="C31" s="36"/>
      <c r="D31" s="67"/>
      <c r="E31" s="141">
        <v>0.02</v>
      </c>
      <c r="F31" s="142"/>
      <c r="G31" s="143"/>
      <c r="H31" s="501"/>
      <c r="I31" s="485"/>
      <c r="J31" s="144">
        <f>ROUNDUP($H$30*E31,0)</f>
        <v>9459008</v>
      </c>
      <c r="K31" s="20"/>
      <c r="L31" s="84"/>
      <c r="M31" s="20"/>
      <c r="N31" s="20"/>
      <c r="O31" s="20"/>
      <c r="P31" s="20"/>
      <c r="Q31" s="20"/>
      <c r="R31" s="20"/>
      <c r="S31" s="20"/>
      <c r="T31" s="20"/>
      <c r="U31" s="20"/>
      <c r="V31" s="20"/>
      <c r="W31" s="20"/>
      <c r="X31" s="20"/>
      <c r="Y31" s="20"/>
      <c r="Z31" s="20"/>
    </row>
    <row r="32" spans="1:26" ht="15.75" customHeight="1" x14ac:dyDescent="0.15">
      <c r="A32" s="477" t="s">
        <v>108</v>
      </c>
      <c r="B32" s="478"/>
      <c r="C32" s="36"/>
      <c r="D32" s="67"/>
      <c r="E32" s="141">
        <v>0.02</v>
      </c>
      <c r="F32" s="142"/>
      <c r="G32" s="143"/>
      <c r="H32" s="501"/>
      <c r="I32" s="485"/>
      <c r="J32" s="144">
        <f>ROUNDUP($H$30*E32,0)</f>
        <v>9459008</v>
      </c>
      <c r="K32" s="20"/>
      <c r="L32" s="84"/>
      <c r="M32" s="20"/>
      <c r="N32" s="20"/>
      <c r="O32" s="20"/>
      <c r="P32" s="20"/>
      <c r="Q32" s="20"/>
      <c r="R32" s="20"/>
      <c r="S32" s="20"/>
      <c r="T32" s="20"/>
      <c r="U32" s="20"/>
      <c r="V32" s="20"/>
      <c r="W32" s="20"/>
      <c r="X32" s="20"/>
      <c r="Y32" s="20"/>
      <c r="Z32" s="20"/>
    </row>
    <row r="33" spans="1:26" ht="15.75" customHeight="1" x14ac:dyDescent="0.15">
      <c r="A33" s="477" t="s">
        <v>109</v>
      </c>
      <c r="B33" s="478"/>
      <c r="C33" s="36"/>
      <c r="D33" s="67"/>
      <c r="E33" s="141">
        <v>2.5000000000000001E-2</v>
      </c>
      <c r="F33" s="142"/>
      <c r="G33" s="143"/>
      <c r="H33" s="501"/>
      <c r="I33" s="485"/>
      <c r="J33" s="144">
        <f>ROUNDUP($H$30*E33,0)</f>
        <v>11823760</v>
      </c>
      <c r="K33" s="20"/>
      <c r="L33" s="84"/>
      <c r="M33" s="20"/>
      <c r="N33" s="20"/>
      <c r="O33" s="20"/>
      <c r="P33" s="20"/>
      <c r="Q33" s="20"/>
      <c r="R33" s="20"/>
      <c r="S33" s="20"/>
      <c r="T33" s="20"/>
      <c r="U33" s="20"/>
      <c r="V33" s="20"/>
      <c r="W33" s="20"/>
      <c r="X33" s="20"/>
      <c r="Y33" s="20"/>
      <c r="Z33" s="20"/>
    </row>
    <row r="34" spans="1:26" ht="15.75" customHeight="1" x14ac:dyDescent="0.15">
      <c r="A34" s="477" t="s">
        <v>112</v>
      </c>
      <c r="B34" s="478"/>
      <c r="C34" s="36"/>
      <c r="D34" s="67"/>
      <c r="E34" s="141">
        <v>0.05</v>
      </c>
      <c r="F34" s="142"/>
      <c r="G34" s="143"/>
      <c r="H34" s="501"/>
      <c r="I34" s="465"/>
      <c r="J34" s="146">
        <f>ROUNDUP($H$30*E34,0)</f>
        <v>23647520</v>
      </c>
      <c r="K34" s="20"/>
      <c r="L34" s="84"/>
      <c r="M34" s="20"/>
      <c r="N34" s="20"/>
      <c r="O34" s="20"/>
      <c r="P34" s="20"/>
      <c r="Q34" s="20"/>
      <c r="R34" s="20"/>
      <c r="S34" s="20"/>
      <c r="T34" s="20"/>
      <c r="U34" s="20"/>
      <c r="V34" s="20"/>
      <c r="W34" s="20"/>
      <c r="X34" s="20"/>
      <c r="Y34" s="20"/>
      <c r="Z34" s="20"/>
    </row>
    <row r="35" spans="1:26" ht="15.75" customHeight="1" x14ac:dyDescent="0.15">
      <c r="A35" s="481" t="s">
        <v>115</v>
      </c>
      <c r="B35" s="482"/>
      <c r="C35" s="482"/>
      <c r="D35" s="482"/>
      <c r="E35" s="482"/>
      <c r="F35" s="482"/>
      <c r="G35" s="482"/>
      <c r="H35" s="482"/>
      <c r="I35" s="483"/>
      <c r="J35" s="121">
        <f>SUM(J30:J34)</f>
        <v>59118800</v>
      </c>
      <c r="K35" s="86"/>
      <c r="L35" s="153"/>
      <c r="M35" s="155"/>
      <c r="N35" s="85"/>
      <c r="O35" s="156"/>
      <c r="P35" s="86"/>
      <c r="Q35" s="86"/>
      <c r="R35" s="86"/>
      <c r="S35" s="86"/>
      <c r="T35" s="86"/>
      <c r="U35" s="86"/>
      <c r="V35" s="86"/>
      <c r="W35" s="86"/>
      <c r="X35" s="86"/>
      <c r="Y35" s="86"/>
      <c r="Z35" s="86"/>
    </row>
    <row r="36" spans="1:26" ht="15.75" customHeight="1" x14ac:dyDescent="0.15">
      <c r="A36" s="488" t="s">
        <v>117</v>
      </c>
      <c r="B36" s="424"/>
      <c r="C36" s="135"/>
      <c r="D36" s="135"/>
      <c r="E36" s="158"/>
      <c r="F36" s="159"/>
      <c r="G36" s="159"/>
      <c r="H36" s="160"/>
      <c r="I36" s="162"/>
      <c r="J36" s="164"/>
      <c r="K36" s="20"/>
      <c r="L36" s="132"/>
      <c r="M36" s="45"/>
      <c r="N36" s="84"/>
      <c r="O36" s="45"/>
      <c r="P36" s="20"/>
      <c r="Q36" s="20"/>
      <c r="R36" s="20"/>
      <c r="S36" s="20"/>
      <c r="T36" s="20"/>
      <c r="U36" s="20"/>
      <c r="V36" s="20"/>
      <c r="W36" s="20"/>
      <c r="X36" s="20"/>
      <c r="Y36" s="20"/>
      <c r="Z36" s="20"/>
    </row>
    <row r="37" spans="1:26" ht="48" customHeight="1" x14ac:dyDescent="0.15">
      <c r="A37" s="477" t="s">
        <v>120</v>
      </c>
      <c r="B37" s="478"/>
      <c r="C37" s="36" t="s">
        <v>121</v>
      </c>
      <c r="D37" s="67"/>
      <c r="E37" s="168">
        <v>0</v>
      </c>
      <c r="F37" s="169"/>
      <c r="G37" s="169">
        <v>1</v>
      </c>
      <c r="H37" s="72">
        <v>13000000</v>
      </c>
      <c r="I37" s="484"/>
      <c r="J37" s="144">
        <f t="shared" ref="J37:J39" si="5">E37*G37*H37</f>
        <v>0</v>
      </c>
      <c r="K37" s="20"/>
      <c r="L37" s="84"/>
      <c r="M37" s="20"/>
      <c r="N37" s="20"/>
      <c r="O37" s="20"/>
      <c r="P37" s="20"/>
      <c r="Q37" s="20"/>
      <c r="R37" s="20"/>
      <c r="S37" s="20"/>
      <c r="T37" s="20"/>
      <c r="U37" s="20"/>
      <c r="V37" s="20"/>
      <c r="W37" s="20"/>
      <c r="X37" s="20"/>
      <c r="Y37" s="20"/>
      <c r="Z37" s="20"/>
    </row>
    <row r="38" spans="1:26" ht="15.75" customHeight="1" x14ac:dyDescent="0.15">
      <c r="A38" s="477" t="s">
        <v>124</v>
      </c>
      <c r="B38" s="478"/>
      <c r="C38" s="36" t="s">
        <v>76</v>
      </c>
      <c r="D38" s="67"/>
      <c r="E38" s="168">
        <v>30</v>
      </c>
      <c r="F38" s="169"/>
      <c r="G38" s="169">
        <v>1</v>
      </c>
      <c r="H38" s="72">
        <v>491771</v>
      </c>
      <c r="I38" s="485"/>
      <c r="J38" s="144">
        <f t="shared" si="5"/>
        <v>14753130</v>
      </c>
      <c r="K38" s="20"/>
      <c r="L38" s="84"/>
      <c r="M38" s="20"/>
      <c r="N38" s="20"/>
      <c r="O38" s="20"/>
      <c r="P38" s="20"/>
      <c r="Q38" s="20"/>
      <c r="R38" s="20"/>
      <c r="S38" s="20"/>
      <c r="T38" s="20"/>
      <c r="U38" s="20"/>
      <c r="V38" s="20"/>
      <c r="W38" s="20"/>
      <c r="X38" s="20"/>
      <c r="Y38" s="20"/>
      <c r="Z38" s="20"/>
    </row>
    <row r="39" spans="1:26" ht="36.75" customHeight="1" x14ac:dyDescent="0.15">
      <c r="A39" s="477" t="s">
        <v>127</v>
      </c>
      <c r="B39" s="478"/>
      <c r="C39" s="36" t="s">
        <v>121</v>
      </c>
      <c r="D39" s="67"/>
      <c r="E39" s="168">
        <v>1</v>
      </c>
      <c r="F39" s="169"/>
      <c r="G39" s="169">
        <v>1</v>
      </c>
      <c r="H39" s="72">
        <v>186700</v>
      </c>
      <c r="I39" s="486"/>
      <c r="J39" s="146">
        <f t="shared" si="5"/>
        <v>186700</v>
      </c>
      <c r="K39" s="20"/>
      <c r="L39" s="84"/>
      <c r="M39" s="20"/>
      <c r="N39" s="20"/>
      <c r="O39" s="20"/>
      <c r="P39" s="20"/>
      <c r="Q39" s="20"/>
      <c r="R39" s="20"/>
      <c r="S39" s="20"/>
      <c r="T39" s="20"/>
      <c r="U39" s="20"/>
      <c r="V39" s="20"/>
      <c r="W39" s="20"/>
      <c r="X39" s="20"/>
      <c r="Y39" s="20"/>
      <c r="Z39" s="20"/>
    </row>
    <row r="40" spans="1:26" ht="15.75" customHeight="1" x14ac:dyDescent="0.15">
      <c r="A40" s="481" t="s">
        <v>115</v>
      </c>
      <c r="B40" s="482"/>
      <c r="C40" s="482"/>
      <c r="D40" s="482"/>
      <c r="E40" s="482"/>
      <c r="F40" s="482"/>
      <c r="G40" s="482"/>
      <c r="H40" s="482"/>
      <c r="I40" s="483"/>
      <c r="J40" s="121">
        <f>SUM(J37:J39)</f>
        <v>14939830</v>
      </c>
      <c r="K40" s="86"/>
      <c r="L40" s="153"/>
      <c r="M40" s="155"/>
      <c r="N40" s="85"/>
      <c r="O40" s="156"/>
      <c r="P40" s="86"/>
      <c r="Q40" s="86"/>
      <c r="R40" s="86"/>
      <c r="S40" s="86"/>
      <c r="T40" s="86"/>
      <c r="U40" s="86"/>
      <c r="V40" s="86"/>
      <c r="W40" s="86"/>
      <c r="X40" s="86"/>
      <c r="Y40" s="86"/>
      <c r="Z40" s="86"/>
    </row>
    <row r="41" spans="1:26" ht="15.75" customHeight="1" x14ac:dyDescent="0.15">
      <c r="A41" s="489"/>
      <c r="B41" s="428"/>
      <c r="C41" s="487"/>
      <c r="D41" s="423"/>
      <c r="E41" s="423"/>
      <c r="F41" s="423"/>
      <c r="G41" s="423"/>
      <c r="H41" s="423"/>
      <c r="I41" s="428"/>
      <c r="J41" s="174"/>
      <c r="K41" s="20"/>
      <c r="L41" s="20"/>
      <c r="M41" s="20"/>
      <c r="N41" s="45"/>
      <c r="O41" s="20"/>
      <c r="P41" s="20"/>
      <c r="Q41" s="20"/>
      <c r="R41" s="20"/>
      <c r="S41" s="20"/>
      <c r="T41" s="20"/>
      <c r="U41" s="20"/>
      <c r="V41" s="20"/>
      <c r="W41" s="20"/>
      <c r="X41" s="20"/>
      <c r="Y41" s="20"/>
      <c r="Z41" s="20"/>
    </row>
    <row r="42" spans="1:26" ht="15.75" customHeight="1" x14ac:dyDescent="0.15">
      <c r="A42" s="479" t="s">
        <v>139</v>
      </c>
      <c r="B42" s="423"/>
      <c r="C42" s="423"/>
      <c r="D42" s="423"/>
      <c r="E42" s="423"/>
      <c r="F42" s="423"/>
      <c r="G42" s="428"/>
      <c r="H42" s="176"/>
      <c r="I42" s="176"/>
      <c r="J42" s="177">
        <f>ROUND(+J35+J28+J25+J15+J40,0)</f>
        <v>148608865</v>
      </c>
      <c r="K42" s="178"/>
      <c r="L42" s="179"/>
      <c r="M42" s="180"/>
      <c r="N42" s="179"/>
      <c r="O42" s="20"/>
      <c r="P42" s="20"/>
      <c r="Q42" s="20"/>
      <c r="R42" s="20"/>
      <c r="S42" s="20"/>
      <c r="T42" s="20"/>
      <c r="U42" s="20"/>
      <c r="V42" s="20"/>
      <c r="W42" s="20"/>
      <c r="X42" s="20"/>
      <c r="Y42" s="20"/>
      <c r="Z42" s="20"/>
    </row>
    <row r="43" spans="1:26" ht="15.75" customHeight="1" x14ac:dyDescent="0.15">
      <c r="A43" s="13"/>
      <c r="B43" s="181"/>
      <c r="C43" s="181"/>
      <c r="D43" s="13"/>
      <c r="E43" s="13"/>
      <c r="F43" s="17"/>
      <c r="G43" s="17"/>
      <c r="H43" s="19"/>
      <c r="I43" s="13"/>
      <c r="J43" s="29"/>
      <c r="K43" s="20"/>
      <c r="L43" s="20"/>
      <c r="M43" s="20"/>
      <c r="N43" s="45"/>
      <c r="O43" s="20"/>
      <c r="P43" s="20"/>
      <c r="Q43" s="20"/>
      <c r="R43" s="20"/>
      <c r="S43" s="20"/>
      <c r="T43" s="20"/>
      <c r="U43" s="20"/>
      <c r="V43" s="20"/>
      <c r="W43" s="20"/>
      <c r="X43" s="20"/>
      <c r="Y43" s="20"/>
      <c r="Z43" s="20"/>
    </row>
    <row r="44" spans="1:26" ht="15.75" customHeight="1" x14ac:dyDescent="0.15">
      <c r="A44" s="479" t="s">
        <v>142</v>
      </c>
      <c r="B44" s="423"/>
      <c r="C44" s="423"/>
      <c r="D44" s="423"/>
      <c r="E44" s="423"/>
      <c r="F44" s="423"/>
      <c r="G44" s="428"/>
      <c r="H44" s="176"/>
      <c r="I44" s="176"/>
      <c r="J44" s="177">
        <f>'PRESUPUESTO OFICIAL 2026 LOTE 1'!H83</f>
        <v>320799642</v>
      </c>
      <c r="K44" s="178"/>
      <c r="L44" s="179">
        <f>'PRESUPUESTO OFICIAL 2026 LOTE 1'!$H$83</f>
        <v>320799642</v>
      </c>
      <c r="M44" s="180"/>
      <c r="N44" s="179"/>
      <c r="O44" s="20"/>
      <c r="P44" s="20"/>
      <c r="Q44" s="20"/>
      <c r="R44" s="20"/>
      <c r="S44" s="20"/>
      <c r="T44" s="20"/>
      <c r="U44" s="20"/>
      <c r="V44" s="20"/>
      <c r="W44" s="20"/>
      <c r="X44" s="20"/>
      <c r="Y44" s="20"/>
      <c r="Z44" s="20"/>
    </row>
    <row r="45" spans="1:26" ht="15.75" customHeight="1" x14ac:dyDescent="0.15">
      <c r="A45" s="187"/>
      <c r="B45" s="187"/>
      <c r="C45" s="187"/>
      <c r="D45" s="187"/>
      <c r="E45" s="187"/>
      <c r="F45" s="187"/>
      <c r="G45" s="187"/>
      <c r="H45" s="189"/>
      <c r="I45" s="189"/>
      <c r="J45" s="190"/>
      <c r="K45" s="178"/>
      <c r="L45" s="179"/>
      <c r="M45" s="180"/>
      <c r="N45" s="179"/>
      <c r="O45" s="20"/>
      <c r="P45" s="20"/>
      <c r="Q45" s="20"/>
      <c r="R45" s="20"/>
      <c r="S45" s="20"/>
      <c r="T45" s="20"/>
      <c r="U45" s="20"/>
      <c r="V45" s="20"/>
      <c r="W45" s="20"/>
      <c r="X45" s="20"/>
      <c r="Y45" s="20"/>
      <c r="Z45" s="20"/>
    </row>
    <row r="46" spans="1:26" ht="15.75" customHeight="1" x14ac:dyDescent="0.2">
      <c r="A46" s="13"/>
      <c r="B46" s="193"/>
      <c r="C46" s="193"/>
      <c r="D46" s="13"/>
      <c r="E46" s="13"/>
      <c r="F46" s="17"/>
      <c r="G46" s="195"/>
      <c r="H46" s="480" t="s">
        <v>148</v>
      </c>
      <c r="I46" s="424"/>
      <c r="J46" s="196">
        <f>ROUNDUP(J42/J44,2)</f>
        <v>0.47000000000000003</v>
      </c>
      <c r="K46" s="20"/>
      <c r="L46" s="179"/>
      <c r="M46" s="45"/>
      <c r="N46" s="20"/>
      <c r="O46" s="20"/>
      <c r="P46" s="20"/>
      <c r="Q46" s="20"/>
      <c r="R46" s="20"/>
      <c r="S46" s="20"/>
      <c r="T46" s="20"/>
      <c r="U46" s="20"/>
      <c r="V46" s="20"/>
      <c r="W46" s="20"/>
      <c r="X46" s="20"/>
      <c r="Y46" s="20"/>
      <c r="Z46" s="20"/>
    </row>
    <row r="47" spans="1:26" ht="15.75" customHeight="1" x14ac:dyDescent="0.15">
      <c r="A47" s="13"/>
      <c r="B47" s="13"/>
      <c r="C47" s="13"/>
      <c r="D47" s="13"/>
      <c r="E47" s="13"/>
      <c r="F47" s="17"/>
      <c r="G47" s="17"/>
      <c r="H47" s="13"/>
      <c r="I47" s="13"/>
      <c r="J47" s="29"/>
      <c r="K47" s="45"/>
      <c r="L47" s="20"/>
      <c r="M47" s="179"/>
      <c r="N47" s="20"/>
      <c r="O47" s="198"/>
      <c r="P47" s="198"/>
      <c r="Q47" s="198"/>
      <c r="R47" s="198"/>
      <c r="S47" s="198"/>
      <c r="T47" s="198"/>
      <c r="U47" s="198"/>
      <c r="V47" s="198"/>
      <c r="W47" s="198"/>
      <c r="X47" s="198"/>
      <c r="Y47" s="198"/>
      <c r="Z47" s="198"/>
    </row>
    <row r="48" spans="1:26" ht="15.75" customHeight="1" x14ac:dyDescent="0.15">
      <c r="A48" s="13"/>
      <c r="B48" s="13"/>
      <c r="C48" s="13"/>
      <c r="D48" s="13"/>
      <c r="E48" s="13"/>
      <c r="F48" s="17"/>
      <c r="G48" s="27"/>
      <c r="H48" s="28"/>
      <c r="I48" s="28"/>
      <c r="J48" s="199"/>
      <c r="K48" s="20"/>
      <c r="L48" s="200"/>
      <c r="M48" s="45"/>
      <c r="N48" s="20"/>
      <c r="O48" s="20"/>
      <c r="P48" s="20"/>
      <c r="Q48" s="20"/>
      <c r="R48" s="20"/>
      <c r="S48" s="20"/>
      <c r="T48" s="20"/>
      <c r="U48" s="20"/>
      <c r="V48" s="20"/>
      <c r="W48" s="20"/>
      <c r="X48" s="20"/>
      <c r="Y48" s="20"/>
      <c r="Z48" s="20"/>
    </row>
    <row r="49" spans="1:26" ht="15.75" customHeight="1" x14ac:dyDescent="0.15">
      <c r="A49" s="13"/>
      <c r="B49" s="13"/>
      <c r="C49" s="13"/>
      <c r="D49" s="13"/>
      <c r="E49" s="13"/>
      <c r="F49" s="17"/>
      <c r="G49" s="27"/>
      <c r="H49" s="28"/>
      <c r="I49" s="28"/>
      <c r="J49" s="29"/>
      <c r="K49" s="20"/>
      <c r="L49" s="200"/>
      <c r="M49" s="45"/>
      <c r="N49" s="20"/>
      <c r="O49" s="20"/>
      <c r="P49" s="20"/>
      <c r="Q49" s="20"/>
      <c r="R49" s="20"/>
      <c r="S49" s="20"/>
      <c r="T49" s="20"/>
      <c r="U49" s="20"/>
      <c r="V49" s="20"/>
      <c r="W49" s="20"/>
      <c r="X49" s="20"/>
      <c r="Y49" s="20"/>
      <c r="Z49" s="20"/>
    </row>
    <row r="50" spans="1:26" ht="15.75" customHeight="1" x14ac:dyDescent="0.15">
      <c r="A50" s="13"/>
      <c r="B50" s="13"/>
      <c r="C50" s="13"/>
      <c r="D50" s="13"/>
      <c r="E50" s="13"/>
      <c r="F50" s="17"/>
      <c r="G50" s="27"/>
      <c r="H50" s="28"/>
      <c r="I50" s="28"/>
      <c r="J50" s="29"/>
      <c r="K50" s="20"/>
      <c r="L50" s="179"/>
      <c r="M50" s="20"/>
      <c r="N50" s="20"/>
      <c r="O50" s="20"/>
      <c r="P50" s="20"/>
      <c r="Q50" s="20"/>
      <c r="R50" s="20"/>
      <c r="S50" s="20"/>
      <c r="T50" s="20"/>
      <c r="U50" s="20"/>
      <c r="V50" s="20"/>
      <c r="W50" s="20"/>
      <c r="X50" s="20"/>
      <c r="Y50" s="20"/>
      <c r="Z50" s="20"/>
    </row>
    <row r="51" spans="1:26" ht="15.75" customHeight="1" x14ac:dyDescent="0.15">
      <c r="A51" s="13"/>
      <c r="B51" s="13"/>
      <c r="C51" s="13"/>
      <c r="D51" s="13"/>
      <c r="E51" s="13"/>
      <c r="F51" s="17"/>
      <c r="G51" s="27"/>
      <c r="H51" s="28"/>
      <c r="I51" s="28"/>
      <c r="J51" s="29"/>
      <c r="K51" s="20"/>
      <c r="L51" s="20"/>
      <c r="M51" s="20"/>
      <c r="N51" s="20"/>
      <c r="O51" s="20"/>
      <c r="P51" s="20"/>
      <c r="Q51" s="20"/>
      <c r="R51" s="20"/>
      <c r="S51" s="20"/>
      <c r="T51" s="20"/>
      <c r="U51" s="20"/>
      <c r="V51" s="20"/>
      <c r="W51" s="20"/>
      <c r="X51" s="20"/>
      <c r="Y51" s="20"/>
      <c r="Z51" s="20"/>
    </row>
    <row r="52" spans="1:26" ht="15.75" customHeight="1" x14ac:dyDescent="0.15">
      <c r="A52" s="13"/>
      <c r="B52" s="13"/>
      <c r="C52" s="13"/>
      <c r="D52" s="13"/>
      <c r="E52" s="13"/>
      <c r="F52" s="17"/>
      <c r="G52" s="27"/>
      <c r="H52" s="28"/>
      <c r="I52" s="28"/>
      <c r="J52" s="29"/>
      <c r="K52" s="20"/>
      <c r="L52" s="20"/>
      <c r="M52" s="20"/>
      <c r="N52" s="20"/>
      <c r="O52" s="20"/>
      <c r="P52" s="20"/>
      <c r="Q52" s="20"/>
      <c r="R52" s="20"/>
      <c r="S52" s="20"/>
      <c r="T52" s="20"/>
      <c r="U52" s="20"/>
      <c r="V52" s="20"/>
      <c r="W52" s="20"/>
      <c r="X52" s="20"/>
      <c r="Y52" s="20"/>
      <c r="Z52" s="20"/>
    </row>
    <row r="53" spans="1:26" ht="15.75" customHeight="1" x14ac:dyDescent="0.15">
      <c r="A53" s="13"/>
      <c r="B53" s="13"/>
      <c r="C53" s="13"/>
      <c r="D53" s="13"/>
      <c r="E53" s="13"/>
      <c r="F53" s="17"/>
      <c r="G53" s="27"/>
      <c r="H53" s="28"/>
      <c r="I53" s="28"/>
      <c r="J53" s="29"/>
      <c r="K53" s="20"/>
      <c r="L53" s="20"/>
      <c r="M53" s="20"/>
      <c r="N53" s="20"/>
      <c r="O53" s="20"/>
      <c r="P53" s="20"/>
      <c r="Q53" s="20"/>
      <c r="R53" s="20"/>
      <c r="S53" s="20"/>
      <c r="T53" s="20"/>
      <c r="U53" s="20"/>
      <c r="V53" s="20"/>
      <c r="W53" s="20"/>
      <c r="X53" s="20"/>
      <c r="Y53" s="20"/>
      <c r="Z53" s="20"/>
    </row>
    <row r="54" spans="1:26" ht="15.75" customHeight="1" x14ac:dyDescent="0.15">
      <c r="A54" s="13"/>
      <c r="B54" s="13"/>
      <c r="C54" s="13"/>
      <c r="D54" s="13"/>
      <c r="E54" s="13"/>
      <c r="F54" s="17"/>
      <c r="G54" s="27"/>
      <c r="H54" s="28"/>
      <c r="I54" s="28"/>
      <c r="J54" s="29"/>
      <c r="K54" s="20"/>
      <c r="L54" s="20"/>
      <c r="M54" s="20"/>
      <c r="N54" s="20"/>
      <c r="O54" s="20"/>
      <c r="P54" s="20"/>
      <c r="Q54" s="20"/>
      <c r="R54" s="20"/>
      <c r="S54" s="20"/>
      <c r="T54" s="20"/>
      <c r="U54" s="20"/>
      <c r="V54" s="20"/>
      <c r="W54" s="20"/>
      <c r="X54" s="20"/>
      <c r="Y54" s="20"/>
      <c r="Z54" s="20"/>
    </row>
    <row r="55" spans="1:26" ht="15.75" customHeight="1" x14ac:dyDescent="0.15">
      <c r="A55" s="13"/>
      <c r="B55" s="13"/>
      <c r="C55" s="13"/>
      <c r="D55" s="13"/>
      <c r="E55" s="13"/>
      <c r="F55" s="17"/>
      <c r="G55" s="27"/>
      <c r="H55" s="28"/>
      <c r="I55" s="28"/>
      <c r="J55" s="29"/>
      <c r="K55" s="20"/>
      <c r="L55" s="20"/>
      <c r="M55" s="20"/>
      <c r="N55" s="20"/>
      <c r="O55" s="20"/>
      <c r="P55" s="20"/>
      <c r="Q55" s="20"/>
      <c r="R55" s="20"/>
      <c r="S55" s="20"/>
      <c r="T55" s="20"/>
      <c r="U55" s="20"/>
      <c r="V55" s="20"/>
      <c r="W55" s="20"/>
      <c r="X55" s="20"/>
      <c r="Y55" s="20"/>
      <c r="Z55" s="20"/>
    </row>
    <row r="56" spans="1:26" ht="15.75" customHeight="1" x14ac:dyDescent="0.15">
      <c r="A56" s="20"/>
      <c r="B56" s="20"/>
      <c r="C56" s="20"/>
      <c r="D56" s="20"/>
      <c r="E56" s="20"/>
      <c r="F56" s="206"/>
      <c r="G56" s="207"/>
      <c r="H56" s="84"/>
      <c r="I56" s="84"/>
      <c r="J56" s="208"/>
      <c r="K56" s="20"/>
      <c r="L56" s="20"/>
      <c r="M56" s="20"/>
      <c r="N56" s="20"/>
      <c r="O56" s="20"/>
      <c r="P56" s="20"/>
      <c r="Q56" s="20"/>
      <c r="R56" s="20"/>
      <c r="S56" s="20"/>
      <c r="T56" s="20"/>
      <c r="U56" s="20"/>
      <c r="V56" s="20"/>
      <c r="W56" s="20"/>
      <c r="X56" s="20"/>
      <c r="Y56" s="20"/>
      <c r="Z56" s="20"/>
    </row>
    <row r="57" spans="1:26" ht="15.75" customHeight="1" x14ac:dyDescent="0.15">
      <c r="A57" s="20"/>
      <c r="B57" s="20"/>
      <c r="C57" s="20"/>
      <c r="D57" s="20"/>
      <c r="E57" s="20"/>
      <c r="F57" s="206"/>
      <c r="G57" s="207"/>
      <c r="H57" s="84"/>
      <c r="I57" s="132"/>
      <c r="J57" s="208"/>
      <c r="K57" s="20"/>
      <c r="L57" s="20"/>
      <c r="M57" s="20"/>
      <c r="N57" s="20"/>
      <c r="O57" s="20"/>
      <c r="P57" s="20"/>
      <c r="Q57" s="20"/>
      <c r="R57" s="20"/>
      <c r="S57" s="20"/>
      <c r="T57" s="20"/>
      <c r="U57" s="20"/>
      <c r="V57" s="20"/>
      <c r="W57" s="20"/>
      <c r="X57" s="20"/>
      <c r="Y57" s="20"/>
      <c r="Z57" s="20"/>
    </row>
    <row r="58" spans="1:26" ht="15.75" customHeight="1" x14ac:dyDescent="0.15">
      <c r="A58" s="20"/>
      <c r="B58" s="20"/>
      <c r="C58" s="20"/>
      <c r="D58" s="20"/>
      <c r="E58" s="20"/>
      <c r="F58" s="206"/>
      <c r="G58" s="207"/>
      <c r="H58" s="84"/>
      <c r="I58" s="84"/>
      <c r="J58" s="208"/>
      <c r="K58" s="20"/>
      <c r="L58" s="20"/>
      <c r="M58" s="20"/>
      <c r="N58" s="20"/>
      <c r="O58" s="20"/>
      <c r="P58" s="20"/>
      <c r="Q58" s="20"/>
      <c r="R58" s="20"/>
      <c r="S58" s="20"/>
      <c r="T58" s="20"/>
      <c r="U58" s="20"/>
      <c r="V58" s="20"/>
      <c r="W58" s="20"/>
      <c r="X58" s="20"/>
      <c r="Y58" s="20"/>
      <c r="Z58" s="20"/>
    </row>
    <row r="59" spans="1:26" ht="15.75" customHeight="1" x14ac:dyDescent="0.15">
      <c r="A59" s="20"/>
      <c r="B59" s="20"/>
      <c r="C59" s="20"/>
      <c r="D59" s="20"/>
      <c r="E59" s="20"/>
      <c r="F59" s="206"/>
      <c r="G59" s="207"/>
      <c r="H59" s="84"/>
      <c r="I59" s="84"/>
      <c r="J59" s="208"/>
      <c r="K59" s="20"/>
      <c r="L59" s="20"/>
      <c r="M59" s="20"/>
      <c r="N59" s="20"/>
      <c r="O59" s="20"/>
      <c r="P59" s="20"/>
      <c r="Q59" s="20"/>
      <c r="R59" s="20"/>
      <c r="S59" s="20"/>
      <c r="T59" s="20"/>
      <c r="U59" s="20"/>
      <c r="V59" s="20"/>
      <c r="W59" s="20"/>
      <c r="X59" s="20"/>
      <c r="Y59" s="20"/>
      <c r="Z59" s="20"/>
    </row>
    <row r="60" spans="1:26" ht="15.75" customHeight="1" x14ac:dyDescent="0.15">
      <c r="A60" s="20"/>
      <c r="B60" s="20"/>
      <c r="C60" s="20"/>
      <c r="D60" s="20"/>
      <c r="E60" s="20"/>
      <c r="F60" s="206"/>
      <c r="G60" s="207"/>
      <c r="H60" s="84"/>
      <c r="I60" s="84"/>
      <c r="J60" s="208"/>
      <c r="K60" s="20"/>
      <c r="L60" s="20"/>
      <c r="M60" s="20"/>
      <c r="N60" s="20"/>
      <c r="O60" s="20"/>
      <c r="P60" s="20"/>
      <c r="Q60" s="20"/>
      <c r="R60" s="20"/>
      <c r="S60" s="20"/>
      <c r="T60" s="20"/>
      <c r="U60" s="20"/>
      <c r="V60" s="20"/>
      <c r="W60" s="20"/>
      <c r="X60" s="20"/>
      <c r="Y60" s="20"/>
      <c r="Z60" s="20"/>
    </row>
    <row r="61" spans="1:26" ht="15.75" customHeight="1" x14ac:dyDescent="0.15">
      <c r="A61" s="20"/>
      <c r="B61" s="20"/>
      <c r="C61" s="20"/>
      <c r="D61" s="20"/>
      <c r="E61" s="20"/>
      <c r="F61" s="206"/>
      <c r="G61" s="207"/>
      <c r="H61" s="84"/>
      <c r="I61" s="84"/>
      <c r="J61" s="208"/>
      <c r="K61" s="20"/>
      <c r="L61" s="20"/>
      <c r="M61" s="20"/>
      <c r="N61" s="20"/>
      <c r="O61" s="20"/>
      <c r="P61" s="20"/>
      <c r="Q61" s="20"/>
      <c r="R61" s="20"/>
      <c r="S61" s="20"/>
      <c r="T61" s="20"/>
      <c r="U61" s="20"/>
      <c r="V61" s="20"/>
      <c r="W61" s="20"/>
      <c r="X61" s="20"/>
      <c r="Y61" s="20"/>
      <c r="Z61" s="20"/>
    </row>
    <row r="62" spans="1:26" ht="15.75" customHeight="1" x14ac:dyDescent="0.15">
      <c r="A62" s="20"/>
      <c r="B62" s="20"/>
      <c r="C62" s="20"/>
      <c r="D62" s="20"/>
      <c r="E62" s="20"/>
      <c r="F62" s="206"/>
      <c r="G62" s="207"/>
      <c r="H62" s="84"/>
      <c r="I62" s="84"/>
      <c r="J62" s="208"/>
      <c r="K62" s="20"/>
      <c r="L62" s="20"/>
      <c r="M62" s="20"/>
      <c r="N62" s="20"/>
      <c r="O62" s="20"/>
      <c r="P62" s="20"/>
      <c r="Q62" s="20"/>
      <c r="R62" s="20"/>
      <c r="S62" s="20"/>
      <c r="T62" s="20"/>
      <c r="U62" s="20"/>
      <c r="V62" s="20"/>
      <c r="W62" s="20"/>
      <c r="X62" s="20"/>
      <c r="Y62" s="20"/>
      <c r="Z62" s="20"/>
    </row>
    <row r="63" spans="1:26" ht="15.75" customHeight="1" x14ac:dyDescent="0.15">
      <c r="A63" s="20"/>
      <c r="B63" s="20"/>
      <c r="C63" s="20"/>
      <c r="D63" s="20"/>
      <c r="E63" s="20"/>
      <c r="F63" s="206"/>
      <c r="G63" s="207"/>
      <c r="H63" s="84"/>
      <c r="I63" s="84"/>
      <c r="J63" s="208"/>
      <c r="K63" s="20"/>
      <c r="L63" s="20"/>
      <c r="M63" s="20"/>
      <c r="N63" s="20"/>
      <c r="O63" s="20"/>
      <c r="P63" s="20"/>
      <c r="Q63" s="20"/>
      <c r="R63" s="20"/>
      <c r="S63" s="20"/>
      <c r="T63" s="20"/>
      <c r="U63" s="20"/>
      <c r="V63" s="20"/>
      <c r="W63" s="20"/>
      <c r="X63" s="20"/>
      <c r="Y63" s="20"/>
      <c r="Z63" s="20"/>
    </row>
    <row r="64" spans="1:26" ht="15.75" customHeight="1" x14ac:dyDescent="0.15">
      <c r="A64" s="20"/>
      <c r="B64" s="20"/>
      <c r="C64" s="20"/>
      <c r="D64" s="20"/>
      <c r="E64" s="20"/>
      <c r="F64" s="206"/>
      <c r="G64" s="207"/>
      <c r="H64" s="84"/>
      <c r="I64" s="84"/>
      <c r="J64" s="208"/>
      <c r="K64" s="20"/>
      <c r="L64" s="20"/>
      <c r="M64" s="20"/>
      <c r="N64" s="20"/>
      <c r="O64" s="20"/>
      <c r="P64" s="20"/>
      <c r="Q64" s="20"/>
      <c r="R64" s="20"/>
      <c r="S64" s="20"/>
      <c r="T64" s="20"/>
      <c r="U64" s="20"/>
      <c r="V64" s="20"/>
      <c r="W64" s="20"/>
      <c r="X64" s="20"/>
      <c r="Y64" s="20"/>
      <c r="Z64" s="20"/>
    </row>
    <row r="65" spans="1:26" ht="15.75" customHeight="1" x14ac:dyDescent="0.15">
      <c r="A65" s="20"/>
      <c r="B65" s="20"/>
      <c r="C65" s="20"/>
      <c r="D65" s="20"/>
      <c r="E65" s="20"/>
      <c r="F65" s="206"/>
      <c r="G65" s="207"/>
      <c r="H65" s="84"/>
      <c r="I65" s="84"/>
      <c r="J65" s="208"/>
      <c r="K65" s="20"/>
      <c r="L65" s="20"/>
      <c r="M65" s="20"/>
      <c r="N65" s="20"/>
      <c r="O65" s="20"/>
      <c r="P65" s="20"/>
      <c r="Q65" s="20"/>
      <c r="R65" s="20"/>
      <c r="S65" s="20"/>
      <c r="T65" s="20"/>
      <c r="U65" s="20"/>
      <c r="V65" s="20"/>
      <c r="W65" s="20"/>
      <c r="X65" s="20"/>
      <c r="Y65" s="20"/>
      <c r="Z65" s="20"/>
    </row>
    <row r="66" spans="1:26" ht="15.75" customHeight="1" x14ac:dyDescent="0.15">
      <c r="A66" s="20"/>
      <c r="B66" s="20"/>
      <c r="C66" s="20"/>
      <c r="D66" s="20"/>
      <c r="E66" s="20"/>
      <c r="F66" s="206"/>
      <c r="G66" s="207"/>
      <c r="H66" s="84"/>
      <c r="I66" s="84"/>
      <c r="J66" s="208"/>
      <c r="K66" s="20"/>
      <c r="L66" s="20"/>
      <c r="M66" s="20"/>
      <c r="N66" s="20"/>
      <c r="O66" s="20"/>
      <c r="P66" s="20"/>
      <c r="Q66" s="20"/>
      <c r="R66" s="20"/>
      <c r="S66" s="20"/>
      <c r="T66" s="20"/>
      <c r="U66" s="20"/>
      <c r="V66" s="20"/>
      <c r="W66" s="20"/>
      <c r="X66" s="20"/>
      <c r="Y66" s="20"/>
      <c r="Z66" s="20"/>
    </row>
    <row r="67" spans="1:26" ht="15.75" customHeight="1" x14ac:dyDescent="0.15">
      <c r="A67" s="20"/>
      <c r="B67" s="20"/>
      <c r="C67" s="20"/>
      <c r="D67" s="20"/>
      <c r="E67" s="20"/>
      <c r="F67" s="206"/>
      <c r="G67" s="207"/>
      <c r="H67" s="84"/>
      <c r="I67" s="84"/>
      <c r="J67" s="208"/>
      <c r="K67" s="20"/>
      <c r="L67" s="20"/>
      <c r="M67" s="20"/>
      <c r="N67" s="20"/>
      <c r="O67" s="20"/>
      <c r="P67" s="20"/>
      <c r="Q67" s="20"/>
      <c r="R67" s="20"/>
      <c r="S67" s="20"/>
      <c r="T67" s="20"/>
      <c r="U67" s="20"/>
      <c r="V67" s="20"/>
      <c r="W67" s="20"/>
      <c r="X67" s="20"/>
      <c r="Y67" s="20"/>
      <c r="Z67" s="20"/>
    </row>
    <row r="68" spans="1:26" ht="15.75" customHeight="1" x14ac:dyDescent="0.15">
      <c r="A68" s="20"/>
      <c r="B68" s="20"/>
      <c r="C68" s="20"/>
      <c r="D68" s="20"/>
      <c r="E68" s="20"/>
      <c r="F68" s="206"/>
      <c r="G68" s="207"/>
      <c r="H68" s="84"/>
      <c r="I68" s="84"/>
      <c r="J68" s="208"/>
      <c r="K68" s="20"/>
      <c r="L68" s="20"/>
      <c r="M68" s="20"/>
      <c r="N68" s="20"/>
      <c r="O68" s="20"/>
      <c r="P68" s="20"/>
      <c r="Q68" s="20"/>
      <c r="R68" s="20"/>
      <c r="S68" s="20"/>
      <c r="T68" s="20"/>
      <c r="U68" s="20"/>
      <c r="V68" s="20"/>
      <c r="W68" s="20"/>
      <c r="X68" s="20"/>
      <c r="Y68" s="20"/>
      <c r="Z68" s="20"/>
    </row>
    <row r="69" spans="1:26" ht="15.75" customHeight="1" x14ac:dyDescent="0.15">
      <c r="A69" s="20"/>
      <c r="B69" s="20"/>
      <c r="C69" s="20"/>
      <c r="D69" s="20"/>
      <c r="E69" s="20"/>
      <c r="F69" s="206"/>
      <c r="G69" s="207"/>
      <c r="H69" s="84"/>
      <c r="I69" s="84"/>
      <c r="J69" s="208"/>
      <c r="K69" s="20"/>
      <c r="L69" s="20"/>
      <c r="M69" s="20"/>
      <c r="N69" s="20"/>
      <c r="O69" s="20"/>
      <c r="P69" s="20"/>
      <c r="Q69" s="20"/>
      <c r="R69" s="20"/>
      <c r="S69" s="20"/>
      <c r="T69" s="20"/>
      <c r="U69" s="20"/>
      <c r="V69" s="20"/>
      <c r="W69" s="20"/>
      <c r="X69" s="20"/>
      <c r="Y69" s="20"/>
      <c r="Z69" s="20"/>
    </row>
    <row r="70" spans="1:26" ht="15.75" customHeight="1" x14ac:dyDescent="0.15">
      <c r="A70" s="20"/>
      <c r="B70" s="20"/>
      <c r="C70" s="20"/>
      <c r="D70" s="20"/>
      <c r="E70" s="20"/>
      <c r="F70" s="206"/>
      <c r="G70" s="207"/>
      <c r="H70" s="84"/>
      <c r="I70" s="84"/>
      <c r="J70" s="208"/>
      <c r="K70" s="20"/>
      <c r="L70" s="20"/>
      <c r="M70" s="20"/>
      <c r="N70" s="20"/>
      <c r="O70" s="20"/>
      <c r="P70" s="20"/>
      <c r="Q70" s="20"/>
      <c r="R70" s="20"/>
      <c r="S70" s="20"/>
      <c r="T70" s="20"/>
      <c r="U70" s="20"/>
      <c r="V70" s="20"/>
      <c r="W70" s="20"/>
      <c r="X70" s="20"/>
      <c r="Y70" s="20"/>
      <c r="Z70" s="20"/>
    </row>
    <row r="71" spans="1:26" ht="15.75" customHeight="1" x14ac:dyDescent="0.15">
      <c r="A71" s="20"/>
      <c r="B71" s="20"/>
      <c r="C71" s="20"/>
      <c r="D71" s="20"/>
      <c r="E71" s="20"/>
      <c r="F71" s="206"/>
      <c r="G71" s="207"/>
      <c r="H71" s="84"/>
      <c r="I71" s="84"/>
      <c r="J71" s="208"/>
      <c r="K71" s="20"/>
      <c r="L71" s="20"/>
      <c r="M71" s="20"/>
      <c r="N71" s="20"/>
      <c r="O71" s="20"/>
      <c r="P71" s="20"/>
      <c r="Q71" s="20"/>
      <c r="R71" s="20"/>
      <c r="S71" s="20"/>
      <c r="T71" s="20"/>
      <c r="U71" s="20"/>
      <c r="V71" s="20"/>
      <c r="W71" s="20"/>
      <c r="X71" s="20"/>
      <c r="Y71" s="20"/>
      <c r="Z71" s="20"/>
    </row>
    <row r="72" spans="1:26" ht="15.75" customHeight="1" x14ac:dyDescent="0.15">
      <c r="A72" s="20"/>
      <c r="B72" s="20"/>
      <c r="C72" s="20"/>
      <c r="D72" s="20"/>
      <c r="E72" s="20"/>
      <c r="F72" s="206"/>
      <c r="G72" s="207"/>
      <c r="H72" s="84"/>
      <c r="I72" s="84"/>
      <c r="J72" s="208"/>
      <c r="K72" s="20"/>
      <c r="L72" s="20"/>
      <c r="M72" s="20"/>
      <c r="N72" s="20"/>
      <c r="O72" s="20"/>
      <c r="P72" s="20"/>
      <c r="Q72" s="20"/>
      <c r="R72" s="20"/>
      <c r="S72" s="20"/>
      <c r="T72" s="20"/>
      <c r="U72" s="20"/>
      <c r="V72" s="20"/>
      <c r="W72" s="20"/>
      <c r="X72" s="20"/>
      <c r="Y72" s="20"/>
      <c r="Z72" s="20"/>
    </row>
    <row r="73" spans="1:26" ht="15.75" customHeight="1" x14ac:dyDescent="0.15">
      <c r="A73" s="20"/>
      <c r="B73" s="20"/>
      <c r="C73" s="20"/>
      <c r="D73" s="20"/>
      <c r="E73" s="20"/>
      <c r="F73" s="206"/>
      <c r="G73" s="207"/>
      <c r="H73" s="84"/>
      <c r="I73" s="84"/>
      <c r="J73" s="208"/>
      <c r="K73" s="20"/>
      <c r="L73" s="20"/>
      <c r="M73" s="20"/>
      <c r="N73" s="20"/>
      <c r="O73" s="20"/>
      <c r="P73" s="20"/>
      <c r="Q73" s="20"/>
      <c r="R73" s="20"/>
      <c r="S73" s="20"/>
      <c r="T73" s="20"/>
      <c r="U73" s="20"/>
      <c r="V73" s="20"/>
      <c r="W73" s="20"/>
      <c r="X73" s="20"/>
      <c r="Y73" s="20"/>
      <c r="Z73" s="20"/>
    </row>
    <row r="74" spans="1:26" ht="15.75" customHeight="1" x14ac:dyDescent="0.15">
      <c r="A74" s="20"/>
      <c r="B74" s="20"/>
      <c r="C74" s="20"/>
      <c r="D74" s="20"/>
      <c r="E74" s="20"/>
      <c r="F74" s="206"/>
      <c r="G74" s="207"/>
      <c r="H74" s="84"/>
      <c r="I74" s="84"/>
      <c r="J74" s="208"/>
      <c r="K74" s="20"/>
      <c r="L74" s="20"/>
      <c r="M74" s="20"/>
      <c r="N74" s="20"/>
      <c r="O74" s="20"/>
      <c r="P74" s="20"/>
      <c r="Q74" s="20"/>
      <c r="R74" s="20"/>
      <c r="S74" s="20"/>
      <c r="T74" s="20"/>
      <c r="U74" s="20"/>
      <c r="V74" s="20"/>
      <c r="W74" s="20"/>
      <c r="X74" s="20"/>
      <c r="Y74" s="20"/>
      <c r="Z74" s="20"/>
    </row>
    <row r="75" spans="1:26" ht="15.75" customHeight="1" x14ac:dyDescent="0.15">
      <c r="A75" s="20"/>
      <c r="B75" s="20"/>
      <c r="C75" s="20"/>
      <c r="D75" s="20"/>
      <c r="E75" s="20"/>
      <c r="F75" s="206"/>
      <c r="G75" s="207"/>
      <c r="H75" s="84"/>
      <c r="I75" s="84"/>
      <c r="J75" s="208"/>
      <c r="K75" s="20"/>
      <c r="L75" s="20"/>
      <c r="M75" s="20"/>
      <c r="N75" s="20"/>
      <c r="O75" s="20"/>
      <c r="P75" s="20"/>
      <c r="Q75" s="20"/>
      <c r="R75" s="20"/>
      <c r="S75" s="20"/>
      <c r="T75" s="20"/>
      <c r="U75" s="20"/>
      <c r="V75" s="20"/>
      <c r="W75" s="20"/>
      <c r="X75" s="20"/>
      <c r="Y75" s="20"/>
      <c r="Z75" s="20"/>
    </row>
    <row r="76" spans="1:26" ht="15.75" customHeight="1" x14ac:dyDescent="0.15">
      <c r="A76" s="20"/>
      <c r="B76" s="20"/>
      <c r="C76" s="20"/>
      <c r="D76" s="20"/>
      <c r="E76" s="20"/>
      <c r="F76" s="206"/>
      <c r="G76" s="207"/>
      <c r="H76" s="84"/>
      <c r="I76" s="84"/>
      <c r="J76" s="208"/>
      <c r="K76" s="20"/>
      <c r="L76" s="20"/>
      <c r="M76" s="20"/>
      <c r="N76" s="20"/>
      <c r="O76" s="20"/>
      <c r="P76" s="20"/>
      <c r="Q76" s="20"/>
      <c r="R76" s="20"/>
      <c r="S76" s="20"/>
      <c r="T76" s="20"/>
      <c r="U76" s="20"/>
      <c r="V76" s="20"/>
      <c r="W76" s="20"/>
      <c r="X76" s="20"/>
      <c r="Y76" s="20"/>
      <c r="Z76" s="20"/>
    </row>
    <row r="77" spans="1:26" ht="15.75" customHeight="1" x14ac:dyDescent="0.15">
      <c r="A77" s="20"/>
      <c r="B77" s="20"/>
      <c r="C77" s="20"/>
      <c r="D77" s="20"/>
      <c r="E77" s="20"/>
      <c r="F77" s="206"/>
      <c r="G77" s="207"/>
      <c r="H77" s="84"/>
      <c r="I77" s="84"/>
      <c r="J77" s="208"/>
      <c r="K77" s="20"/>
      <c r="L77" s="20"/>
      <c r="M77" s="20"/>
      <c r="N77" s="20"/>
      <c r="O77" s="20"/>
      <c r="P77" s="20"/>
      <c r="Q77" s="20"/>
      <c r="R77" s="20"/>
      <c r="S77" s="20"/>
      <c r="T77" s="20"/>
      <c r="U77" s="20"/>
      <c r="V77" s="20"/>
      <c r="W77" s="20"/>
      <c r="X77" s="20"/>
      <c r="Y77" s="20"/>
      <c r="Z77" s="20"/>
    </row>
    <row r="78" spans="1:26" ht="15.75" customHeight="1" x14ac:dyDescent="0.15">
      <c r="A78" s="20"/>
      <c r="B78" s="20"/>
      <c r="C78" s="20"/>
      <c r="D78" s="20"/>
      <c r="E78" s="20"/>
      <c r="F78" s="206"/>
      <c r="G78" s="207"/>
      <c r="H78" s="84"/>
      <c r="I78" s="84"/>
      <c r="J78" s="208"/>
      <c r="K78" s="20"/>
      <c r="L78" s="20"/>
      <c r="M78" s="20"/>
      <c r="N78" s="20"/>
      <c r="O78" s="20"/>
      <c r="P78" s="20"/>
      <c r="Q78" s="20"/>
      <c r="R78" s="20"/>
      <c r="S78" s="20"/>
      <c r="T78" s="20"/>
      <c r="U78" s="20"/>
      <c r="V78" s="20"/>
      <c r="W78" s="20"/>
      <c r="X78" s="20"/>
      <c r="Y78" s="20"/>
      <c r="Z78" s="20"/>
    </row>
    <row r="79" spans="1:26" ht="15.75" customHeight="1" x14ac:dyDescent="0.15">
      <c r="A79" s="20"/>
      <c r="B79" s="20"/>
      <c r="C79" s="20"/>
      <c r="D79" s="20"/>
      <c r="E79" s="20"/>
      <c r="F79" s="206"/>
      <c r="G79" s="207"/>
      <c r="H79" s="84"/>
      <c r="I79" s="84"/>
      <c r="J79" s="208"/>
      <c r="K79" s="20"/>
      <c r="L79" s="20"/>
      <c r="M79" s="20"/>
      <c r="N79" s="20"/>
      <c r="O79" s="20"/>
      <c r="P79" s="20"/>
      <c r="Q79" s="20"/>
      <c r="R79" s="20"/>
      <c r="S79" s="20"/>
      <c r="T79" s="20"/>
      <c r="U79" s="20"/>
      <c r="V79" s="20"/>
      <c r="W79" s="20"/>
      <c r="X79" s="20"/>
      <c r="Y79" s="20"/>
      <c r="Z79" s="20"/>
    </row>
    <row r="80" spans="1:26" ht="15.75" customHeight="1" x14ac:dyDescent="0.15">
      <c r="A80" s="20"/>
      <c r="B80" s="20"/>
      <c r="C80" s="20"/>
      <c r="D80" s="20"/>
      <c r="E80" s="20"/>
      <c r="F80" s="206"/>
      <c r="G80" s="207"/>
      <c r="H80" s="84"/>
      <c r="I80" s="84"/>
      <c r="J80" s="208"/>
      <c r="K80" s="20"/>
      <c r="L80" s="20"/>
      <c r="M80" s="20"/>
      <c r="N80" s="20"/>
      <c r="O80" s="20"/>
      <c r="P80" s="20"/>
      <c r="Q80" s="20"/>
      <c r="R80" s="20"/>
      <c r="S80" s="20"/>
      <c r="T80" s="20"/>
      <c r="U80" s="20"/>
      <c r="V80" s="20"/>
      <c r="W80" s="20"/>
      <c r="X80" s="20"/>
      <c r="Y80" s="20"/>
      <c r="Z80" s="20"/>
    </row>
    <row r="81" spans="1:26" ht="15.75" customHeight="1" x14ac:dyDescent="0.15">
      <c r="A81" s="20"/>
      <c r="B81" s="20"/>
      <c r="C81" s="20"/>
      <c r="D81" s="20"/>
      <c r="E81" s="20"/>
      <c r="F81" s="206"/>
      <c r="G81" s="207"/>
      <c r="H81" s="84"/>
      <c r="I81" s="84"/>
      <c r="J81" s="208"/>
      <c r="K81" s="20"/>
      <c r="L81" s="20"/>
      <c r="M81" s="20"/>
      <c r="N81" s="20"/>
      <c r="O81" s="20"/>
      <c r="P81" s="20"/>
      <c r="Q81" s="20"/>
      <c r="R81" s="20"/>
      <c r="S81" s="20"/>
      <c r="T81" s="20"/>
      <c r="U81" s="20"/>
      <c r="V81" s="20"/>
      <c r="W81" s="20"/>
      <c r="X81" s="20"/>
      <c r="Y81" s="20"/>
      <c r="Z81" s="20"/>
    </row>
    <row r="82" spans="1:26" ht="15.75" customHeight="1" x14ac:dyDescent="0.15">
      <c r="A82" s="20"/>
      <c r="B82" s="20"/>
      <c r="C82" s="20"/>
      <c r="D82" s="20"/>
      <c r="E82" s="20"/>
      <c r="F82" s="206"/>
      <c r="G82" s="207"/>
      <c r="H82" s="84"/>
      <c r="I82" s="84"/>
      <c r="J82" s="208"/>
      <c r="K82" s="20"/>
      <c r="L82" s="20"/>
      <c r="M82" s="20"/>
      <c r="N82" s="20"/>
      <c r="O82" s="20"/>
      <c r="P82" s="20"/>
      <c r="Q82" s="20"/>
      <c r="R82" s="20"/>
      <c r="S82" s="20"/>
      <c r="T82" s="20"/>
      <c r="U82" s="20"/>
      <c r="V82" s="20"/>
      <c r="W82" s="20"/>
      <c r="X82" s="20"/>
      <c r="Y82" s="20"/>
      <c r="Z82" s="20"/>
    </row>
    <row r="83" spans="1:26" ht="15.75" customHeight="1" x14ac:dyDescent="0.15">
      <c r="A83" s="20"/>
      <c r="B83" s="20"/>
      <c r="C83" s="20"/>
      <c r="D83" s="20"/>
      <c r="E83" s="20"/>
      <c r="F83" s="206"/>
      <c r="G83" s="207"/>
      <c r="H83" s="84"/>
      <c r="I83" s="84"/>
      <c r="J83" s="208"/>
      <c r="K83" s="20"/>
      <c r="L83" s="20"/>
      <c r="M83" s="20"/>
      <c r="N83" s="20"/>
      <c r="O83" s="20"/>
      <c r="P83" s="20"/>
      <c r="Q83" s="20"/>
      <c r="R83" s="20"/>
      <c r="S83" s="20"/>
      <c r="T83" s="20"/>
      <c r="U83" s="20"/>
      <c r="V83" s="20"/>
      <c r="W83" s="20"/>
      <c r="X83" s="20"/>
      <c r="Y83" s="20"/>
      <c r="Z83" s="20"/>
    </row>
    <row r="84" spans="1:26" ht="15.75" customHeight="1" x14ac:dyDescent="0.15">
      <c r="A84" s="20"/>
      <c r="B84" s="20"/>
      <c r="C84" s="20"/>
      <c r="D84" s="20"/>
      <c r="E84" s="20"/>
      <c r="F84" s="206"/>
      <c r="G84" s="207"/>
      <c r="H84" s="84"/>
      <c r="I84" s="84"/>
      <c r="J84" s="208"/>
      <c r="K84" s="20"/>
      <c r="L84" s="20"/>
      <c r="M84" s="20"/>
      <c r="N84" s="20"/>
      <c r="O84" s="20"/>
      <c r="P84" s="20"/>
      <c r="Q84" s="20"/>
      <c r="R84" s="20"/>
      <c r="S84" s="20"/>
      <c r="T84" s="20"/>
      <c r="U84" s="20"/>
      <c r="V84" s="20"/>
      <c r="W84" s="20"/>
      <c r="X84" s="20"/>
      <c r="Y84" s="20"/>
      <c r="Z84" s="20"/>
    </row>
    <row r="85" spans="1:26" ht="15.75" customHeight="1" x14ac:dyDescent="0.15">
      <c r="A85" s="20"/>
      <c r="B85" s="20"/>
      <c r="C85" s="20"/>
      <c r="D85" s="20"/>
      <c r="E85" s="20"/>
      <c r="F85" s="206"/>
      <c r="G85" s="207"/>
      <c r="H85" s="84"/>
      <c r="I85" s="84"/>
      <c r="J85" s="208"/>
      <c r="K85" s="20"/>
      <c r="L85" s="20"/>
      <c r="M85" s="20"/>
      <c r="N85" s="20"/>
      <c r="O85" s="20"/>
      <c r="P85" s="20"/>
      <c r="Q85" s="20"/>
      <c r="R85" s="20"/>
      <c r="S85" s="20"/>
      <c r="T85" s="20"/>
      <c r="U85" s="20"/>
      <c r="V85" s="20"/>
      <c r="W85" s="20"/>
      <c r="X85" s="20"/>
      <c r="Y85" s="20"/>
      <c r="Z85" s="20"/>
    </row>
    <row r="86" spans="1:26" ht="15.75" customHeight="1" x14ac:dyDescent="0.15">
      <c r="A86" s="20"/>
      <c r="B86" s="20"/>
      <c r="C86" s="20"/>
      <c r="D86" s="20"/>
      <c r="E86" s="20"/>
      <c r="F86" s="206"/>
      <c r="G86" s="207"/>
      <c r="H86" s="84"/>
      <c r="I86" s="84"/>
      <c r="J86" s="208"/>
      <c r="K86" s="20"/>
      <c r="L86" s="20"/>
      <c r="M86" s="20"/>
      <c r="N86" s="20"/>
      <c r="O86" s="20"/>
      <c r="P86" s="20"/>
      <c r="Q86" s="20"/>
      <c r="R86" s="20"/>
      <c r="S86" s="20"/>
      <c r="T86" s="20"/>
      <c r="U86" s="20"/>
      <c r="V86" s="20"/>
      <c r="W86" s="20"/>
      <c r="X86" s="20"/>
      <c r="Y86" s="20"/>
      <c r="Z86" s="20"/>
    </row>
    <row r="87" spans="1:26" ht="15.75" customHeight="1" x14ac:dyDescent="0.15">
      <c r="A87" s="20"/>
      <c r="B87" s="20"/>
      <c r="C87" s="20"/>
      <c r="D87" s="20"/>
      <c r="E87" s="20"/>
      <c r="F87" s="206"/>
      <c r="G87" s="207"/>
      <c r="H87" s="84"/>
      <c r="I87" s="84"/>
      <c r="J87" s="208"/>
      <c r="K87" s="20"/>
      <c r="L87" s="20"/>
      <c r="M87" s="20"/>
      <c r="N87" s="20"/>
      <c r="O87" s="20"/>
      <c r="P87" s="20"/>
      <c r="Q87" s="20"/>
      <c r="R87" s="20"/>
      <c r="S87" s="20"/>
      <c r="T87" s="20"/>
      <c r="U87" s="20"/>
      <c r="V87" s="20"/>
      <c r="W87" s="20"/>
      <c r="X87" s="20"/>
      <c r="Y87" s="20"/>
      <c r="Z87" s="20"/>
    </row>
    <row r="88" spans="1:26" ht="15.75" customHeight="1" x14ac:dyDescent="0.15">
      <c r="A88" s="20"/>
      <c r="B88" s="20"/>
      <c r="C88" s="20"/>
      <c r="D88" s="20"/>
      <c r="E88" s="20"/>
      <c r="F88" s="206"/>
      <c r="G88" s="207"/>
      <c r="H88" s="84"/>
      <c r="I88" s="84"/>
      <c r="J88" s="208"/>
      <c r="K88" s="20"/>
      <c r="L88" s="20"/>
      <c r="M88" s="20"/>
      <c r="N88" s="20"/>
      <c r="O88" s="20"/>
      <c r="P88" s="20"/>
      <c r="Q88" s="20"/>
      <c r="R88" s="20"/>
      <c r="S88" s="20"/>
      <c r="T88" s="20"/>
      <c r="U88" s="20"/>
      <c r="V88" s="20"/>
      <c r="W88" s="20"/>
      <c r="X88" s="20"/>
      <c r="Y88" s="20"/>
      <c r="Z88" s="20"/>
    </row>
    <row r="89" spans="1:26" ht="15.75" customHeight="1" x14ac:dyDescent="0.15">
      <c r="A89" s="20"/>
      <c r="B89" s="20"/>
      <c r="C89" s="20"/>
      <c r="D89" s="20"/>
      <c r="E89" s="20"/>
      <c r="F89" s="206"/>
      <c r="G89" s="207"/>
      <c r="H89" s="84"/>
      <c r="I89" s="84"/>
      <c r="J89" s="208"/>
      <c r="K89" s="20"/>
      <c r="L89" s="20"/>
      <c r="M89" s="20"/>
      <c r="N89" s="20"/>
      <c r="O89" s="20"/>
      <c r="P89" s="20"/>
      <c r="Q89" s="20"/>
      <c r="R89" s="20"/>
      <c r="S89" s="20"/>
      <c r="T89" s="20"/>
      <c r="U89" s="20"/>
      <c r="V89" s="20"/>
      <c r="W89" s="20"/>
      <c r="X89" s="20"/>
      <c r="Y89" s="20"/>
      <c r="Z89" s="20"/>
    </row>
    <row r="90" spans="1:26" ht="15.75" customHeight="1" x14ac:dyDescent="0.15">
      <c r="A90" s="20"/>
      <c r="B90" s="20"/>
      <c r="C90" s="20"/>
      <c r="D90" s="20"/>
      <c r="E90" s="20"/>
      <c r="F90" s="206"/>
      <c r="G90" s="207"/>
      <c r="H90" s="84"/>
      <c r="I90" s="84"/>
      <c r="J90" s="208"/>
      <c r="K90" s="20"/>
      <c r="L90" s="20"/>
      <c r="M90" s="20"/>
      <c r="N90" s="20"/>
      <c r="O90" s="20"/>
      <c r="P90" s="20"/>
      <c r="Q90" s="20"/>
      <c r="R90" s="20"/>
      <c r="S90" s="20"/>
      <c r="T90" s="20"/>
      <c r="U90" s="20"/>
      <c r="V90" s="20"/>
      <c r="W90" s="20"/>
      <c r="X90" s="20"/>
      <c r="Y90" s="20"/>
      <c r="Z90" s="20"/>
    </row>
    <row r="91" spans="1:26" ht="15.75" customHeight="1" x14ac:dyDescent="0.15">
      <c r="A91" s="20"/>
      <c r="B91" s="20"/>
      <c r="C91" s="20"/>
      <c r="D91" s="20"/>
      <c r="E91" s="20"/>
      <c r="F91" s="206"/>
      <c r="G91" s="207"/>
      <c r="H91" s="84"/>
      <c r="I91" s="84"/>
      <c r="J91" s="208"/>
      <c r="K91" s="20"/>
      <c r="L91" s="20"/>
      <c r="M91" s="20"/>
      <c r="N91" s="20"/>
      <c r="O91" s="20"/>
      <c r="P91" s="20"/>
      <c r="Q91" s="20"/>
      <c r="R91" s="20"/>
      <c r="S91" s="20"/>
      <c r="T91" s="20"/>
      <c r="U91" s="20"/>
      <c r="V91" s="20"/>
      <c r="W91" s="20"/>
      <c r="X91" s="20"/>
      <c r="Y91" s="20"/>
      <c r="Z91" s="20"/>
    </row>
    <row r="92" spans="1:26" ht="15.75" customHeight="1" x14ac:dyDescent="0.15">
      <c r="A92" s="20"/>
      <c r="B92" s="20"/>
      <c r="C92" s="20"/>
      <c r="D92" s="20"/>
      <c r="E92" s="20"/>
      <c r="F92" s="206"/>
      <c r="G92" s="207"/>
      <c r="H92" s="84"/>
      <c r="I92" s="84"/>
      <c r="J92" s="208"/>
      <c r="K92" s="20"/>
      <c r="L92" s="20"/>
      <c r="M92" s="20"/>
      <c r="N92" s="20"/>
      <c r="O92" s="20"/>
      <c r="P92" s="20"/>
      <c r="Q92" s="20"/>
      <c r="R92" s="20"/>
      <c r="S92" s="20"/>
      <c r="T92" s="20"/>
      <c r="U92" s="20"/>
      <c r="V92" s="20"/>
      <c r="W92" s="20"/>
      <c r="X92" s="20"/>
      <c r="Y92" s="20"/>
      <c r="Z92" s="20"/>
    </row>
    <row r="93" spans="1:26" ht="15.75" customHeight="1" x14ac:dyDescent="0.15">
      <c r="A93" s="20"/>
      <c r="B93" s="20"/>
      <c r="C93" s="20"/>
      <c r="D93" s="20"/>
      <c r="E93" s="20"/>
      <c r="F93" s="206"/>
      <c r="G93" s="207"/>
      <c r="H93" s="84"/>
      <c r="I93" s="84"/>
      <c r="J93" s="208"/>
      <c r="K93" s="20"/>
      <c r="L93" s="20"/>
      <c r="M93" s="20"/>
      <c r="N93" s="20"/>
      <c r="O93" s="20"/>
      <c r="P93" s="20"/>
      <c r="Q93" s="20"/>
      <c r="R93" s="20"/>
      <c r="S93" s="20"/>
      <c r="T93" s="20"/>
      <c r="U93" s="20"/>
      <c r="V93" s="20"/>
      <c r="W93" s="20"/>
      <c r="X93" s="20"/>
      <c r="Y93" s="20"/>
      <c r="Z93" s="20"/>
    </row>
    <row r="94" spans="1:26" ht="15.75" customHeight="1" x14ac:dyDescent="0.15">
      <c r="A94" s="20"/>
      <c r="B94" s="20"/>
      <c r="C94" s="20"/>
      <c r="D94" s="20"/>
      <c r="E94" s="20"/>
      <c r="F94" s="206"/>
      <c r="G94" s="207"/>
      <c r="H94" s="84"/>
      <c r="I94" s="84"/>
      <c r="J94" s="208"/>
      <c r="K94" s="20"/>
      <c r="L94" s="20"/>
      <c r="M94" s="20"/>
      <c r="N94" s="20"/>
      <c r="O94" s="20"/>
      <c r="P94" s="20"/>
      <c r="Q94" s="20"/>
      <c r="R94" s="20"/>
      <c r="S94" s="20"/>
      <c r="T94" s="20"/>
      <c r="U94" s="20"/>
      <c r="V94" s="20"/>
      <c r="W94" s="20"/>
      <c r="X94" s="20"/>
      <c r="Y94" s="20"/>
      <c r="Z94" s="20"/>
    </row>
    <row r="95" spans="1:26" ht="15.75" customHeight="1" x14ac:dyDescent="0.15">
      <c r="A95" s="20"/>
      <c r="B95" s="20"/>
      <c r="C95" s="20"/>
      <c r="D95" s="20"/>
      <c r="E95" s="20"/>
      <c r="F95" s="206"/>
      <c r="G95" s="207"/>
      <c r="H95" s="84"/>
      <c r="I95" s="84"/>
      <c r="J95" s="208"/>
      <c r="K95" s="20"/>
      <c r="L95" s="20"/>
      <c r="M95" s="20"/>
      <c r="N95" s="20"/>
      <c r="O95" s="20"/>
      <c r="P95" s="20"/>
      <c r="Q95" s="20"/>
      <c r="R95" s="20"/>
      <c r="S95" s="20"/>
      <c r="T95" s="20"/>
      <c r="U95" s="20"/>
      <c r="V95" s="20"/>
      <c r="W95" s="20"/>
      <c r="X95" s="20"/>
      <c r="Y95" s="20"/>
      <c r="Z95" s="20"/>
    </row>
    <row r="96" spans="1:26" ht="15.75" customHeight="1" x14ac:dyDescent="0.15">
      <c r="A96" s="20"/>
      <c r="B96" s="20"/>
      <c r="C96" s="20"/>
      <c r="D96" s="20"/>
      <c r="E96" s="20"/>
      <c r="F96" s="206"/>
      <c r="G96" s="207"/>
      <c r="H96" s="84"/>
      <c r="I96" s="84"/>
      <c r="J96" s="208"/>
      <c r="K96" s="20"/>
      <c r="L96" s="20"/>
      <c r="M96" s="20"/>
      <c r="N96" s="20"/>
      <c r="O96" s="20"/>
      <c r="P96" s="20"/>
      <c r="Q96" s="20"/>
      <c r="R96" s="20"/>
      <c r="S96" s="20"/>
      <c r="T96" s="20"/>
      <c r="U96" s="20"/>
      <c r="V96" s="20"/>
      <c r="W96" s="20"/>
      <c r="X96" s="20"/>
      <c r="Y96" s="20"/>
      <c r="Z96" s="20"/>
    </row>
    <row r="97" spans="1:26" ht="15.75" customHeight="1" x14ac:dyDescent="0.15">
      <c r="A97" s="20"/>
      <c r="B97" s="20"/>
      <c r="C97" s="20"/>
      <c r="D97" s="20"/>
      <c r="E97" s="20"/>
      <c r="F97" s="206"/>
      <c r="G97" s="207"/>
      <c r="H97" s="84"/>
      <c r="I97" s="84"/>
      <c r="J97" s="208"/>
      <c r="K97" s="20"/>
      <c r="L97" s="20"/>
      <c r="M97" s="20"/>
      <c r="N97" s="20"/>
      <c r="O97" s="20"/>
      <c r="P97" s="20"/>
      <c r="Q97" s="20"/>
      <c r="R97" s="20"/>
      <c r="S97" s="20"/>
      <c r="T97" s="20"/>
      <c r="U97" s="20"/>
      <c r="V97" s="20"/>
      <c r="W97" s="20"/>
      <c r="X97" s="20"/>
      <c r="Y97" s="20"/>
      <c r="Z97" s="20"/>
    </row>
    <row r="98" spans="1:26" ht="15.75" customHeight="1" x14ac:dyDescent="0.15">
      <c r="A98" s="20"/>
      <c r="B98" s="20"/>
      <c r="C98" s="20"/>
      <c r="D98" s="20"/>
      <c r="E98" s="20"/>
      <c r="F98" s="206"/>
      <c r="G98" s="207"/>
      <c r="H98" s="84"/>
      <c r="I98" s="84"/>
      <c r="J98" s="208"/>
      <c r="K98" s="20"/>
      <c r="L98" s="20"/>
      <c r="M98" s="20"/>
      <c r="N98" s="20"/>
      <c r="O98" s="20"/>
      <c r="P98" s="20"/>
      <c r="Q98" s="20"/>
      <c r="R98" s="20"/>
      <c r="S98" s="20"/>
      <c r="T98" s="20"/>
      <c r="U98" s="20"/>
      <c r="V98" s="20"/>
      <c r="W98" s="20"/>
      <c r="X98" s="20"/>
      <c r="Y98" s="20"/>
      <c r="Z98" s="20"/>
    </row>
    <row r="99" spans="1:26" ht="15.75" customHeight="1" x14ac:dyDescent="0.15">
      <c r="A99" s="20"/>
      <c r="B99" s="20"/>
      <c r="C99" s="20"/>
      <c r="D99" s="20"/>
      <c r="E99" s="20"/>
      <c r="F99" s="206"/>
      <c r="G99" s="207"/>
      <c r="H99" s="84"/>
      <c r="I99" s="84"/>
      <c r="J99" s="208"/>
      <c r="K99" s="20"/>
      <c r="L99" s="20"/>
      <c r="M99" s="20"/>
      <c r="N99" s="20"/>
      <c r="O99" s="20"/>
      <c r="P99" s="20"/>
      <c r="Q99" s="20"/>
      <c r="R99" s="20"/>
      <c r="S99" s="20"/>
      <c r="T99" s="20"/>
      <c r="U99" s="20"/>
      <c r="V99" s="20"/>
      <c r="W99" s="20"/>
      <c r="X99" s="20"/>
      <c r="Y99" s="20"/>
      <c r="Z99" s="20"/>
    </row>
    <row r="100" spans="1:26" ht="15.75" customHeight="1" x14ac:dyDescent="0.15">
      <c r="A100" s="20"/>
      <c r="B100" s="20"/>
      <c r="C100" s="20"/>
      <c r="D100" s="20"/>
      <c r="E100" s="20"/>
      <c r="F100" s="206"/>
      <c r="G100" s="207"/>
      <c r="H100" s="84"/>
      <c r="I100" s="84"/>
      <c r="J100" s="208"/>
      <c r="K100" s="20"/>
      <c r="L100" s="20"/>
      <c r="M100" s="20"/>
      <c r="N100" s="20"/>
      <c r="O100" s="20"/>
      <c r="P100" s="20"/>
      <c r="Q100" s="20"/>
      <c r="R100" s="20"/>
      <c r="S100" s="20"/>
      <c r="T100" s="20"/>
      <c r="U100" s="20"/>
      <c r="V100" s="20"/>
      <c r="W100" s="20"/>
      <c r="X100" s="20"/>
      <c r="Y100" s="20"/>
      <c r="Z100" s="20"/>
    </row>
    <row r="101" spans="1:26" ht="15.75" customHeight="1" x14ac:dyDescent="0.15">
      <c r="A101" s="20"/>
      <c r="B101" s="20"/>
      <c r="C101" s="20"/>
      <c r="D101" s="20"/>
      <c r="E101" s="20"/>
      <c r="F101" s="206"/>
      <c r="G101" s="207"/>
      <c r="H101" s="84"/>
      <c r="I101" s="84"/>
      <c r="J101" s="208"/>
      <c r="K101" s="20"/>
      <c r="L101" s="20"/>
      <c r="M101" s="20"/>
      <c r="N101" s="20"/>
      <c r="O101" s="20"/>
      <c r="P101" s="20"/>
      <c r="Q101" s="20"/>
      <c r="R101" s="20"/>
      <c r="S101" s="20"/>
      <c r="T101" s="20"/>
      <c r="U101" s="20"/>
      <c r="V101" s="20"/>
      <c r="W101" s="20"/>
      <c r="X101" s="20"/>
      <c r="Y101" s="20"/>
      <c r="Z101" s="20"/>
    </row>
    <row r="102" spans="1:26" ht="15.75" customHeight="1" x14ac:dyDescent="0.15">
      <c r="A102" s="20"/>
      <c r="B102" s="20"/>
      <c r="C102" s="20"/>
      <c r="D102" s="20"/>
      <c r="E102" s="20"/>
      <c r="F102" s="206"/>
      <c r="G102" s="207"/>
      <c r="H102" s="84"/>
      <c r="I102" s="84"/>
      <c r="J102" s="208"/>
      <c r="K102" s="20"/>
      <c r="L102" s="20"/>
      <c r="M102" s="20"/>
      <c r="N102" s="20"/>
      <c r="O102" s="20"/>
      <c r="P102" s="20"/>
      <c r="Q102" s="20"/>
      <c r="R102" s="20"/>
      <c r="S102" s="20"/>
      <c r="T102" s="20"/>
      <c r="U102" s="20"/>
      <c r="V102" s="20"/>
      <c r="W102" s="20"/>
      <c r="X102" s="20"/>
      <c r="Y102" s="20"/>
      <c r="Z102" s="20"/>
    </row>
    <row r="103" spans="1:26" ht="15.75" customHeight="1" x14ac:dyDescent="0.15">
      <c r="A103" s="20"/>
      <c r="B103" s="20"/>
      <c r="C103" s="20"/>
      <c r="D103" s="20"/>
      <c r="E103" s="20"/>
      <c r="F103" s="206"/>
      <c r="G103" s="207"/>
      <c r="H103" s="84"/>
      <c r="I103" s="84"/>
      <c r="J103" s="208"/>
      <c r="K103" s="20"/>
      <c r="L103" s="20"/>
      <c r="M103" s="20"/>
      <c r="N103" s="20"/>
      <c r="O103" s="20"/>
      <c r="P103" s="20"/>
      <c r="Q103" s="20"/>
      <c r="R103" s="20"/>
      <c r="S103" s="20"/>
      <c r="T103" s="20"/>
      <c r="U103" s="20"/>
      <c r="V103" s="20"/>
      <c r="W103" s="20"/>
      <c r="X103" s="20"/>
      <c r="Y103" s="20"/>
      <c r="Z103" s="20"/>
    </row>
    <row r="104" spans="1:26" ht="15.75" customHeight="1" x14ac:dyDescent="0.15">
      <c r="A104" s="20"/>
      <c r="B104" s="20"/>
      <c r="C104" s="20"/>
      <c r="D104" s="20"/>
      <c r="E104" s="20"/>
      <c r="F104" s="206"/>
      <c r="G104" s="207"/>
      <c r="H104" s="84"/>
      <c r="I104" s="84"/>
      <c r="J104" s="208"/>
      <c r="K104" s="20"/>
      <c r="L104" s="20"/>
      <c r="M104" s="20"/>
      <c r="N104" s="20"/>
      <c r="O104" s="20"/>
      <c r="P104" s="20"/>
      <c r="Q104" s="20"/>
      <c r="R104" s="20"/>
      <c r="S104" s="20"/>
      <c r="T104" s="20"/>
      <c r="U104" s="20"/>
      <c r="V104" s="20"/>
      <c r="W104" s="20"/>
      <c r="X104" s="20"/>
      <c r="Y104" s="20"/>
      <c r="Z104" s="20"/>
    </row>
    <row r="105" spans="1:26" ht="15.75" customHeight="1" x14ac:dyDescent="0.15">
      <c r="A105" s="20"/>
      <c r="B105" s="20"/>
      <c r="C105" s="20"/>
      <c r="D105" s="20"/>
      <c r="E105" s="20"/>
      <c r="F105" s="206"/>
      <c r="G105" s="207"/>
      <c r="H105" s="84"/>
      <c r="I105" s="84"/>
      <c r="J105" s="208"/>
      <c r="K105" s="20"/>
      <c r="L105" s="20"/>
      <c r="M105" s="20"/>
      <c r="N105" s="20"/>
      <c r="O105" s="20"/>
      <c r="P105" s="20"/>
      <c r="Q105" s="20"/>
      <c r="R105" s="20"/>
      <c r="S105" s="20"/>
      <c r="T105" s="20"/>
      <c r="U105" s="20"/>
      <c r="V105" s="20"/>
      <c r="W105" s="20"/>
      <c r="X105" s="20"/>
      <c r="Y105" s="20"/>
      <c r="Z105" s="20"/>
    </row>
    <row r="106" spans="1:26" ht="15.75" customHeight="1" x14ac:dyDescent="0.15">
      <c r="A106" s="20"/>
      <c r="B106" s="20"/>
      <c r="C106" s="20"/>
      <c r="D106" s="20"/>
      <c r="E106" s="20"/>
      <c r="F106" s="206"/>
      <c r="G106" s="207"/>
      <c r="H106" s="84"/>
      <c r="I106" s="84"/>
      <c r="J106" s="208"/>
      <c r="K106" s="20"/>
      <c r="L106" s="20"/>
      <c r="M106" s="20"/>
      <c r="N106" s="20"/>
      <c r="O106" s="20"/>
      <c r="P106" s="20"/>
      <c r="Q106" s="20"/>
      <c r="R106" s="20"/>
      <c r="S106" s="20"/>
      <c r="T106" s="20"/>
      <c r="U106" s="20"/>
      <c r="V106" s="20"/>
      <c r="W106" s="20"/>
      <c r="X106" s="20"/>
      <c r="Y106" s="20"/>
      <c r="Z106" s="20"/>
    </row>
    <row r="107" spans="1:26" ht="15.75" customHeight="1" x14ac:dyDescent="0.15">
      <c r="A107" s="20"/>
      <c r="B107" s="20"/>
      <c r="C107" s="20"/>
      <c r="D107" s="20"/>
      <c r="E107" s="20"/>
      <c r="F107" s="206"/>
      <c r="G107" s="207"/>
      <c r="H107" s="84"/>
      <c r="I107" s="84"/>
      <c r="J107" s="208"/>
      <c r="K107" s="20"/>
      <c r="L107" s="20"/>
      <c r="M107" s="20"/>
      <c r="N107" s="20"/>
      <c r="O107" s="20"/>
      <c r="P107" s="20"/>
      <c r="Q107" s="20"/>
      <c r="R107" s="20"/>
      <c r="S107" s="20"/>
      <c r="T107" s="20"/>
      <c r="U107" s="20"/>
      <c r="V107" s="20"/>
      <c r="W107" s="20"/>
      <c r="X107" s="20"/>
      <c r="Y107" s="20"/>
      <c r="Z107" s="20"/>
    </row>
    <row r="108" spans="1:26" ht="15.75" customHeight="1" x14ac:dyDescent="0.15">
      <c r="A108" s="20"/>
      <c r="B108" s="20"/>
      <c r="C108" s="20"/>
      <c r="D108" s="20"/>
      <c r="E108" s="20"/>
      <c r="F108" s="206"/>
      <c r="G108" s="207"/>
      <c r="H108" s="84"/>
      <c r="I108" s="84"/>
      <c r="J108" s="208"/>
      <c r="K108" s="20"/>
      <c r="L108" s="20"/>
      <c r="M108" s="20"/>
      <c r="N108" s="20"/>
      <c r="O108" s="20"/>
      <c r="P108" s="20"/>
      <c r="Q108" s="20"/>
      <c r="R108" s="20"/>
      <c r="S108" s="20"/>
      <c r="T108" s="20"/>
      <c r="U108" s="20"/>
      <c r="V108" s="20"/>
      <c r="W108" s="20"/>
      <c r="X108" s="20"/>
      <c r="Y108" s="20"/>
      <c r="Z108" s="20"/>
    </row>
    <row r="109" spans="1:26" ht="15.75" customHeight="1" x14ac:dyDescent="0.15">
      <c r="A109" s="20"/>
      <c r="B109" s="20"/>
      <c r="C109" s="20"/>
      <c r="D109" s="20"/>
      <c r="E109" s="20"/>
      <c r="F109" s="206"/>
      <c r="G109" s="207"/>
      <c r="H109" s="84"/>
      <c r="I109" s="84"/>
      <c r="J109" s="208"/>
      <c r="K109" s="20"/>
      <c r="L109" s="20"/>
      <c r="M109" s="20"/>
      <c r="N109" s="20"/>
      <c r="O109" s="20"/>
      <c r="P109" s="20"/>
      <c r="Q109" s="20"/>
      <c r="R109" s="20"/>
      <c r="S109" s="20"/>
      <c r="T109" s="20"/>
      <c r="U109" s="20"/>
      <c r="V109" s="20"/>
      <c r="W109" s="20"/>
      <c r="X109" s="20"/>
      <c r="Y109" s="20"/>
      <c r="Z109" s="20"/>
    </row>
    <row r="110" spans="1:26" ht="15.75" customHeight="1" x14ac:dyDescent="0.15">
      <c r="A110" s="20"/>
      <c r="B110" s="20"/>
      <c r="C110" s="20"/>
      <c r="D110" s="20"/>
      <c r="E110" s="20"/>
      <c r="F110" s="206"/>
      <c r="G110" s="207"/>
      <c r="H110" s="84"/>
      <c r="I110" s="84"/>
      <c r="J110" s="208"/>
      <c r="K110" s="20"/>
      <c r="L110" s="20"/>
      <c r="M110" s="20"/>
      <c r="N110" s="20"/>
      <c r="O110" s="20"/>
      <c r="P110" s="20"/>
      <c r="Q110" s="20"/>
      <c r="R110" s="20"/>
      <c r="S110" s="20"/>
      <c r="T110" s="20"/>
      <c r="U110" s="20"/>
      <c r="V110" s="20"/>
      <c r="W110" s="20"/>
      <c r="X110" s="20"/>
      <c r="Y110" s="20"/>
      <c r="Z110" s="20"/>
    </row>
    <row r="111" spans="1:26" ht="15.75" customHeight="1" x14ac:dyDescent="0.15">
      <c r="A111" s="20"/>
      <c r="B111" s="20"/>
      <c r="C111" s="20"/>
      <c r="D111" s="20"/>
      <c r="E111" s="20"/>
      <c r="F111" s="206"/>
      <c r="G111" s="207"/>
      <c r="H111" s="84"/>
      <c r="I111" s="84"/>
      <c r="J111" s="208"/>
      <c r="K111" s="20"/>
      <c r="L111" s="20"/>
      <c r="M111" s="20"/>
      <c r="N111" s="20"/>
      <c r="O111" s="20"/>
      <c r="P111" s="20"/>
      <c r="Q111" s="20"/>
      <c r="R111" s="20"/>
      <c r="S111" s="20"/>
      <c r="T111" s="20"/>
      <c r="U111" s="20"/>
      <c r="V111" s="20"/>
      <c r="W111" s="20"/>
      <c r="X111" s="20"/>
      <c r="Y111" s="20"/>
      <c r="Z111" s="20"/>
    </row>
    <row r="112" spans="1:26" ht="15.75" customHeight="1" x14ac:dyDescent="0.15">
      <c r="A112" s="20"/>
      <c r="B112" s="20"/>
      <c r="C112" s="20"/>
      <c r="D112" s="20"/>
      <c r="E112" s="20"/>
      <c r="F112" s="206"/>
      <c r="G112" s="207"/>
      <c r="H112" s="84"/>
      <c r="I112" s="84"/>
      <c r="J112" s="208"/>
      <c r="K112" s="20"/>
      <c r="L112" s="20"/>
      <c r="M112" s="20"/>
      <c r="N112" s="20"/>
      <c r="O112" s="20"/>
      <c r="P112" s="20"/>
      <c r="Q112" s="20"/>
      <c r="R112" s="20"/>
      <c r="S112" s="20"/>
      <c r="T112" s="20"/>
      <c r="U112" s="20"/>
      <c r="V112" s="20"/>
      <c r="W112" s="20"/>
      <c r="X112" s="20"/>
      <c r="Y112" s="20"/>
      <c r="Z112" s="20"/>
    </row>
    <row r="113" spans="1:26" ht="15.75" customHeight="1" x14ac:dyDescent="0.15">
      <c r="A113" s="20"/>
      <c r="B113" s="20"/>
      <c r="C113" s="20"/>
      <c r="D113" s="20"/>
      <c r="E113" s="20"/>
      <c r="F113" s="206"/>
      <c r="G113" s="207"/>
      <c r="H113" s="84"/>
      <c r="I113" s="84"/>
      <c r="J113" s="208"/>
      <c r="K113" s="20"/>
      <c r="L113" s="20"/>
      <c r="M113" s="20"/>
      <c r="N113" s="20"/>
      <c r="O113" s="20"/>
      <c r="P113" s="20"/>
      <c r="Q113" s="20"/>
      <c r="R113" s="20"/>
      <c r="S113" s="20"/>
      <c r="T113" s="20"/>
      <c r="U113" s="20"/>
      <c r="V113" s="20"/>
      <c r="W113" s="20"/>
      <c r="X113" s="20"/>
      <c r="Y113" s="20"/>
      <c r="Z113" s="20"/>
    </row>
    <row r="114" spans="1:26" ht="15.75" customHeight="1" x14ac:dyDescent="0.15">
      <c r="A114" s="20"/>
      <c r="B114" s="20"/>
      <c r="C114" s="20"/>
      <c r="D114" s="20"/>
      <c r="E114" s="20"/>
      <c r="F114" s="206"/>
      <c r="G114" s="207"/>
      <c r="H114" s="84"/>
      <c r="I114" s="84"/>
      <c r="J114" s="208"/>
      <c r="K114" s="20"/>
      <c r="L114" s="20"/>
      <c r="M114" s="20"/>
      <c r="N114" s="20"/>
      <c r="O114" s="20"/>
      <c r="P114" s="20"/>
      <c r="Q114" s="20"/>
      <c r="R114" s="20"/>
      <c r="S114" s="20"/>
      <c r="T114" s="20"/>
      <c r="U114" s="20"/>
      <c r="V114" s="20"/>
      <c r="W114" s="20"/>
      <c r="X114" s="20"/>
      <c r="Y114" s="20"/>
      <c r="Z114" s="20"/>
    </row>
    <row r="115" spans="1:26" ht="15.75" customHeight="1" x14ac:dyDescent="0.15">
      <c r="A115" s="20"/>
      <c r="B115" s="20"/>
      <c r="C115" s="20"/>
      <c r="D115" s="20"/>
      <c r="E115" s="20"/>
      <c r="F115" s="206"/>
      <c r="G115" s="207"/>
      <c r="H115" s="84"/>
      <c r="I115" s="84"/>
      <c r="J115" s="208"/>
      <c r="K115" s="20"/>
      <c r="L115" s="20"/>
      <c r="M115" s="20"/>
      <c r="N115" s="20"/>
      <c r="O115" s="20"/>
      <c r="P115" s="20"/>
      <c r="Q115" s="20"/>
      <c r="R115" s="20"/>
      <c r="S115" s="20"/>
      <c r="T115" s="20"/>
      <c r="U115" s="20"/>
      <c r="V115" s="20"/>
      <c r="W115" s="20"/>
      <c r="X115" s="20"/>
      <c r="Y115" s="20"/>
      <c r="Z115" s="20"/>
    </row>
    <row r="116" spans="1:26" ht="15.75" customHeight="1" x14ac:dyDescent="0.15">
      <c r="A116" s="20"/>
      <c r="B116" s="20"/>
      <c r="C116" s="20"/>
      <c r="D116" s="20"/>
      <c r="E116" s="20"/>
      <c r="F116" s="206"/>
      <c r="G116" s="207"/>
      <c r="H116" s="84"/>
      <c r="I116" s="84"/>
      <c r="J116" s="208"/>
      <c r="K116" s="20"/>
      <c r="L116" s="20"/>
      <c r="M116" s="20"/>
      <c r="N116" s="20"/>
      <c r="O116" s="20"/>
      <c r="P116" s="20"/>
      <c r="Q116" s="20"/>
      <c r="R116" s="20"/>
      <c r="S116" s="20"/>
      <c r="T116" s="20"/>
      <c r="U116" s="20"/>
      <c r="V116" s="20"/>
      <c r="W116" s="20"/>
      <c r="X116" s="20"/>
      <c r="Y116" s="20"/>
      <c r="Z116" s="20"/>
    </row>
    <row r="117" spans="1:26" ht="15.75" customHeight="1" x14ac:dyDescent="0.15">
      <c r="A117" s="20"/>
      <c r="B117" s="20"/>
      <c r="C117" s="20"/>
      <c r="D117" s="20"/>
      <c r="E117" s="20"/>
      <c r="F117" s="206"/>
      <c r="G117" s="207"/>
      <c r="H117" s="84"/>
      <c r="I117" s="84"/>
      <c r="J117" s="208"/>
      <c r="K117" s="20"/>
      <c r="L117" s="20"/>
      <c r="M117" s="20"/>
      <c r="N117" s="20"/>
      <c r="O117" s="20"/>
      <c r="P117" s="20"/>
      <c r="Q117" s="20"/>
      <c r="R117" s="20"/>
      <c r="S117" s="20"/>
      <c r="T117" s="20"/>
      <c r="U117" s="20"/>
      <c r="V117" s="20"/>
      <c r="W117" s="20"/>
      <c r="X117" s="20"/>
      <c r="Y117" s="20"/>
      <c r="Z117" s="20"/>
    </row>
    <row r="118" spans="1:26" ht="15.75" customHeight="1" x14ac:dyDescent="0.15">
      <c r="A118" s="20"/>
      <c r="B118" s="20"/>
      <c r="C118" s="20"/>
      <c r="D118" s="20"/>
      <c r="E118" s="20"/>
      <c r="F118" s="206"/>
      <c r="G118" s="207"/>
      <c r="H118" s="84"/>
      <c r="I118" s="84"/>
      <c r="J118" s="208"/>
      <c r="K118" s="20"/>
      <c r="L118" s="20"/>
      <c r="M118" s="20"/>
      <c r="N118" s="20"/>
      <c r="O118" s="20"/>
      <c r="P118" s="20"/>
      <c r="Q118" s="20"/>
      <c r="R118" s="20"/>
      <c r="S118" s="20"/>
      <c r="T118" s="20"/>
      <c r="U118" s="20"/>
      <c r="V118" s="20"/>
      <c r="W118" s="20"/>
      <c r="X118" s="20"/>
      <c r="Y118" s="20"/>
      <c r="Z118" s="20"/>
    </row>
    <row r="119" spans="1:26" ht="15.75" customHeight="1" x14ac:dyDescent="0.15">
      <c r="A119" s="20"/>
      <c r="B119" s="20"/>
      <c r="C119" s="20"/>
      <c r="D119" s="20"/>
      <c r="E119" s="20"/>
      <c r="F119" s="206"/>
      <c r="G119" s="207"/>
      <c r="H119" s="84"/>
      <c r="I119" s="84"/>
      <c r="J119" s="208"/>
      <c r="K119" s="20"/>
      <c r="L119" s="20"/>
      <c r="M119" s="20"/>
      <c r="N119" s="20"/>
      <c r="O119" s="20"/>
      <c r="P119" s="20"/>
      <c r="Q119" s="20"/>
      <c r="R119" s="20"/>
      <c r="S119" s="20"/>
      <c r="T119" s="20"/>
      <c r="U119" s="20"/>
      <c r="V119" s="20"/>
      <c r="W119" s="20"/>
      <c r="X119" s="20"/>
      <c r="Y119" s="20"/>
      <c r="Z119" s="20"/>
    </row>
    <row r="120" spans="1:26" ht="15.75" customHeight="1" x14ac:dyDescent="0.15">
      <c r="A120" s="20"/>
      <c r="B120" s="20"/>
      <c r="C120" s="20"/>
      <c r="D120" s="20"/>
      <c r="E120" s="20"/>
      <c r="F120" s="206"/>
      <c r="G120" s="207"/>
      <c r="H120" s="84"/>
      <c r="I120" s="84"/>
      <c r="J120" s="208"/>
      <c r="K120" s="20"/>
      <c r="L120" s="20"/>
      <c r="M120" s="20"/>
      <c r="N120" s="20"/>
      <c r="O120" s="20"/>
      <c r="P120" s="20"/>
      <c r="Q120" s="20"/>
      <c r="R120" s="20"/>
      <c r="S120" s="20"/>
      <c r="T120" s="20"/>
      <c r="U120" s="20"/>
      <c r="V120" s="20"/>
      <c r="W120" s="20"/>
      <c r="X120" s="20"/>
      <c r="Y120" s="20"/>
      <c r="Z120" s="20"/>
    </row>
    <row r="121" spans="1:26" ht="15.75" customHeight="1" x14ac:dyDescent="0.15">
      <c r="A121" s="20"/>
      <c r="B121" s="20"/>
      <c r="C121" s="20"/>
      <c r="D121" s="20"/>
      <c r="E121" s="20"/>
      <c r="F121" s="206"/>
      <c r="G121" s="207"/>
      <c r="H121" s="84"/>
      <c r="I121" s="84"/>
      <c r="J121" s="208"/>
      <c r="K121" s="20"/>
      <c r="L121" s="20"/>
      <c r="M121" s="20"/>
      <c r="N121" s="20"/>
      <c r="O121" s="20"/>
      <c r="P121" s="20"/>
      <c r="Q121" s="20"/>
      <c r="R121" s="20"/>
      <c r="S121" s="20"/>
      <c r="T121" s="20"/>
      <c r="U121" s="20"/>
      <c r="V121" s="20"/>
      <c r="W121" s="20"/>
      <c r="X121" s="20"/>
      <c r="Y121" s="20"/>
      <c r="Z121" s="20"/>
    </row>
    <row r="122" spans="1:26" ht="15.75" customHeight="1" x14ac:dyDescent="0.15">
      <c r="A122" s="20"/>
      <c r="B122" s="20"/>
      <c r="C122" s="20"/>
      <c r="D122" s="20"/>
      <c r="E122" s="20"/>
      <c r="F122" s="206"/>
      <c r="G122" s="207"/>
      <c r="H122" s="84"/>
      <c r="I122" s="84"/>
      <c r="J122" s="208"/>
      <c r="K122" s="20"/>
      <c r="L122" s="20"/>
      <c r="M122" s="20"/>
      <c r="N122" s="20"/>
      <c r="O122" s="20"/>
      <c r="P122" s="20"/>
      <c r="Q122" s="20"/>
      <c r="R122" s="20"/>
      <c r="S122" s="20"/>
      <c r="T122" s="20"/>
      <c r="U122" s="20"/>
      <c r="V122" s="20"/>
      <c r="W122" s="20"/>
      <c r="X122" s="20"/>
      <c r="Y122" s="20"/>
      <c r="Z122" s="20"/>
    </row>
    <row r="123" spans="1:26" ht="15.75" customHeight="1" x14ac:dyDescent="0.15">
      <c r="A123" s="20"/>
      <c r="B123" s="20"/>
      <c r="C123" s="20"/>
      <c r="D123" s="20"/>
      <c r="E123" s="20"/>
      <c r="F123" s="206"/>
      <c r="G123" s="207"/>
      <c r="H123" s="84"/>
      <c r="I123" s="84"/>
      <c r="J123" s="208"/>
      <c r="K123" s="20"/>
      <c r="L123" s="20"/>
      <c r="M123" s="20"/>
      <c r="N123" s="20"/>
      <c r="O123" s="20"/>
      <c r="P123" s="20"/>
      <c r="Q123" s="20"/>
      <c r="R123" s="20"/>
      <c r="S123" s="20"/>
      <c r="T123" s="20"/>
      <c r="U123" s="20"/>
      <c r="V123" s="20"/>
      <c r="W123" s="20"/>
      <c r="X123" s="20"/>
      <c r="Y123" s="20"/>
      <c r="Z123" s="20"/>
    </row>
    <row r="124" spans="1:26" ht="15.75" customHeight="1" x14ac:dyDescent="0.15">
      <c r="A124" s="20"/>
      <c r="B124" s="20"/>
      <c r="C124" s="20"/>
      <c r="D124" s="20"/>
      <c r="E124" s="20"/>
      <c r="F124" s="206"/>
      <c r="G124" s="207"/>
      <c r="H124" s="84"/>
      <c r="I124" s="84"/>
      <c r="J124" s="208"/>
      <c r="K124" s="20"/>
      <c r="L124" s="20"/>
      <c r="M124" s="20"/>
      <c r="N124" s="20"/>
      <c r="O124" s="20"/>
      <c r="P124" s="20"/>
      <c r="Q124" s="20"/>
      <c r="R124" s="20"/>
      <c r="S124" s="20"/>
      <c r="T124" s="20"/>
      <c r="U124" s="20"/>
      <c r="V124" s="20"/>
      <c r="W124" s="20"/>
      <c r="X124" s="20"/>
      <c r="Y124" s="20"/>
      <c r="Z124" s="20"/>
    </row>
    <row r="125" spans="1:26" ht="15.75" customHeight="1" x14ac:dyDescent="0.15">
      <c r="A125" s="20"/>
      <c r="B125" s="20"/>
      <c r="C125" s="20"/>
      <c r="D125" s="20"/>
      <c r="E125" s="20"/>
      <c r="F125" s="206"/>
      <c r="G125" s="207"/>
      <c r="H125" s="84"/>
      <c r="I125" s="84"/>
      <c r="J125" s="208"/>
      <c r="K125" s="20"/>
      <c r="L125" s="20"/>
      <c r="M125" s="20"/>
      <c r="N125" s="20"/>
      <c r="O125" s="20"/>
      <c r="P125" s="20"/>
      <c r="Q125" s="20"/>
      <c r="R125" s="20"/>
      <c r="S125" s="20"/>
      <c r="T125" s="20"/>
      <c r="U125" s="20"/>
      <c r="V125" s="20"/>
      <c r="W125" s="20"/>
      <c r="X125" s="20"/>
      <c r="Y125" s="20"/>
      <c r="Z125" s="20"/>
    </row>
    <row r="126" spans="1:26" ht="15.75" customHeight="1" x14ac:dyDescent="0.15">
      <c r="A126" s="20"/>
      <c r="B126" s="20"/>
      <c r="C126" s="20"/>
      <c r="D126" s="20"/>
      <c r="E126" s="20"/>
      <c r="F126" s="206"/>
      <c r="G126" s="207"/>
      <c r="H126" s="84"/>
      <c r="I126" s="84"/>
      <c r="J126" s="208"/>
      <c r="K126" s="20"/>
      <c r="L126" s="20"/>
      <c r="M126" s="20"/>
      <c r="N126" s="20"/>
      <c r="O126" s="20"/>
      <c r="P126" s="20"/>
      <c r="Q126" s="20"/>
      <c r="R126" s="20"/>
      <c r="S126" s="20"/>
      <c r="T126" s="20"/>
      <c r="U126" s="20"/>
      <c r="V126" s="20"/>
      <c r="W126" s="20"/>
      <c r="X126" s="20"/>
      <c r="Y126" s="20"/>
      <c r="Z126" s="20"/>
    </row>
    <row r="127" spans="1:26" ht="15.75" customHeight="1" x14ac:dyDescent="0.15">
      <c r="A127" s="20"/>
      <c r="B127" s="20"/>
      <c r="C127" s="20"/>
      <c r="D127" s="20"/>
      <c r="E127" s="20"/>
      <c r="F127" s="206"/>
      <c r="G127" s="207"/>
      <c r="H127" s="84"/>
      <c r="I127" s="84"/>
      <c r="J127" s="208"/>
      <c r="K127" s="20"/>
      <c r="L127" s="20"/>
      <c r="M127" s="20"/>
      <c r="N127" s="20"/>
      <c r="O127" s="20"/>
      <c r="P127" s="20"/>
      <c r="Q127" s="20"/>
      <c r="R127" s="20"/>
      <c r="S127" s="20"/>
      <c r="T127" s="20"/>
      <c r="U127" s="20"/>
      <c r="V127" s="20"/>
      <c r="W127" s="20"/>
      <c r="X127" s="20"/>
      <c r="Y127" s="20"/>
      <c r="Z127" s="20"/>
    </row>
    <row r="128" spans="1:26" ht="15.75" customHeight="1" x14ac:dyDescent="0.15">
      <c r="A128" s="20"/>
      <c r="B128" s="20"/>
      <c r="C128" s="20"/>
      <c r="D128" s="20"/>
      <c r="E128" s="20"/>
      <c r="F128" s="206"/>
      <c r="G128" s="207"/>
      <c r="H128" s="84"/>
      <c r="I128" s="84"/>
      <c r="J128" s="208"/>
      <c r="K128" s="20"/>
      <c r="L128" s="20"/>
      <c r="M128" s="20"/>
      <c r="N128" s="20"/>
      <c r="O128" s="20"/>
      <c r="P128" s="20"/>
      <c r="Q128" s="20"/>
      <c r="R128" s="20"/>
      <c r="S128" s="20"/>
      <c r="T128" s="20"/>
      <c r="U128" s="20"/>
      <c r="V128" s="20"/>
      <c r="W128" s="20"/>
      <c r="X128" s="20"/>
      <c r="Y128" s="20"/>
      <c r="Z128" s="20"/>
    </row>
    <row r="129" spans="1:26" ht="15.75" customHeight="1" x14ac:dyDescent="0.15">
      <c r="A129" s="20"/>
      <c r="B129" s="20"/>
      <c r="C129" s="20"/>
      <c r="D129" s="20"/>
      <c r="E129" s="20"/>
      <c r="F129" s="206"/>
      <c r="G129" s="207"/>
      <c r="H129" s="84"/>
      <c r="I129" s="84"/>
      <c r="J129" s="208"/>
      <c r="K129" s="20"/>
      <c r="L129" s="20"/>
      <c r="M129" s="20"/>
      <c r="N129" s="20"/>
      <c r="O129" s="20"/>
      <c r="P129" s="20"/>
      <c r="Q129" s="20"/>
      <c r="R129" s="20"/>
      <c r="S129" s="20"/>
      <c r="T129" s="20"/>
      <c r="U129" s="20"/>
      <c r="V129" s="20"/>
      <c r="W129" s="20"/>
      <c r="X129" s="20"/>
      <c r="Y129" s="20"/>
      <c r="Z129" s="20"/>
    </row>
    <row r="130" spans="1:26" ht="15.75" customHeight="1" x14ac:dyDescent="0.15">
      <c r="A130" s="20"/>
      <c r="B130" s="20"/>
      <c r="C130" s="20"/>
      <c r="D130" s="20"/>
      <c r="E130" s="20"/>
      <c r="F130" s="206"/>
      <c r="G130" s="207"/>
      <c r="H130" s="84"/>
      <c r="I130" s="84"/>
      <c r="J130" s="208"/>
      <c r="K130" s="20"/>
      <c r="L130" s="20"/>
      <c r="M130" s="20"/>
      <c r="N130" s="20"/>
      <c r="O130" s="20"/>
      <c r="P130" s="20"/>
      <c r="Q130" s="20"/>
      <c r="R130" s="20"/>
      <c r="S130" s="20"/>
      <c r="T130" s="20"/>
      <c r="U130" s="20"/>
      <c r="V130" s="20"/>
      <c r="W130" s="20"/>
      <c r="X130" s="20"/>
      <c r="Y130" s="20"/>
      <c r="Z130" s="20"/>
    </row>
    <row r="131" spans="1:26" ht="15.75" customHeight="1" x14ac:dyDescent="0.15">
      <c r="A131" s="20"/>
      <c r="B131" s="20"/>
      <c r="C131" s="20"/>
      <c r="D131" s="20"/>
      <c r="E131" s="20"/>
      <c r="F131" s="206"/>
      <c r="G131" s="207"/>
      <c r="H131" s="84"/>
      <c r="I131" s="84"/>
      <c r="J131" s="208"/>
      <c r="K131" s="20"/>
      <c r="L131" s="20"/>
      <c r="M131" s="20"/>
      <c r="N131" s="20"/>
      <c r="O131" s="20"/>
      <c r="P131" s="20"/>
      <c r="Q131" s="20"/>
      <c r="R131" s="20"/>
      <c r="S131" s="20"/>
      <c r="T131" s="20"/>
      <c r="U131" s="20"/>
      <c r="V131" s="20"/>
      <c r="W131" s="20"/>
      <c r="X131" s="20"/>
      <c r="Y131" s="20"/>
      <c r="Z131" s="20"/>
    </row>
    <row r="132" spans="1:26" ht="15.75" customHeight="1" x14ac:dyDescent="0.15">
      <c r="A132" s="20"/>
      <c r="B132" s="20"/>
      <c r="C132" s="20"/>
      <c r="D132" s="20"/>
      <c r="E132" s="20"/>
      <c r="F132" s="206"/>
      <c r="G132" s="207"/>
      <c r="H132" s="84"/>
      <c r="I132" s="84"/>
      <c r="J132" s="208"/>
      <c r="K132" s="20"/>
      <c r="L132" s="20"/>
      <c r="M132" s="20"/>
      <c r="N132" s="20"/>
      <c r="O132" s="20"/>
      <c r="P132" s="20"/>
      <c r="Q132" s="20"/>
      <c r="R132" s="20"/>
      <c r="S132" s="20"/>
      <c r="T132" s="20"/>
      <c r="U132" s="20"/>
      <c r="V132" s="20"/>
      <c r="W132" s="20"/>
      <c r="X132" s="20"/>
      <c r="Y132" s="20"/>
      <c r="Z132" s="20"/>
    </row>
    <row r="133" spans="1:26" ht="15.75" customHeight="1" x14ac:dyDescent="0.15">
      <c r="A133" s="20"/>
      <c r="B133" s="20"/>
      <c r="C133" s="20"/>
      <c r="D133" s="20"/>
      <c r="E133" s="20"/>
      <c r="F133" s="206"/>
      <c r="G133" s="207"/>
      <c r="H133" s="84"/>
      <c r="I133" s="84"/>
      <c r="J133" s="208"/>
      <c r="K133" s="20"/>
      <c r="L133" s="20"/>
      <c r="M133" s="20"/>
      <c r="N133" s="20"/>
      <c r="O133" s="20"/>
      <c r="P133" s="20"/>
      <c r="Q133" s="20"/>
      <c r="R133" s="20"/>
      <c r="S133" s="20"/>
      <c r="T133" s="20"/>
      <c r="U133" s="20"/>
      <c r="V133" s="20"/>
      <c r="W133" s="20"/>
      <c r="X133" s="20"/>
      <c r="Y133" s="20"/>
      <c r="Z133" s="20"/>
    </row>
    <row r="134" spans="1:26" ht="15.75" customHeight="1" x14ac:dyDescent="0.15">
      <c r="A134" s="20"/>
      <c r="B134" s="20"/>
      <c r="C134" s="20"/>
      <c r="D134" s="20"/>
      <c r="E134" s="20"/>
      <c r="F134" s="206"/>
      <c r="G134" s="207"/>
      <c r="H134" s="84"/>
      <c r="I134" s="84"/>
      <c r="J134" s="208"/>
      <c r="K134" s="20"/>
      <c r="L134" s="20"/>
      <c r="M134" s="20"/>
      <c r="N134" s="20"/>
      <c r="O134" s="20"/>
      <c r="P134" s="20"/>
      <c r="Q134" s="20"/>
      <c r="R134" s="20"/>
      <c r="S134" s="20"/>
      <c r="T134" s="20"/>
      <c r="U134" s="20"/>
      <c r="V134" s="20"/>
      <c r="W134" s="20"/>
      <c r="X134" s="20"/>
      <c r="Y134" s="20"/>
      <c r="Z134" s="20"/>
    </row>
    <row r="135" spans="1:26" ht="15.75" customHeight="1" x14ac:dyDescent="0.15">
      <c r="A135" s="20"/>
      <c r="B135" s="20"/>
      <c r="C135" s="20"/>
      <c r="D135" s="20"/>
      <c r="E135" s="20"/>
      <c r="F135" s="206"/>
      <c r="G135" s="207"/>
      <c r="H135" s="84"/>
      <c r="I135" s="84"/>
      <c r="J135" s="208"/>
      <c r="K135" s="20"/>
      <c r="L135" s="20"/>
      <c r="M135" s="20"/>
      <c r="N135" s="20"/>
      <c r="O135" s="20"/>
      <c r="P135" s="20"/>
      <c r="Q135" s="20"/>
      <c r="R135" s="20"/>
      <c r="S135" s="20"/>
      <c r="T135" s="20"/>
      <c r="U135" s="20"/>
      <c r="V135" s="20"/>
      <c r="W135" s="20"/>
      <c r="X135" s="20"/>
      <c r="Y135" s="20"/>
      <c r="Z135" s="20"/>
    </row>
    <row r="136" spans="1:26" ht="15.75" customHeight="1" x14ac:dyDescent="0.15">
      <c r="A136" s="20"/>
      <c r="B136" s="20"/>
      <c r="C136" s="20"/>
      <c r="D136" s="20"/>
      <c r="E136" s="20"/>
      <c r="F136" s="206"/>
      <c r="G136" s="207"/>
      <c r="H136" s="84"/>
      <c r="I136" s="84"/>
      <c r="J136" s="208"/>
      <c r="K136" s="20"/>
      <c r="L136" s="20"/>
      <c r="M136" s="20"/>
      <c r="N136" s="20"/>
      <c r="O136" s="20"/>
      <c r="P136" s="20"/>
      <c r="Q136" s="20"/>
      <c r="R136" s="20"/>
      <c r="S136" s="20"/>
      <c r="T136" s="20"/>
      <c r="U136" s="20"/>
      <c r="V136" s="20"/>
      <c r="W136" s="20"/>
      <c r="X136" s="20"/>
      <c r="Y136" s="20"/>
      <c r="Z136" s="20"/>
    </row>
    <row r="137" spans="1:26" ht="15.75" customHeight="1" x14ac:dyDescent="0.15">
      <c r="A137" s="20"/>
      <c r="B137" s="20"/>
      <c r="C137" s="20"/>
      <c r="D137" s="20"/>
      <c r="E137" s="20"/>
      <c r="F137" s="206"/>
      <c r="G137" s="207"/>
      <c r="H137" s="84"/>
      <c r="I137" s="84"/>
      <c r="J137" s="208"/>
      <c r="K137" s="20"/>
      <c r="L137" s="20"/>
      <c r="M137" s="20"/>
      <c r="N137" s="20"/>
      <c r="O137" s="20"/>
      <c r="P137" s="20"/>
      <c r="Q137" s="20"/>
      <c r="R137" s="20"/>
      <c r="S137" s="20"/>
      <c r="T137" s="20"/>
      <c r="U137" s="20"/>
      <c r="V137" s="20"/>
      <c r="W137" s="20"/>
      <c r="X137" s="20"/>
      <c r="Y137" s="20"/>
      <c r="Z137" s="20"/>
    </row>
    <row r="138" spans="1:26" ht="15.75" customHeight="1" x14ac:dyDescent="0.15">
      <c r="A138" s="20"/>
      <c r="B138" s="20"/>
      <c r="C138" s="20"/>
      <c r="D138" s="20"/>
      <c r="E138" s="20"/>
      <c r="F138" s="206"/>
      <c r="G138" s="207"/>
      <c r="H138" s="84"/>
      <c r="I138" s="84"/>
      <c r="J138" s="208"/>
      <c r="K138" s="20"/>
      <c r="L138" s="20"/>
      <c r="M138" s="20"/>
      <c r="N138" s="20"/>
      <c r="O138" s="20"/>
      <c r="P138" s="20"/>
      <c r="Q138" s="20"/>
      <c r="R138" s="20"/>
      <c r="S138" s="20"/>
      <c r="T138" s="20"/>
      <c r="U138" s="20"/>
      <c r="V138" s="20"/>
      <c r="W138" s="20"/>
      <c r="X138" s="20"/>
      <c r="Y138" s="20"/>
      <c r="Z138" s="20"/>
    </row>
    <row r="139" spans="1:26" ht="15.75" customHeight="1" x14ac:dyDescent="0.15">
      <c r="A139" s="20"/>
      <c r="B139" s="20"/>
      <c r="C139" s="20"/>
      <c r="D139" s="20"/>
      <c r="E139" s="20"/>
      <c r="F139" s="206"/>
      <c r="G139" s="207"/>
      <c r="H139" s="84"/>
      <c r="I139" s="84"/>
      <c r="J139" s="208"/>
      <c r="K139" s="20"/>
      <c r="L139" s="20"/>
      <c r="M139" s="20"/>
      <c r="N139" s="20"/>
      <c r="O139" s="20"/>
      <c r="P139" s="20"/>
      <c r="Q139" s="20"/>
      <c r="R139" s="20"/>
      <c r="S139" s="20"/>
      <c r="T139" s="20"/>
      <c r="U139" s="20"/>
      <c r="V139" s="20"/>
      <c r="W139" s="20"/>
      <c r="X139" s="20"/>
      <c r="Y139" s="20"/>
      <c r="Z139" s="20"/>
    </row>
    <row r="140" spans="1:26" ht="15.75" customHeight="1" x14ac:dyDescent="0.15">
      <c r="A140" s="20"/>
      <c r="B140" s="20"/>
      <c r="C140" s="20"/>
      <c r="D140" s="20"/>
      <c r="E140" s="20"/>
      <c r="F140" s="206"/>
      <c r="G140" s="207"/>
      <c r="H140" s="84"/>
      <c r="I140" s="84"/>
      <c r="J140" s="208"/>
      <c r="K140" s="20"/>
      <c r="L140" s="20"/>
      <c r="M140" s="20"/>
      <c r="N140" s="20"/>
      <c r="O140" s="20"/>
      <c r="P140" s="20"/>
      <c r="Q140" s="20"/>
      <c r="R140" s="20"/>
      <c r="S140" s="20"/>
      <c r="T140" s="20"/>
      <c r="U140" s="20"/>
      <c r="V140" s="20"/>
      <c r="W140" s="20"/>
      <c r="X140" s="20"/>
      <c r="Y140" s="20"/>
      <c r="Z140" s="20"/>
    </row>
    <row r="141" spans="1:26" ht="15.75" customHeight="1" x14ac:dyDescent="0.15">
      <c r="A141" s="20"/>
      <c r="B141" s="20"/>
      <c r="C141" s="20"/>
      <c r="D141" s="20"/>
      <c r="E141" s="20"/>
      <c r="F141" s="206"/>
      <c r="G141" s="207"/>
      <c r="H141" s="84"/>
      <c r="I141" s="84"/>
      <c r="J141" s="208"/>
      <c r="K141" s="20"/>
      <c r="L141" s="20"/>
      <c r="M141" s="20"/>
      <c r="N141" s="20"/>
      <c r="O141" s="20"/>
      <c r="P141" s="20"/>
      <c r="Q141" s="20"/>
      <c r="R141" s="20"/>
      <c r="S141" s="20"/>
      <c r="T141" s="20"/>
      <c r="U141" s="20"/>
      <c r="V141" s="20"/>
      <c r="W141" s="20"/>
      <c r="X141" s="20"/>
      <c r="Y141" s="20"/>
      <c r="Z141" s="20"/>
    </row>
    <row r="142" spans="1:26" ht="15.75" customHeight="1" x14ac:dyDescent="0.15">
      <c r="A142" s="20"/>
      <c r="B142" s="20"/>
      <c r="C142" s="20"/>
      <c r="D142" s="20"/>
      <c r="E142" s="20"/>
      <c r="F142" s="206"/>
      <c r="G142" s="207"/>
      <c r="H142" s="84"/>
      <c r="I142" s="84"/>
      <c r="J142" s="208"/>
      <c r="K142" s="20"/>
      <c r="L142" s="20"/>
      <c r="M142" s="20"/>
      <c r="N142" s="20"/>
      <c r="O142" s="20"/>
      <c r="P142" s="20"/>
      <c r="Q142" s="20"/>
      <c r="R142" s="20"/>
      <c r="S142" s="20"/>
      <c r="T142" s="20"/>
      <c r="U142" s="20"/>
      <c r="V142" s="20"/>
      <c r="W142" s="20"/>
      <c r="X142" s="20"/>
      <c r="Y142" s="20"/>
      <c r="Z142" s="20"/>
    </row>
    <row r="143" spans="1:26" ht="15.75" customHeight="1" x14ac:dyDescent="0.15">
      <c r="A143" s="20"/>
      <c r="B143" s="20"/>
      <c r="C143" s="20"/>
      <c r="D143" s="20"/>
      <c r="E143" s="20"/>
      <c r="F143" s="206"/>
      <c r="G143" s="207"/>
      <c r="H143" s="84"/>
      <c r="I143" s="84"/>
      <c r="J143" s="208"/>
      <c r="K143" s="20"/>
      <c r="L143" s="20"/>
      <c r="M143" s="20"/>
      <c r="N143" s="20"/>
      <c r="O143" s="20"/>
      <c r="P143" s="20"/>
      <c r="Q143" s="20"/>
      <c r="R143" s="20"/>
      <c r="S143" s="20"/>
      <c r="T143" s="20"/>
      <c r="U143" s="20"/>
      <c r="V143" s="20"/>
      <c r="W143" s="20"/>
      <c r="X143" s="20"/>
      <c r="Y143" s="20"/>
      <c r="Z143" s="20"/>
    </row>
    <row r="144" spans="1:26" ht="15.75" customHeight="1" x14ac:dyDescent="0.15">
      <c r="A144" s="20"/>
      <c r="B144" s="20"/>
      <c r="C144" s="20"/>
      <c r="D144" s="20"/>
      <c r="E144" s="20"/>
      <c r="F144" s="206"/>
      <c r="G144" s="207"/>
      <c r="H144" s="84"/>
      <c r="I144" s="84"/>
      <c r="J144" s="208"/>
      <c r="K144" s="20"/>
      <c r="L144" s="20"/>
      <c r="M144" s="20"/>
      <c r="N144" s="20"/>
      <c r="O144" s="20"/>
      <c r="P144" s="20"/>
      <c r="Q144" s="20"/>
      <c r="R144" s="20"/>
      <c r="S144" s="20"/>
      <c r="T144" s="20"/>
      <c r="U144" s="20"/>
      <c r="V144" s="20"/>
      <c r="W144" s="20"/>
      <c r="X144" s="20"/>
      <c r="Y144" s="20"/>
      <c r="Z144" s="20"/>
    </row>
    <row r="145" spans="1:26" ht="15.75" customHeight="1" x14ac:dyDescent="0.15">
      <c r="A145" s="20"/>
      <c r="B145" s="20"/>
      <c r="C145" s="20"/>
      <c r="D145" s="20"/>
      <c r="E145" s="20"/>
      <c r="F145" s="206"/>
      <c r="G145" s="207"/>
      <c r="H145" s="84"/>
      <c r="I145" s="84"/>
      <c r="J145" s="208"/>
      <c r="K145" s="20"/>
      <c r="L145" s="20"/>
      <c r="M145" s="20"/>
      <c r="N145" s="20"/>
      <c r="O145" s="20"/>
      <c r="P145" s="20"/>
      <c r="Q145" s="20"/>
      <c r="R145" s="20"/>
      <c r="S145" s="20"/>
      <c r="T145" s="20"/>
      <c r="U145" s="20"/>
      <c r="V145" s="20"/>
      <c r="W145" s="20"/>
      <c r="X145" s="20"/>
      <c r="Y145" s="20"/>
      <c r="Z145" s="20"/>
    </row>
    <row r="146" spans="1:26" ht="15.75" customHeight="1" x14ac:dyDescent="0.15">
      <c r="A146" s="20"/>
      <c r="B146" s="20"/>
      <c r="C146" s="20"/>
      <c r="D146" s="20"/>
      <c r="E146" s="20"/>
      <c r="F146" s="206"/>
      <c r="G146" s="207"/>
      <c r="H146" s="84"/>
      <c r="I146" s="84"/>
      <c r="J146" s="208"/>
      <c r="K146" s="20"/>
      <c r="L146" s="20"/>
      <c r="M146" s="20"/>
      <c r="N146" s="20"/>
      <c r="O146" s="20"/>
      <c r="P146" s="20"/>
      <c r="Q146" s="20"/>
      <c r="R146" s="20"/>
      <c r="S146" s="20"/>
      <c r="T146" s="20"/>
      <c r="U146" s="20"/>
      <c r="V146" s="20"/>
      <c r="W146" s="20"/>
      <c r="X146" s="20"/>
      <c r="Y146" s="20"/>
      <c r="Z146" s="20"/>
    </row>
    <row r="147" spans="1:26" ht="15.75" customHeight="1" x14ac:dyDescent="0.15">
      <c r="A147" s="20"/>
      <c r="B147" s="20"/>
      <c r="C147" s="20"/>
      <c r="D147" s="20"/>
      <c r="E147" s="20"/>
      <c r="F147" s="206"/>
      <c r="G147" s="207"/>
      <c r="H147" s="84"/>
      <c r="I147" s="84"/>
      <c r="J147" s="208"/>
      <c r="K147" s="20"/>
      <c r="L147" s="20"/>
      <c r="M147" s="20"/>
      <c r="N147" s="20"/>
      <c r="O147" s="20"/>
      <c r="P147" s="20"/>
      <c r="Q147" s="20"/>
      <c r="R147" s="20"/>
      <c r="S147" s="20"/>
      <c r="T147" s="20"/>
      <c r="U147" s="20"/>
      <c r="V147" s="20"/>
      <c r="W147" s="20"/>
      <c r="X147" s="20"/>
      <c r="Y147" s="20"/>
      <c r="Z147" s="20"/>
    </row>
    <row r="148" spans="1:26" ht="15.75" customHeight="1" x14ac:dyDescent="0.15">
      <c r="A148" s="20"/>
      <c r="B148" s="20"/>
      <c r="C148" s="20"/>
      <c r="D148" s="20"/>
      <c r="E148" s="20"/>
      <c r="F148" s="206"/>
      <c r="G148" s="207"/>
      <c r="H148" s="84"/>
      <c r="I148" s="84"/>
      <c r="J148" s="208"/>
      <c r="K148" s="20"/>
      <c r="L148" s="20"/>
      <c r="M148" s="20"/>
      <c r="N148" s="20"/>
      <c r="O148" s="20"/>
      <c r="P148" s="20"/>
      <c r="Q148" s="20"/>
      <c r="R148" s="20"/>
      <c r="S148" s="20"/>
      <c r="T148" s="20"/>
      <c r="U148" s="20"/>
      <c r="V148" s="20"/>
      <c r="W148" s="20"/>
      <c r="X148" s="20"/>
      <c r="Y148" s="20"/>
      <c r="Z148" s="20"/>
    </row>
    <row r="149" spans="1:26" ht="15.75" customHeight="1" x14ac:dyDescent="0.15">
      <c r="A149" s="20"/>
      <c r="B149" s="20"/>
      <c r="C149" s="20"/>
      <c r="D149" s="20"/>
      <c r="E149" s="20"/>
      <c r="F149" s="206"/>
      <c r="G149" s="207"/>
      <c r="H149" s="84"/>
      <c r="I149" s="84"/>
      <c r="J149" s="208"/>
      <c r="K149" s="20"/>
      <c r="L149" s="20"/>
      <c r="M149" s="20"/>
      <c r="N149" s="20"/>
      <c r="O149" s="20"/>
      <c r="P149" s="20"/>
      <c r="Q149" s="20"/>
      <c r="R149" s="20"/>
      <c r="S149" s="20"/>
      <c r="T149" s="20"/>
      <c r="U149" s="20"/>
      <c r="V149" s="20"/>
      <c r="W149" s="20"/>
      <c r="X149" s="20"/>
      <c r="Y149" s="20"/>
      <c r="Z149" s="20"/>
    </row>
    <row r="150" spans="1:26" ht="15.75" customHeight="1" x14ac:dyDescent="0.15">
      <c r="A150" s="20"/>
      <c r="B150" s="20"/>
      <c r="C150" s="20"/>
      <c r="D150" s="20"/>
      <c r="E150" s="20"/>
      <c r="F150" s="206"/>
      <c r="G150" s="207"/>
      <c r="H150" s="84"/>
      <c r="I150" s="84"/>
      <c r="J150" s="208"/>
      <c r="K150" s="20"/>
      <c r="L150" s="20"/>
      <c r="M150" s="20"/>
      <c r="N150" s="20"/>
      <c r="O150" s="20"/>
      <c r="P150" s="20"/>
      <c r="Q150" s="20"/>
      <c r="R150" s="20"/>
      <c r="S150" s="20"/>
      <c r="T150" s="20"/>
      <c r="U150" s="20"/>
      <c r="V150" s="20"/>
      <c r="W150" s="20"/>
      <c r="X150" s="20"/>
      <c r="Y150" s="20"/>
      <c r="Z150" s="20"/>
    </row>
    <row r="151" spans="1:26" ht="15.75" customHeight="1" x14ac:dyDescent="0.15">
      <c r="A151" s="20"/>
      <c r="B151" s="20"/>
      <c r="C151" s="20"/>
      <c r="D151" s="20"/>
      <c r="E151" s="20"/>
      <c r="F151" s="206"/>
      <c r="G151" s="207"/>
      <c r="H151" s="84"/>
      <c r="I151" s="84"/>
      <c r="J151" s="208"/>
      <c r="K151" s="20"/>
      <c r="L151" s="20"/>
      <c r="M151" s="20"/>
      <c r="N151" s="20"/>
      <c r="O151" s="20"/>
      <c r="P151" s="20"/>
      <c r="Q151" s="20"/>
      <c r="R151" s="20"/>
      <c r="S151" s="20"/>
      <c r="T151" s="20"/>
      <c r="U151" s="20"/>
      <c r="V151" s="20"/>
      <c r="W151" s="20"/>
      <c r="X151" s="20"/>
      <c r="Y151" s="20"/>
      <c r="Z151" s="20"/>
    </row>
    <row r="152" spans="1:26" ht="15.75" customHeight="1" x14ac:dyDescent="0.15">
      <c r="A152" s="20"/>
      <c r="B152" s="20"/>
      <c r="C152" s="20"/>
      <c r="D152" s="20"/>
      <c r="E152" s="20"/>
      <c r="F152" s="206"/>
      <c r="G152" s="207"/>
      <c r="H152" s="84"/>
      <c r="I152" s="84"/>
      <c r="J152" s="208"/>
      <c r="K152" s="20"/>
      <c r="L152" s="20"/>
      <c r="M152" s="20"/>
      <c r="N152" s="20"/>
      <c r="O152" s="20"/>
      <c r="P152" s="20"/>
      <c r="Q152" s="20"/>
      <c r="R152" s="20"/>
      <c r="S152" s="20"/>
      <c r="T152" s="20"/>
      <c r="U152" s="20"/>
      <c r="V152" s="20"/>
      <c r="W152" s="20"/>
      <c r="X152" s="20"/>
      <c r="Y152" s="20"/>
      <c r="Z152" s="20"/>
    </row>
    <row r="153" spans="1:26" ht="15.75" customHeight="1" x14ac:dyDescent="0.15">
      <c r="A153" s="20"/>
      <c r="B153" s="20"/>
      <c r="C153" s="20"/>
      <c r="D153" s="20"/>
      <c r="E153" s="20"/>
      <c r="F153" s="206"/>
      <c r="G153" s="207"/>
      <c r="H153" s="84"/>
      <c r="I153" s="84"/>
      <c r="J153" s="208"/>
      <c r="K153" s="20"/>
      <c r="L153" s="20"/>
      <c r="M153" s="20"/>
      <c r="N153" s="20"/>
      <c r="O153" s="20"/>
      <c r="P153" s="20"/>
      <c r="Q153" s="20"/>
      <c r="R153" s="20"/>
      <c r="S153" s="20"/>
      <c r="T153" s="20"/>
      <c r="U153" s="20"/>
      <c r="V153" s="20"/>
      <c r="W153" s="20"/>
      <c r="X153" s="20"/>
      <c r="Y153" s="20"/>
      <c r="Z153" s="20"/>
    </row>
    <row r="154" spans="1:26" ht="15.75" customHeight="1" x14ac:dyDescent="0.15">
      <c r="A154" s="20"/>
      <c r="B154" s="20"/>
      <c r="C154" s="20"/>
      <c r="D154" s="20"/>
      <c r="E154" s="20"/>
      <c r="F154" s="206"/>
      <c r="G154" s="207"/>
      <c r="H154" s="84"/>
      <c r="I154" s="84"/>
      <c r="J154" s="208"/>
      <c r="K154" s="20"/>
      <c r="L154" s="20"/>
      <c r="M154" s="20"/>
      <c r="N154" s="20"/>
      <c r="O154" s="20"/>
      <c r="P154" s="20"/>
      <c r="Q154" s="20"/>
      <c r="R154" s="20"/>
      <c r="S154" s="20"/>
      <c r="T154" s="20"/>
      <c r="U154" s="20"/>
      <c r="V154" s="20"/>
      <c r="W154" s="20"/>
      <c r="X154" s="20"/>
      <c r="Y154" s="20"/>
      <c r="Z154" s="20"/>
    </row>
    <row r="155" spans="1:26" ht="15.75" customHeight="1" x14ac:dyDescent="0.15">
      <c r="A155" s="20"/>
      <c r="B155" s="20"/>
      <c r="C155" s="20"/>
      <c r="D155" s="20"/>
      <c r="E155" s="20"/>
      <c r="F155" s="206"/>
      <c r="G155" s="207"/>
      <c r="H155" s="84"/>
      <c r="I155" s="84"/>
      <c r="J155" s="208"/>
      <c r="K155" s="20"/>
      <c r="L155" s="20"/>
      <c r="M155" s="20"/>
      <c r="N155" s="20"/>
      <c r="O155" s="20"/>
      <c r="P155" s="20"/>
      <c r="Q155" s="20"/>
      <c r="R155" s="20"/>
      <c r="S155" s="20"/>
      <c r="T155" s="20"/>
      <c r="U155" s="20"/>
      <c r="V155" s="20"/>
      <c r="W155" s="20"/>
      <c r="X155" s="20"/>
      <c r="Y155" s="20"/>
      <c r="Z155" s="20"/>
    </row>
    <row r="156" spans="1:26" ht="15.75" customHeight="1" x14ac:dyDescent="0.15">
      <c r="A156" s="20"/>
      <c r="B156" s="20"/>
      <c r="C156" s="20"/>
      <c r="D156" s="20"/>
      <c r="E156" s="20"/>
      <c r="F156" s="206"/>
      <c r="G156" s="207"/>
      <c r="H156" s="84"/>
      <c r="I156" s="84"/>
      <c r="J156" s="208"/>
      <c r="K156" s="20"/>
      <c r="L156" s="20"/>
      <c r="M156" s="20"/>
      <c r="N156" s="20"/>
      <c r="O156" s="20"/>
      <c r="P156" s="20"/>
      <c r="Q156" s="20"/>
      <c r="R156" s="20"/>
      <c r="S156" s="20"/>
      <c r="T156" s="20"/>
      <c r="U156" s="20"/>
      <c r="V156" s="20"/>
      <c r="W156" s="20"/>
      <c r="X156" s="20"/>
      <c r="Y156" s="20"/>
      <c r="Z156" s="20"/>
    </row>
    <row r="157" spans="1:26" ht="15.75" customHeight="1" x14ac:dyDescent="0.15">
      <c r="A157" s="20"/>
      <c r="B157" s="20"/>
      <c r="C157" s="20"/>
      <c r="D157" s="20"/>
      <c r="E157" s="20"/>
      <c r="F157" s="206"/>
      <c r="G157" s="207"/>
      <c r="H157" s="84"/>
      <c r="I157" s="84"/>
      <c r="J157" s="208"/>
      <c r="K157" s="20"/>
      <c r="L157" s="20"/>
      <c r="M157" s="20"/>
      <c r="N157" s="20"/>
      <c r="O157" s="20"/>
      <c r="P157" s="20"/>
      <c r="Q157" s="20"/>
      <c r="R157" s="20"/>
      <c r="S157" s="20"/>
      <c r="T157" s="20"/>
      <c r="U157" s="20"/>
      <c r="V157" s="20"/>
      <c r="W157" s="20"/>
      <c r="X157" s="20"/>
      <c r="Y157" s="20"/>
      <c r="Z157" s="20"/>
    </row>
    <row r="158" spans="1:26" ht="15.75" customHeight="1" x14ac:dyDescent="0.15">
      <c r="A158" s="20"/>
      <c r="B158" s="20"/>
      <c r="C158" s="20"/>
      <c r="D158" s="20"/>
      <c r="E158" s="20"/>
      <c r="F158" s="206"/>
      <c r="G158" s="207"/>
      <c r="H158" s="84"/>
      <c r="I158" s="84"/>
      <c r="J158" s="208"/>
      <c r="K158" s="20"/>
      <c r="L158" s="20"/>
      <c r="M158" s="20"/>
      <c r="N158" s="20"/>
      <c r="O158" s="20"/>
      <c r="P158" s="20"/>
      <c r="Q158" s="20"/>
      <c r="R158" s="20"/>
      <c r="S158" s="20"/>
      <c r="T158" s="20"/>
      <c r="U158" s="20"/>
      <c r="V158" s="20"/>
      <c r="W158" s="20"/>
      <c r="X158" s="20"/>
      <c r="Y158" s="20"/>
      <c r="Z158" s="20"/>
    </row>
    <row r="159" spans="1:26" ht="15.75" customHeight="1" x14ac:dyDescent="0.15">
      <c r="A159" s="20"/>
      <c r="B159" s="20"/>
      <c r="C159" s="20"/>
      <c r="D159" s="20"/>
      <c r="E159" s="20"/>
      <c r="F159" s="206"/>
      <c r="G159" s="207"/>
      <c r="H159" s="84"/>
      <c r="I159" s="84"/>
      <c r="J159" s="208"/>
      <c r="K159" s="20"/>
      <c r="L159" s="20"/>
      <c r="M159" s="20"/>
      <c r="N159" s="20"/>
      <c r="O159" s="20"/>
      <c r="P159" s="20"/>
      <c r="Q159" s="20"/>
      <c r="R159" s="20"/>
      <c r="S159" s="20"/>
      <c r="T159" s="20"/>
      <c r="U159" s="20"/>
      <c r="V159" s="20"/>
      <c r="W159" s="20"/>
      <c r="X159" s="20"/>
      <c r="Y159" s="20"/>
      <c r="Z159" s="20"/>
    </row>
    <row r="160" spans="1:26" ht="15.75" customHeight="1" x14ac:dyDescent="0.15">
      <c r="A160" s="20"/>
      <c r="B160" s="20"/>
      <c r="C160" s="20"/>
      <c r="D160" s="20"/>
      <c r="E160" s="20"/>
      <c r="F160" s="206"/>
      <c r="G160" s="207"/>
      <c r="H160" s="84"/>
      <c r="I160" s="84"/>
      <c r="J160" s="208"/>
      <c r="K160" s="20"/>
      <c r="L160" s="20"/>
      <c r="M160" s="20"/>
      <c r="N160" s="20"/>
      <c r="O160" s="20"/>
      <c r="P160" s="20"/>
      <c r="Q160" s="20"/>
      <c r="R160" s="20"/>
      <c r="S160" s="20"/>
      <c r="T160" s="20"/>
      <c r="U160" s="20"/>
      <c r="V160" s="20"/>
      <c r="W160" s="20"/>
      <c r="X160" s="20"/>
      <c r="Y160" s="20"/>
      <c r="Z160" s="20"/>
    </row>
    <row r="161" spans="1:26" ht="15.75" customHeight="1" x14ac:dyDescent="0.15">
      <c r="A161" s="20"/>
      <c r="B161" s="20"/>
      <c r="C161" s="20"/>
      <c r="D161" s="20"/>
      <c r="E161" s="20"/>
      <c r="F161" s="206"/>
      <c r="G161" s="207"/>
      <c r="H161" s="84"/>
      <c r="I161" s="84"/>
      <c r="J161" s="208"/>
      <c r="K161" s="20"/>
      <c r="L161" s="20"/>
      <c r="M161" s="20"/>
      <c r="N161" s="20"/>
      <c r="O161" s="20"/>
      <c r="P161" s="20"/>
      <c r="Q161" s="20"/>
      <c r="R161" s="20"/>
      <c r="S161" s="20"/>
      <c r="T161" s="20"/>
      <c r="U161" s="20"/>
      <c r="V161" s="20"/>
      <c r="W161" s="20"/>
      <c r="X161" s="20"/>
      <c r="Y161" s="20"/>
      <c r="Z161" s="20"/>
    </row>
    <row r="162" spans="1:26" ht="15.75" customHeight="1" x14ac:dyDescent="0.15">
      <c r="A162" s="20"/>
      <c r="B162" s="20"/>
      <c r="C162" s="20"/>
      <c r="D162" s="20"/>
      <c r="E162" s="20"/>
      <c r="F162" s="206"/>
      <c r="G162" s="207"/>
      <c r="H162" s="84"/>
      <c r="I162" s="84"/>
      <c r="J162" s="208"/>
      <c r="K162" s="20"/>
      <c r="L162" s="20"/>
      <c r="M162" s="20"/>
      <c r="N162" s="20"/>
      <c r="O162" s="20"/>
      <c r="P162" s="20"/>
      <c r="Q162" s="20"/>
      <c r="R162" s="20"/>
      <c r="S162" s="20"/>
      <c r="T162" s="20"/>
      <c r="U162" s="20"/>
      <c r="V162" s="20"/>
      <c r="W162" s="20"/>
      <c r="X162" s="20"/>
      <c r="Y162" s="20"/>
      <c r="Z162" s="20"/>
    </row>
    <row r="163" spans="1:26" ht="15.75" customHeight="1" x14ac:dyDescent="0.15">
      <c r="A163" s="20"/>
      <c r="B163" s="20"/>
      <c r="C163" s="20"/>
      <c r="D163" s="20"/>
      <c r="E163" s="20"/>
      <c r="F163" s="206"/>
      <c r="G163" s="207"/>
      <c r="H163" s="84"/>
      <c r="I163" s="84"/>
      <c r="J163" s="208"/>
      <c r="K163" s="20"/>
      <c r="L163" s="20"/>
      <c r="M163" s="20"/>
      <c r="N163" s="20"/>
      <c r="O163" s="20"/>
      <c r="P163" s="20"/>
      <c r="Q163" s="20"/>
      <c r="R163" s="20"/>
      <c r="S163" s="20"/>
      <c r="T163" s="20"/>
      <c r="U163" s="20"/>
      <c r="V163" s="20"/>
      <c r="W163" s="20"/>
      <c r="X163" s="20"/>
      <c r="Y163" s="20"/>
      <c r="Z163" s="20"/>
    </row>
    <row r="164" spans="1:26" ht="15.75" customHeight="1" x14ac:dyDescent="0.15">
      <c r="A164" s="20"/>
      <c r="B164" s="20"/>
      <c r="C164" s="20"/>
      <c r="D164" s="20"/>
      <c r="E164" s="20"/>
      <c r="F164" s="206"/>
      <c r="G164" s="207"/>
      <c r="H164" s="84"/>
      <c r="I164" s="84"/>
      <c r="J164" s="208"/>
      <c r="K164" s="20"/>
      <c r="L164" s="20"/>
      <c r="M164" s="20"/>
      <c r="N164" s="20"/>
      <c r="O164" s="20"/>
      <c r="P164" s="20"/>
      <c r="Q164" s="20"/>
      <c r="R164" s="20"/>
      <c r="S164" s="20"/>
      <c r="T164" s="20"/>
      <c r="U164" s="20"/>
      <c r="V164" s="20"/>
      <c r="W164" s="20"/>
      <c r="X164" s="20"/>
      <c r="Y164" s="20"/>
      <c r="Z164" s="20"/>
    </row>
    <row r="165" spans="1:26" ht="15.75" customHeight="1" x14ac:dyDescent="0.15">
      <c r="A165" s="20"/>
      <c r="B165" s="20"/>
      <c r="C165" s="20"/>
      <c r="D165" s="20"/>
      <c r="E165" s="20"/>
      <c r="F165" s="206"/>
      <c r="G165" s="207"/>
      <c r="H165" s="84"/>
      <c r="I165" s="84"/>
      <c r="J165" s="208"/>
      <c r="K165" s="20"/>
      <c r="L165" s="20"/>
      <c r="M165" s="20"/>
      <c r="N165" s="20"/>
      <c r="O165" s="20"/>
      <c r="P165" s="20"/>
      <c r="Q165" s="20"/>
      <c r="R165" s="20"/>
      <c r="S165" s="20"/>
      <c r="T165" s="20"/>
      <c r="U165" s="20"/>
      <c r="V165" s="20"/>
      <c r="W165" s="20"/>
      <c r="X165" s="20"/>
      <c r="Y165" s="20"/>
      <c r="Z165" s="20"/>
    </row>
    <row r="166" spans="1:26" ht="15.75" customHeight="1" x14ac:dyDescent="0.15">
      <c r="A166" s="20"/>
      <c r="B166" s="20"/>
      <c r="C166" s="20"/>
      <c r="D166" s="20"/>
      <c r="E166" s="20"/>
      <c r="F166" s="206"/>
      <c r="G166" s="207"/>
      <c r="H166" s="84"/>
      <c r="I166" s="84"/>
      <c r="J166" s="208"/>
      <c r="K166" s="20"/>
      <c r="L166" s="20"/>
      <c r="M166" s="20"/>
      <c r="N166" s="20"/>
      <c r="O166" s="20"/>
      <c r="P166" s="20"/>
      <c r="Q166" s="20"/>
      <c r="R166" s="20"/>
      <c r="S166" s="20"/>
      <c r="T166" s="20"/>
      <c r="U166" s="20"/>
      <c r="V166" s="20"/>
      <c r="W166" s="20"/>
      <c r="X166" s="20"/>
      <c r="Y166" s="20"/>
      <c r="Z166" s="20"/>
    </row>
    <row r="167" spans="1:26" ht="15.75" customHeight="1" x14ac:dyDescent="0.15">
      <c r="A167" s="20"/>
      <c r="B167" s="20"/>
      <c r="C167" s="20"/>
      <c r="D167" s="20"/>
      <c r="E167" s="20"/>
      <c r="F167" s="206"/>
      <c r="G167" s="207"/>
      <c r="H167" s="84"/>
      <c r="I167" s="84"/>
      <c r="J167" s="208"/>
      <c r="K167" s="20"/>
      <c r="L167" s="20"/>
      <c r="M167" s="20"/>
      <c r="N167" s="20"/>
      <c r="O167" s="20"/>
      <c r="P167" s="20"/>
      <c r="Q167" s="20"/>
      <c r="R167" s="20"/>
      <c r="S167" s="20"/>
      <c r="T167" s="20"/>
      <c r="U167" s="20"/>
      <c r="V167" s="20"/>
      <c r="W167" s="20"/>
      <c r="X167" s="20"/>
      <c r="Y167" s="20"/>
      <c r="Z167" s="20"/>
    </row>
    <row r="168" spans="1:26" ht="15.75" customHeight="1" x14ac:dyDescent="0.15">
      <c r="A168" s="20"/>
      <c r="B168" s="20"/>
      <c r="C168" s="20"/>
      <c r="D168" s="20"/>
      <c r="E168" s="20"/>
      <c r="F168" s="206"/>
      <c r="G168" s="207"/>
      <c r="H168" s="84"/>
      <c r="I168" s="84"/>
      <c r="J168" s="208"/>
      <c r="K168" s="20"/>
      <c r="L168" s="20"/>
      <c r="M168" s="20"/>
      <c r="N168" s="20"/>
      <c r="O168" s="20"/>
      <c r="P168" s="20"/>
      <c r="Q168" s="20"/>
      <c r="R168" s="20"/>
      <c r="S168" s="20"/>
      <c r="T168" s="20"/>
      <c r="U168" s="20"/>
      <c r="V168" s="20"/>
      <c r="W168" s="20"/>
      <c r="X168" s="20"/>
      <c r="Y168" s="20"/>
      <c r="Z168" s="20"/>
    </row>
    <row r="169" spans="1:26" ht="15.75" customHeight="1" x14ac:dyDescent="0.15">
      <c r="A169" s="20"/>
      <c r="B169" s="20"/>
      <c r="C169" s="20"/>
      <c r="D169" s="20"/>
      <c r="E169" s="20"/>
      <c r="F169" s="206"/>
      <c r="G169" s="207"/>
      <c r="H169" s="84"/>
      <c r="I169" s="84"/>
      <c r="J169" s="208"/>
      <c r="K169" s="20"/>
      <c r="L169" s="20"/>
      <c r="M169" s="20"/>
      <c r="N169" s="20"/>
      <c r="O169" s="20"/>
      <c r="P169" s="20"/>
      <c r="Q169" s="20"/>
      <c r="R169" s="20"/>
      <c r="S169" s="20"/>
      <c r="T169" s="20"/>
      <c r="U169" s="20"/>
      <c r="V169" s="20"/>
      <c r="W169" s="20"/>
      <c r="X169" s="20"/>
      <c r="Y169" s="20"/>
      <c r="Z169" s="20"/>
    </row>
    <row r="170" spans="1:26" ht="15.75" customHeight="1" x14ac:dyDescent="0.15">
      <c r="A170" s="20"/>
      <c r="B170" s="20"/>
      <c r="C170" s="20"/>
      <c r="D170" s="20"/>
      <c r="E170" s="20"/>
      <c r="F170" s="206"/>
      <c r="G170" s="207"/>
      <c r="H170" s="84"/>
      <c r="I170" s="84"/>
      <c r="J170" s="208"/>
      <c r="K170" s="20"/>
      <c r="L170" s="20"/>
      <c r="M170" s="20"/>
      <c r="N170" s="20"/>
      <c r="O170" s="20"/>
      <c r="P170" s="20"/>
      <c r="Q170" s="20"/>
      <c r="R170" s="20"/>
      <c r="S170" s="20"/>
      <c r="T170" s="20"/>
      <c r="U170" s="20"/>
      <c r="V170" s="20"/>
      <c r="W170" s="20"/>
      <c r="X170" s="20"/>
      <c r="Y170" s="20"/>
      <c r="Z170" s="20"/>
    </row>
    <row r="171" spans="1:26" ht="15.75" customHeight="1" x14ac:dyDescent="0.15">
      <c r="A171" s="20"/>
      <c r="B171" s="20"/>
      <c r="C171" s="20"/>
      <c r="D171" s="20"/>
      <c r="E171" s="20"/>
      <c r="F171" s="206"/>
      <c r="G171" s="207"/>
      <c r="H171" s="84"/>
      <c r="I171" s="84"/>
      <c r="J171" s="208"/>
      <c r="K171" s="20"/>
      <c r="L171" s="20"/>
      <c r="M171" s="20"/>
      <c r="N171" s="20"/>
      <c r="O171" s="20"/>
      <c r="P171" s="20"/>
      <c r="Q171" s="20"/>
      <c r="R171" s="20"/>
      <c r="S171" s="20"/>
      <c r="T171" s="20"/>
      <c r="U171" s="20"/>
      <c r="V171" s="20"/>
      <c r="W171" s="20"/>
      <c r="X171" s="20"/>
      <c r="Y171" s="20"/>
      <c r="Z171" s="20"/>
    </row>
    <row r="172" spans="1:26" ht="15.75" customHeight="1" x14ac:dyDescent="0.15">
      <c r="A172" s="20"/>
      <c r="B172" s="20"/>
      <c r="C172" s="20"/>
      <c r="D172" s="20"/>
      <c r="E172" s="20"/>
      <c r="F172" s="206"/>
      <c r="G172" s="207"/>
      <c r="H172" s="84"/>
      <c r="I172" s="84"/>
      <c r="J172" s="208"/>
      <c r="K172" s="20"/>
      <c r="L172" s="20"/>
      <c r="M172" s="20"/>
      <c r="N172" s="20"/>
      <c r="O172" s="20"/>
      <c r="P172" s="20"/>
      <c r="Q172" s="20"/>
      <c r="R172" s="20"/>
      <c r="S172" s="20"/>
      <c r="T172" s="20"/>
      <c r="U172" s="20"/>
      <c r="V172" s="20"/>
      <c r="W172" s="20"/>
      <c r="X172" s="20"/>
      <c r="Y172" s="20"/>
      <c r="Z172" s="20"/>
    </row>
    <row r="173" spans="1:26" ht="15.75" customHeight="1" x14ac:dyDescent="0.15">
      <c r="A173" s="20"/>
      <c r="B173" s="20"/>
      <c r="C173" s="20"/>
      <c r="D173" s="20"/>
      <c r="E173" s="20"/>
      <c r="F173" s="206"/>
      <c r="G173" s="207"/>
      <c r="H173" s="84"/>
      <c r="I173" s="84"/>
      <c r="J173" s="208"/>
      <c r="K173" s="20"/>
      <c r="L173" s="20"/>
      <c r="M173" s="20"/>
      <c r="N173" s="20"/>
      <c r="O173" s="20"/>
      <c r="P173" s="20"/>
      <c r="Q173" s="20"/>
      <c r="R173" s="20"/>
      <c r="S173" s="20"/>
      <c r="T173" s="20"/>
      <c r="U173" s="20"/>
      <c r="V173" s="20"/>
      <c r="W173" s="20"/>
      <c r="X173" s="20"/>
      <c r="Y173" s="20"/>
      <c r="Z173" s="20"/>
    </row>
    <row r="174" spans="1:26" ht="15.75" customHeight="1" x14ac:dyDescent="0.15">
      <c r="A174" s="20"/>
      <c r="B174" s="20"/>
      <c r="C174" s="20"/>
      <c r="D174" s="20"/>
      <c r="E174" s="20"/>
      <c r="F174" s="206"/>
      <c r="G174" s="207"/>
      <c r="H174" s="84"/>
      <c r="I174" s="84"/>
      <c r="J174" s="208"/>
      <c r="K174" s="20"/>
      <c r="L174" s="20"/>
      <c r="M174" s="20"/>
      <c r="N174" s="20"/>
      <c r="O174" s="20"/>
      <c r="P174" s="20"/>
      <c r="Q174" s="20"/>
      <c r="R174" s="20"/>
      <c r="S174" s="20"/>
      <c r="T174" s="20"/>
      <c r="U174" s="20"/>
      <c r="V174" s="20"/>
      <c r="W174" s="20"/>
      <c r="X174" s="20"/>
      <c r="Y174" s="20"/>
      <c r="Z174" s="20"/>
    </row>
    <row r="175" spans="1:26" ht="15.75" customHeight="1" x14ac:dyDescent="0.15">
      <c r="A175" s="20"/>
      <c r="B175" s="20"/>
      <c r="C175" s="20"/>
      <c r="D175" s="20"/>
      <c r="E175" s="20"/>
      <c r="F175" s="206"/>
      <c r="G175" s="207"/>
      <c r="H175" s="84"/>
      <c r="I175" s="84"/>
      <c r="J175" s="208"/>
      <c r="K175" s="20"/>
      <c r="L175" s="20"/>
      <c r="M175" s="20"/>
      <c r="N175" s="20"/>
      <c r="O175" s="20"/>
      <c r="P175" s="20"/>
      <c r="Q175" s="20"/>
      <c r="R175" s="20"/>
      <c r="S175" s="20"/>
      <c r="T175" s="20"/>
      <c r="U175" s="20"/>
      <c r="V175" s="20"/>
      <c r="W175" s="20"/>
      <c r="X175" s="20"/>
      <c r="Y175" s="20"/>
      <c r="Z175" s="20"/>
    </row>
    <row r="176" spans="1:26" ht="15.75" customHeight="1" x14ac:dyDescent="0.15">
      <c r="A176" s="20"/>
      <c r="B176" s="20"/>
      <c r="C176" s="20"/>
      <c r="D176" s="20"/>
      <c r="E176" s="20"/>
      <c r="F176" s="206"/>
      <c r="G176" s="207"/>
      <c r="H176" s="84"/>
      <c r="I176" s="84"/>
      <c r="J176" s="208"/>
      <c r="K176" s="20"/>
      <c r="L176" s="20"/>
      <c r="M176" s="20"/>
      <c r="N176" s="20"/>
      <c r="O176" s="20"/>
      <c r="P176" s="20"/>
      <c r="Q176" s="20"/>
      <c r="R176" s="20"/>
      <c r="S176" s="20"/>
      <c r="T176" s="20"/>
      <c r="U176" s="20"/>
      <c r="V176" s="20"/>
      <c r="W176" s="20"/>
      <c r="X176" s="20"/>
      <c r="Y176" s="20"/>
      <c r="Z176" s="20"/>
    </row>
    <row r="177" spans="1:26" ht="15.75" customHeight="1" x14ac:dyDescent="0.15">
      <c r="A177" s="20"/>
      <c r="B177" s="20"/>
      <c r="C177" s="20"/>
      <c r="D177" s="20"/>
      <c r="E177" s="20"/>
      <c r="F177" s="206"/>
      <c r="G177" s="207"/>
      <c r="H177" s="84"/>
      <c r="I177" s="84"/>
      <c r="J177" s="208"/>
      <c r="K177" s="20"/>
      <c r="L177" s="20"/>
      <c r="M177" s="20"/>
      <c r="N177" s="20"/>
      <c r="O177" s="20"/>
      <c r="P177" s="20"/>
      <c r="Q177" s="20"/>
      <c r="R177" s="20"/>
      <c r="S177" s="20"/>
      <c r="T177" s="20"/>
      <c r="U177" s="20"/>
      <c r="V177" s="20"/>
      <c r="W177" s="20"/>
      <c r="X177" s="20"/>
      <c r="Y177" s="20"/>
      <c r="Z177" s="20"/>
    </row>
    <row r="178" spans="1:26" ht="15.75" customHeight="1" x14ac:dyDescent="0.15">
      <c r="A178" s="20"/>
      <c r="B178" s="20"/>
      <c r="C178" s="20"/>
      <c r="D178" s="20"/>
      <c r="E178" s="20"/>
      <c r="F178" s="206"/>
      <c r="G178" s="207"/>
      <c r="H178" s="84"/>
      <c r="I178" s="84"/>
      <c r="J178" s="208"/>
      <c r="K178" s="20"/>
      <c r="L178" s="20"/>
      <c r="M178" s="20"/>
      <c r="N178" s="20"/>
      <c r="O178" s="20"/>
      <c r="P178" s="20"/>
      <c r="Q178" s="20"/>
      <c r="R178" s="20"/>
      <c r="S178" s="20"/>
      <c r="T178" s="20"/>
      <c r="U178" s="20"/>
      <c r="V178" s="20"/>
      <c r="W178" s="20"/>
      <c r="X178" s="20"/>
      <c r="Y178" s="20"/>
      <c r="Z178" s="20"/>
    </row>
    <row r="179" spans="1:26" ht="15.75" customHeight="1" x14ac:dyDescent="0.15">
      <c r="A179" s="20"/>
      <c r="B179" s="20"/>
      <c r="C179" s="20"/>
      <c r="D179" s="20"/>
      <c r="E179" s="20"/>
      <c r="F179" s="206"/>
      <c r="G179" s="207"/>
      <c r="H179" s="84"/>
      <c r="I179" s="84"/>
      <c r="J179" s="208"/>
      <c r="K179" s="20"/>
      <c r="L179" s="20"/>
      <c r="M179" s="20"/>
      <c r="N179" s="20"/>
      <c r="O179" s="20"/>
      <c r="P179" s="20"/>
      <c r="Q179" s="20"/>
      <c r="R179" s="20"/>
      <c r="S179" s="20"/>
      <c r="T179" s="20"/>
      <c r="U179" s="20"/>
      <c r="V179" s="20"/>
      <c r="W179" s="20"/>
      <c r="X179" s="20"/>
      <c r="Y179" s="20"/>
      <c r="Z179" s="20"/>
    </row>
    <row r="180" spans="1:26" ht="15.75" customHeight="1" x14ac:dyDescent="0.15">
      <c r="A180" s="20"/>
      <c r="B180" s="20"/>
      <c r="C180" s="20"/>
      <c r="D180" s="20"/>
      <c r="E180" s="20"/>
      <c r="F180" s="206"/>
      <c r="G180" s="207"/>
      <c r="H180" s="84"/>
      <c r="I180" s="84"/>
      <c r="J180" s="208"/>
      <c r="K180" s="20"/>
      <c r="L180" s="20"/>
      <c r="M180" s="20"/>
      <c r="N180" s="20"/>
      <c r="O180" s="20"/>
      <c r="P180" s="20"/>
      <c r="Q180" s="20"/>
      <c r="R180" s="20"/>
      <c r="S180" s="20"/>
      <c r="T180" s="20"/>
      <c r="U180" s="20"/>
      <c r="V180" s="20"/>
      <c r="W180" s="20"/>
      <c r="X180" s="20"/>
      <c r="Y180" s="20"/>
      <c r="Z180" s="20"/>
    </row>
    <row r="181" spans="1:26" ht="15.75" customHeight="1" x14ac:dyDescent="0.15">
      <c r="A181" s="20"/>
      <c r="B181" s="20"/>
      <c r="C181" s="20"/>
      <c r="D181" s="20"/>
      <c r="E181" s="20"/>
      <c r="F181" s="206"/>
      <c r="G181" s="207"/>
      <c r="H181" s="84"/>
      <c r="I181" s="84"/>
      <c r="J181" s="208"/>
      <c r="K181" s="20"/>
      <c r="L181" s="20"/>
      <c r="M181" s="20"/>
      <c r="N181" s="20"/>
      <c r="O181" s="20"/>
      <c r="P181" s="20"/>
      <c r="Q181" s="20"/>
      <c r="R181" s="20"/>
      <c r="S181" s="20"/>
      <c r="T181" s="20"/>
      <c r="U181" s="20"/>
      <c r="V181" s="20"/>
      <c r="W181" s="20"/>
      <c r="X181" s="20"/>
      <c r="Y181" s="20"/>
      <c r="Z181" s="20"/>
    </row>
    <row r="182" spans="1:26" ht="15.75" customHeight="1" x14ac:dyDescent="0.15">
      <c r="A182" s="20"/>
      <c r="B182" s="20"/>
      <c r="C182" s="20"/>
      <c r="D182" s="20"/>
      <c r="E182" s="20"/>
      <c r="F182" s="206"/>
      <c r="G182" s="207"/>
      <c r="H182" s="84"/>
      <c r="I182" s="84"/>
      <c r="J182" s="208"/>
      <c r="K182" s="20"/>
      <c r="L182" s="20"/>
      <c r="M182" s="20"/>
      <c r="N182" s="20"/>
      <c r="O182" s="20"/>
      <c r="P182" s="20"/>
      <c r="Q182" s="20"/>
      <c r="R182" s="20"/>
      <c r="S182" s="20"/>
      <c r="T182" s="20"/>
      <c r="U182" s="20"/>
      <c r="V182" s="20"/>
      <c r="W182" s="20"/>
      <c r="X182" s="20"/>
      <c r="Y182" s="20"/>
      <c r="Z182" s="20"/>
    </row>
    <row r="183" spans="1:26" ht="15.75" customHeight="1" x14ac:dyDescent="0.15">
      <c r="A183" s="20"/>
      <c r="B183" s="20"/>
      <c r="C183" s="20"/>
      <c r="D183" s="20"/>
      <c r="E183" s="20"/>
      <c r="F183" s="206"/>
      <c r="G183" s="207"/>
      <c r="H183" s="84"/>
      <c r="I183" s="84"/>
      <c r="J183" s="208"/>
      <c r="K183" s="20"/>
      <c r="L183" s="20"/>
      <c r="M183" s="20"/>
      <c r="N183" s="20"/>
      <c r="O183" s="20"/>
      <c r="P183" s="20"/>
      <c r="Q183" s="20"/>
      <c r="R183" s="20"/>
      <c r="S183" s="20"/>
      <c r="T183" s="20"/>
      <c r="U183" s="20"/>
      <c r="V183" s="20"/>
      <c r="W183" s="20"/>
      <c r="X183" s="20"/>
      <c r="Y183" s="20"/>
      <c r="Z183" s="20"/>
    </row>
    <row r="184" spans="1:26" ht="15.75" customHeight="1" x14ac:dyDescent="0.15">
      <c r="A184" s="20"/>
      <c r="B184" s="20"/>
      <c r="C184" s="20"/>
      <c r="D184" s="20"/>
      <c r="E184" s="20"/>
      <c r="F184" s="206"/>
      <c r="G184" s="207"/>
      <c r="H184" s="84"/>
      <c r="I184" s="84"/>
      <c r="J184" s="208"/>
      <c r="K184" s="20"/>
      <c r="L184" s="20"/>
      <c r="M184" s="20"/>
      <c r="N184" s="20"/>
      <c r="O184" s="20"/>
      <c r="P184" s="20"/>
      <c r="Q184" s="20"/>
      <c r="R184" s="20"/>
      <c r="S184" s="20"/>
      <c r="T184" s="20"/>
      <c r="U184" s="20"/>
      <c r="V184" s="20"/>
      <c r="W184" s="20"/>
      <c r="X184" s="20"/>
      <c r="Y184" s="20"/>
      <c r="Z184" s="20"/>
    </row>
    <row r="185" spans="1:26" ht="15.75" customHeight="1" x14ac:dyDescent="0.15">
      <c r="A185" s="20"/>
      <c r="B185" s="20"/>
      <c r="C185" s="20"/>
      <c r="D185" s="20"/>
      <c r="E185" s="20"/>
      <c r="F185" s="206"/>
      <c r="G185" s="207"/>
      <c r="H185" s="84"/>
      <c r="I185" s="84"/>
      <c r="J185" s="208"/>
      <c r="K185" s="20"/>
      <c r="L185" s="20"/>
      <c r="M185" s="20"/>
      <c r="N185" s="20"/>
      <c r="O185" s="20"/>
      <c r="P185" s="20"/>
      <c r="Q185" s="20"/>
      <c r="R185" s="20"/>
      <c r="S185" s="20"/>
      <c r="T185" s="20"/>
      <c r="U185" s="20"/>
      <c r="V185" s="20"/>
      <c r="W185" s="20"/>
      <c r="X185" s="20"/>
      <c r="Y185" s="20"/>
      <c r="Z185" s="20"/>
    </row>
    <row r="186" spans="1:26" ht="15.75" customHeight="1" x14ac:dyDescent="0.15">
      <c r="A186" s="20"/>
      <c r="B186" s="20"/>
      <c r="C186" s="20"/>
      <c r="D186" s="20"/>
      <c r="E186" s="20"/>
      <c r="F186" s="206"/>
      <c r="G186" s="207"/>
      <c r="H186" s="84"/>
      <c r="I186" s="84"/>
      <c r="J186" s="208"/>
      <c r="K186" s="20"/>
      <c r="L186" s="20"/>
      <c r="M186" s="20"/>
      <c r="N186" s="20"/>
      <c r="O186" s="20"/>
      <c r="P186" s="20"/>
      <c r="Q186" s="20"/>
      <c r="R186" s="20"/>
      <c r="S186" s="20"/>
      <c r="T186" s="20"/>
      <c r="U186" s="20"/>
      <c r="V186" s="20"/>
      <c r="W186" s="20"/>
      <c r="X186" s="20"/>
      <c r="Y186" s="20"/>
      <c r="Z186" s="20"/>
    </row>
    <row r="187" spans="1:26" ht="15.75" customHeight="1" x14ac:dyDescent="0.15">
      <c r="A187" s="20"/>
      <c r="B187" s="20"/>
      <c r="C187" s="20"/>
      <c r="D187" s="20"/>
      <c r="E187" s="20"/>
      <c r="F187" s="206"/>
      <c r="G187" s="207"/>
      <c r="H187" s="84"/>
      <c r="I187" s="84"/>
      <c r="J187" s="208"/>
      <c r="K187" s="20"/>
      <c r="L187" s="20"/>
      <c r="M187" s="20"/>
      <c r="N187" s="20"/>
      <c r="O187" s="20"/>
      <c r="P187" s="20"/>
      <c r="Q187" s="20"/>
      <c r="R187" s="20"/>
      <c r="S187" s="20"/>
      <c r="T187" s="20"/>
      <c r="U187" s="20"/>
      <c r="V187" s="20"/>
      <c r="W187" s="20"/>
      <c r="X187" s="20"/>
      <c r="Y187" s="20"/>
      <c r="Z187" s="20"/>
    </row>
    <row r="188" spans="1:26" ht="15.75" customHeight="1" x14ac:dyDescent="0.15">
      <c r="A188" s="20"/>
      <c r="B188" s="20"/>
      <c r="C188" s="20"/>
      <c r="D188" s="20"/>
      <c r="E188" s="20"/>
      <c r="F188" s="206"/>
      <c r="G188" s="207"/>
      <c r="H188" s="84"/>
      <c r="I188" s="84"/>
      <c r="J188" s="208"/>
      <c r="K188" s="20"/>
      <c r="L188" s="20"/>
      <c r="M188" s="20"/>
      <c r="N188" s="20"/>
      <c r="O188" s="20"/>
      <c r="P188" s="20"/>
      <c r="Q188" s="20"/>
      <c r="R188" s="20"/>
      <c r="S188" s="20"/>
      <c r="T188" s="20"/>
      <c r="U188" s="20"/>
      <c r="V188" s="20"/>
      <c r="W188" s="20"/>
      <c r="X188" s="20"/>
      <c r="Y188" s="20"/>
      <c r="Z188" s="20"/>
    </row>
    <row r="189" spans="1:26" ht="15.75" customHeight="1" x14ac:dyDescent="0.15">
      <c r="A189" s="20"/>
      <c r="B189" s="20"/>
      <c r="C189" s="20"/>
      <c r="D189" s="20"/>
      <c r="E189" s="20"/>
      <c r="F189" s="206"/>
      <c r="G189" s="207"/>
      <c r="H189" s="84"/>
      <c r="I189" s="84"/>
      <c r="J189" s="208"/>
      <c r="K189" s="20"/>
      <c r="L189" s="20"/>
      <c r="M189" s="20"/>
      <c r="N189" s="20"/>
      <c r="O189" s="20"/>
      <c r="P189" s="20"/>
      <c r="Q189" s="20"/>
      <c r="R189" s="20"/>
      <c r="S189" s="20"/>
      <c r="T189" s="20"/>
      <c r="U189" s="20"/>
      <c r="V189" s="20"/>
      <c r="W189" s="20"/>
      <c r="X189" s="20"/>
      <c r="Y189" s="20"/>
      <c r="Z189" s="20"/>
    </row>
    <row r="190" spans="1:26" ht="15.75" customHeight="1" x14ac:dyDescent="0.15">
      <c r="A190" s="20"/>
      <c r="B190" s="20"/>
      <c r="C190" s="20"/>
      <c r="D190" s="20"/>
      <c r="E190" s="20"/>
      <c r="F190" s="206"/>
      <c r="G190" s="207"/>
      <c r="H190" s="84"/>
      <c r="I190" s="84"/>
      <c r="J190" s="208"/>
      <c r="K190" s="20"/>
      <c r="L190" s="20"/>
      <c r="M190" s="20"/>
      <c r="N190" s="20"/>
      <c r="O190" s="20"/>
      <c r="P190" s="20"/>
      <c r="Q190" s="20"/>
      <c r="R190" s="20"/>
      <c r="S190" s="20"/>
      <c r="T190" s="20"/>
      <c r="U190" s="20"/>
      <c r="V190" s="20"/>
      <c r="W190" s="20"/>
      <c r="X190" s="20"/>
      <c r="Y190" s="20"/>
      <c r="Z190" s="20"/>
    </row>
    <row r="191" spans="1:26" ht="15.75" customHeight="1" x14ac:dyDescent="0.15">
      <c r="A191" s="20"/>
      <c r="B191" s="20"/>
      <c r="C191" s="20"/>
      <c r="D191" s="20"/>
      <c r="E191" s="20"/>
      <c r="F191" s="206"/>
      <c r="G191" s="207"/>
      <c r="H191" s="84"/>
      <c r="I191" s="84"/>
      <c r="J191" s="208"/>
      <c r="K191" s="20"/>
      <c r="L191" s="20"/>
      <c r="M191" s="20"/>
      <c r="N191" s="20"/>
      <c r="O191" s="20"/>
      <c r="P191" s="20"/>
      <c r="Q191" s="20"/>
      <c r="R191" s="20"/>
      <c r="S191" s="20"/>
      <c r="T191" s="20"/>
      <c r="U191" s="20"/>
      <c r="V191" s="20"/>
      <c r="W191" s="20"/>
      <c r="X191" s="20"/>
      <c r="Y191" s="20"/>
      <c r="Z191" s="20"/>
    </row>
    <row r="192" spans="1:26" ht="15.75" customHeight="1" x14ac:dyDescent="0.15">
      <c r="A192" s="20"/>
      <c r="B192" s="20"/>
      <c r="C192" s="20"/>
      <c r="D192" s="20"/>
      <c r="E192" s="20"/>
      <c r="F192" s="206"/>
      <c r="G192" s="207"/>
      <c r="H192" s="84"/>
      <c r="I192" s="84"/>
      <c r="J192" s="208"/>
      <c r="K192" s="20"/>
      <c r="L192" s="20"/>
      <c r="M192" s="20"/>
      <c r="N192" s="20"/>
      <c r="O192" s="20"/>
      <c r="P192" s="20"/>
      <c r="Q192" s="20"/>
      <c r="R192" s="20"/>
      <c r="S192" s="20"/>
      <c r="T192" s="20"/>
      <c r="U192" s="20"/>
      <c r="V192" s="20"/>
      <c r="W192" s="20"/>
      <c r="X192" s="20"/>
      <c r="Y192" s="20"/>
      <c r="Z192" s="20"/>
    </row>
    <row r="193" spans="1:26" ht="15.75" customHeight="1" x14ac:dyDescent="0.15">
      <c r="A193" s="20"/>
      <c r="B193" s="20"/>
      <c r="C193" s="20"/>
      <c r="D193" s="20"/>
      <c r="E193" s="20"/>
      <c r="F193" s="206"/>
      <c r="G193" s="207"/>
      <c r="H193" s="84"/>
      <c r="I193" s="84"/>
      <c r="J193" s="208"/>
      <c r="K193" s="20"/>
      <c r="L193" s="20"/>
      <c r="M193" s="20"/>
      <c r="N193" s="20"/>
      <c r="O193" s="20"/>
      <c r="P193" s="20"/>
      <c r="Q193" s="20"/>
      <c r="R193" s="20"/>
      <c r="S193" s="20"/>
      <c r="T193" s="20"/>
      <c r="U193" s="20"/>
      <c r="V193" s="20"/>
      <c r="W193" s="20"/>
      <c r="X193" s="20"/>
      <c r="Y193" s="20"/>
      <c r="Z193" s="20"/>
    </row>
    <row r="194" spans="1:26" ht="15.75" customHeight="1" x14ac:dyDescent="0.15">
      <c r="A194" s="20"/>
      <c r="B194" s="20"/>
      <c r="C194" s="20"/>
      <c r="D194" s="20"/>
      <c r="E194" s="20"/>
      <c r="F194" s="206"/>
      <c r="G194" s="207"/>
      <c r="H194" s="84"/>
      <c r="I194" s="84"/>
      <c r="J194" s="208"/>
      <c r="K194" s="20"/>
      <c r="L194" s="20"/>
      <c r="M194" s="20"/>
      <c r="N194" s="20"/>
      <c r="O194" s="20"/>
      <c r="P194" s="20"/>
      <c r="Q194" s="20"/>
      <c r="R194" s="20"/>
      <c r="S194" s="20"/>
      <c r="T194" s="20"/>
      <c r="U194" s="20"/>
      <c r="V194" s="20"/>
      <c r="W194" s="20"/>
      <c r="X194" s="20"/>
      <c r="Y194" s="20"/>
      <c r="Z194" s="20"/>
    </row>
    <row r="195" spans="1:26" ht="15.75" customHeight="1" x14ac:dyDescent="0.15">
      <c r="A195" s="20"/>
      <c r="B195" s="20"/>
      <c r="C195" s="20"/>
      <c r="D195" s="20"/>
      <c r="E195" s="20"/>
      <c r="F195" s="206"/>
      <c r="G195" s="207"/>
      <c r="H195" s="84"/>
      <c r="I195" s="84"/>
      <c r="J195" s="208"/>
      <c r="K195" s="20"/>
      <c r="L195" s="20"/>
      <c r="M195" s="20"/>
      <c r="N195" s="20"/>
      <c r="O195" s="20"/>
      <c r="P195" s="20"/>
      <c r="Q195" s="20"/>
      <c r="R195" s="20"/>
      <c r="S195" s="20"/>
      <c r="T195" s="20"/>
      <c r="U195" s="20"/>
      <c r="V195" s="20"/>
      <c r="W195" s="20"/>
      <c r="X195" s="20"/>
      <c r="Y195" s="20"/>
      <c r="Z195" s="20"/>
    </row>
    <row r="196" spans="1:26" ht="15.75" customHeight="1" x14ac:dyDescent="0.15">
      <c r="A196" s="20"/>
      <c r="B196" s="20"/>
      <c r="C196" s="20"/>
      <c r="D196" s="20"/>
      <c r="E196" s="20"/>
      <c r="F196" s="206"/>
      <c r="G196" s="207"/>
      <c r="H196" s="84"/>
      <c r="I196" s="84"/>
      <c r="J196" s="208"/>
      <c r="K196" s="20"/>
      <c r="L196" s="20"/>
      <c r="M196" s="20"/>
      <c r="N196" s="20"/>
      <c r="O196" s="20"/>
      <c r="P196" s="20"/>
      <c r="Q196" s="20"/>
      <c r="R196" s="20"/>
      <c r="S196" s="20"/>
      <c r="T196" s="20"/>
      <c r="U196" s="20"/>
      <c r="V196" s="20"/>
      <c r="W196" s="20"/>
      <c r="X196" s="20"/>
      <c r="Y196" s="20"/>
      <c r="Z196" s="20"/>
    </row>
    <row r="197" spans="1:26" ht="15.75" customHeight="1" x14ac:dyDescent="0.15">
      <c r="A197" s="20"/>
      <c r="B197" s="20"/>
      <c r="C197" s="20"/>
      <c r="D197" s="20"/>
      <c r="E197" s="20"/>
      <c r="F197" s="206"/>
      <c r="G197" s="207"/>
      <c r="H197" s="84"/>
      <c r="I197" s="84"/>
      <c r="J197" s="208"/>
      <c r="K197" s="20"/>
      <c r="L197" s="20"/>
      <c r="M197" s="20"/>
      <c r="N197" s="20"/>
      <c r="O197" s="20"/>
      <c r="P197" s="20"/>
      <c r="Q197" s="20"/>
      <c r="R197" s="20"/>
      <c r="S197" s="20"/>
      <c r="T197" s="20"/>
      <c r="U197" s="20"/>
      <c r="V197" s="20"/>
      <c r="W197" s="20"/>
      <c r="X197" s="20"/>
      <c r="Y197" s="20"/>
      <c r="Z197" s="20"/>
    </row>
    <row r="198" spans="1:26" ht="15.75" customHeight="1" x14ac:dyDescent="0.15">
      <c r="A198" s="20"/>
      <c r="B198" s="20"/>
      <c r="C198" s="20"/>
      <c r="D198" s="20"/>
      <c r="E198" s="20"/>
      <c r="F198" s="206"/>
      <c r="G198" s="207"/>
      <c r="H198" s="84"/>
      <c r="I198" s="84"/>
      <c r="J198" s="208"/>
      <c r="K198" s="20"/>
      <c r="L198" s="20"/>
      <c r="M198" s="20"/>
      <c r="N198" s="20"/>
      <c r="O198" s="20"/>
      <c r="P198" s="20"/>
      <c r="Q198" s="20"/>
      <c r="R198" s="20"/>
      <c r="S198" s="20"/>
      <c r="T198" s="20"/>
      <c r="U198" s="20"/>
      <c r="V198" s="20"/>
      <c r="W198" s="20"/>
      <c r="X198" s="20"/>
      <c r="Y198" s="20"/>
      <c r="Z198" s="20"/>
    </row>
    <row r="199" spans="1:26" ht="15.75" customHeight="1" x14ac:dyDescent="0.15">
      <c r="A199" s="20"/>
      <c r="B199" s="20"/>
      <c r="C199" s="20"/>
      <c r="D199" s="20"/>
      <c r="E199" s="20"/>
      <c r="F199" s="206"/>
      <c r="G199" s="207"/>
      <c r="H199" s="84"/>
      <c r="I199" s="84"/>
      <c r="J199" s="208"/>
      <c r="K199" s="20"/>
      <c r="L199" s="20"/>
      <c r="M199" s="20"/>
      <c r="N199" s="20"/>
      <c r="O199" s="20"/>
      <c r="P199" s="20"/>
      <c r="Q199" s="20"/>
      <c r="R199" s="20"/>
      <c r="S199" s="20"/>
      <c r="T199" s="20"/>
      <c r="U199" s="20"/>
      <c r="V199" s="20"/>
      <c r="W199" s="20"/>
      <c r="X199" s="20"/>
      <c r="Y199" s="20"/>
      <c r="Z199" s="20"/>
    </row>
    <row r="200" spans="1:26" ht="15.75" customHeight="1" x14ac:dyDescent="0.15">
      <c r="A200" s="20"/>
      <c r="B200" s="20"/>
      <c r="C200" s="20"/>
      <c r="D200" s="20"/>
      <c r="E200" s="20"/>
      <c r="F200" s="206"/>
      <c r="G200" s="207"/>
      <c r="H200" s="84"/>
      <c r="I200" s="84"/>
      <c r="J200" s="208"/>
      <c r="K200" s="20"/>
      <c r="L200" s="20"/>
      <c r="M200" s="20"/>
      <c r="N200" s="20"/>
      <c r="O200" s="20"/>
      <c r="P200" s="20"/>
      <c r="Q200" s="20"/>
      <c r="R200" s="20"/>
      <c r="S200" s="20"/>
      <c r="T200" s="20"/>
      <c r="U200" s="20"/>
      <c r="V200" s="20"/>
      <c r="W200" s="20"/>
      <c r="X200" s="20"/>
      <c r="Y200" s="20"/>
      <c r="Z200" s="20"/>
    </row>
    <row r="201" spans="1:26" ht="15.75" customHeight="1" x14ac:dyDescent="0.15">
      <c r="A201" s="20"/>
      <c r="B201" s="20"/>
      <c r="C201" s="20"/>
      <c r="D201" s="20"/>
      <c r="E201" s="20"/>
      <c r="F201" s="206"/>
      <c r="G201" s="207"/>
      <c r="H201" s="84"/>
      <c r="I201" s="84"/>
      <c r="J201" s="208"/>
      <c r="K201" s="20"/>
      <c r="L201" s="20"/>
      <c r="M201" s="20"/>
      <c r="N201" s="20"/>
      <c r="O201" s="20"/>
      <c r="P201" s="20"/>
      <c r="Q201" s="20"/>
      <c r="R201" s="20"/>
      <c r="S201" s="20"/>
      <c r="T201" s="20"/>
      <c r="U201" s="20"/>
      <c r="V201" s="20"/>
      <c r="W201" s="20"/>
      <c r="X201" s="20"/>
      <c r="Y201" s="20"/>
      <c r="Z201" s="20"/>
    </row>
    <row r="202" spans="1:26" ht="15.75" customHeight="1" x14ac:dyDescent="0.15">
      <c r="A202" s="20"/>
      <c r="B202" s="20"/>
      <c r="C202" s="20"/>
      <c r="D202" s="20"/>
      <c r="E202" s="20"/>
      <c r="F202" s="206"/>
      <c r="G202" s="207"/>
      <c r="H202" s="84"/>
      <c r="I202" s="84"/>
      <c r="J202" s="208"/>
      <c r="K202" s="20"/>
      <c r="L202" s="20"/>
      <c r="M202" s="20"/>
      <c r="N202" s="20"/>
      <c r="O202" s="20"/>
      <c r="P202" s="20"/>
      <c r="Q202" s="20"/>
      <c r="R202" s="20"/>
      <c r="S202" s="20"/>
      <c r="T202" s="20"/>
      <c r="U202" s="20"/>
      <c r="V202" s="20"/>
      <c r="W202" s="20"/>
      <c r="X202" s="20"/>
      <c r="Y202" s="20"/>
      <c r="Z202" s="20"/>
    </row>
    <row r="203" spans="1:26" ht="15.75" customHeight="1" x14ac:dyDescent="0.15">
      <c r="A203" s="20"/>
      <c r="B203" s="20"/>
      <c r="C203" s="20"/>
      <c r="D203" s="20"/>
      <c r="E203" s="20"/>
      <c r="F203" s="206"/>
      <c r="G203" s="207"/>
      <c r="H203" s="84"/>
      <c r="I203" s="84"/>
      <c r="J203" s="208"/>
      <c r="K203" s="20"/>
      <c r="L203" s="20"/>
      <c r="M203" s="20"/>
      <c r="N203" s="20"/>
      <c r="O203" s="20"/>
      <c r="P203" s="20"/>
      <c r="Q203" s="20"/>
      <c r="R203" s="20"/>
      <c r="S203" s="20"/>
      <c r="T203" s="20"/>
      <c r="U203" s="20"/>
      <c r="V203" s="20"/>
      <c r="W203" s="20"/>
      <c r="X203" s="20"/>
      <c r="Y203" s="20"/>
      <c r="Z203" s="20"/>
    </row>
    <row r="204" spans="1:26" ht="15.75" customHeight="1" x14ac:dyDescent="0.15">
      <c r="A204" s="20"/>
      <c r="B204" s="20"/>
      <c r="C204" s="20"/>
      <c r="D204" s="20"/>
      <c r="E204" s="20"/>
      <c r="F204" s="206"/>
      <c r="G204" s="207"/>
      <c r="H204" s="84"/>
      <c r="I204" s="84"/>
      <c r="J204" s="208"/>
      <c r="K204" s="20"/>
      <c r="L204" s="20"/>
      <c r="M204" s="20"/>
      <c r="N204" s="20"/>
      <c r="O204" s="20"/>
      <c r="P204" s="20"/>
      <c r="Q204" s="20"/>
      <c r="R204" s="20"/>
      <c r="S204" s="20"/>
      <c r="T204" s="20"/>
      <c r="U204" s="20"/>
      <c r="V204" s="20"/>
      <c r="W204" s="20"/>
      <c r="X204" s="20"/>
      <c r="Y204" s="20"/>
      <c r="Z204" s="20"/>
    </row>
    <row r="205" spans="1:26" ht="15.75" customHeight="1" x14ac:dyDescent="0.15">
      <c r="A205" s="20"/>
      <c r="B205" s="20"/>
      <c r="C205" s="20"/>
      <c r="D205" s="20"/>
      <c r="E205" s="20"/>
      <c r="F205" s="206"/>
      <c r="G205" s="207"/>
      <c r="H205" s="84"/>
      <c r="I205" s="84"/>
      <c r="J205" s="208"/>
      <c r="K205" s="20"/>
      <c r="L205" s="20"/>
      <c r="M205" s="20"/>
      <c r="N205" s="20"/>
      <c r="O205" s="20"/>
      <c r="P205" s="20"/>
      <c r="Q205" s="20"/>
      <c r="R205" s="20"/>
      <c r="S205" s="20"/>
      <c r="T205" s="20"/>
      <c r="U205" s="20"/>
      <c r="V205" s="20"/>
      <c r="W205" s="20"/>
      <c r="X205" s="20"/>
      <c r="Y205" s="20"/>
      <c r="Z205" s="20"/>
    </row>
    <row r="206" spans="1:26" ht="15.75" customHeight="1" x14ac:dyDescent="0.15">
      <c r="A206" s="20"/>
      <c r="B206" s="20"/>
      <c r="C206" s="20"/>
      <c r="D206" s="20"/>
      <c r="E206" s="20"/>
      <c r="F206" s="206"/>
      <c r="G206" s="207"/>
      <c r="H206" s="84"/>
      <c r="I206" s="84"/>
      <c r="J206" s="208"/>
      <c r="K206" s="20"/>
      <c r="L206" s="20"/>
      <c r="M206" s="20"/>
      <c r="N206" s="20"/>
      <c r="O206" s="20"/>
      <c r="P206" s="20"/>
      <c r="Q206" s="20"/>
      <c r="R206" s="20"/>
      <c r="S206" s="20"/>
      <c r="T206" s="20"/>
      <c r="U206" s="20"/>
      <c r="V206" s="20"/>
      <c r="W206" s="20"/>
      <c r="X206" s="20"/>
      <c r="Y206" s="20"/>
      <c r="Z206" s="20"/>
    </row>
    <row r="207" spans="1:26" ht="15.75" customHeight="1" x14ac:dyDescent="0.15">
      <c r="A207" s="20"/>
      <c r="B207" s="20"/>
      <c r="C207" s="20"/>
      <c r="D207" s="20"/>
      <c r="E207" s="20"/>
      <c r="F207" s="206"/>
      <c r="G207" s="207"/>
      <c r="H207" s="84"/>
      <c r="I207" s="84"/>
      <c r="J207" s="208"/>
      <c r="K207" s="20"/>
      <c r="L207" s="20"/>
      <c r="M207" s="20"/>
      <c r="N207" s="20"/>
      <c r="O207" s="20"/>
      <c r="P207" s="20"/>
      <c r="Q207" s="20"/>
      <c r="R207" s="20"/>
      <c r="S207" s="20"/>
      <c r="T207" s="20"/>
      <c r="U207" s="20"/>
      <c r="V207" s="20"/>
      <c r="W207" s="20"/>
      <c r="X207" s="20"/>
      <c r="Y207" s="20"/>
      <c r="Z207" s="20"/>
    </row>
    <row r="208" spans="1:26" ht="15.75" customHeight="1" x14ac:dyDescent="0.15">
      <c r="A208" s="20"/>
      <c r="B208" s="20"/>
      <c r="C208" s="20"/>
      <c r="D208" s="20"/>
      <c r="E208" s="20"/>
      <c r="F208" s="206"/>
      <c r="G208" s="207"/>
      <c r="H208" s="84"/>
      <c r="I208" s="84"/>
      <c r="J208" s="208"/>
      <c r="K208" s="20"/>
      <c r="L208" s="20"/>
      <c r="M208" s="20"/>
      <c r="N208" s="20"/>
      <c r="O208" s="20"/>
      <c r="P208" s="20"/>
      <c r="Q208" s="20"/>
      <c r="R208" s="20"/>
      <c r="S208" s="20"/>
      <c r="T208" s="20"/>
      <c r="U208" s="20"/>
      <c r="V208" s="20"/>
      <c r="W208" s="20"/>
      <c r="X208" s="20"/>
      <c r="Y208" s="20"/>
      <c r="Z208" s="20"/>
    </row>
    <row r="209" spans="1:26" ht="15.75" customHeight="1" x14ac:dyDescent="0.15">
      <c r="A209" s="20"/>
      <c r="B209" s="20"/>
      <c r="C209" s="20"/>
      <c r="D209" s="20"/>
      <c r="E209" s="20"/>
      <c r="F209" s="206"/>
      <c r="G209" s="207"/>
      <c r="H209" s="84"/>
      <c r="I209" s="84"/>
      <c r="J209" s="208"/>
      <c r="K209" s="20"/>
      <c r="L209" s="20"/>
      <c r="M209" s="20"/>
      <c r="N209" s="20"/>
      <c r="O209" s="20"/>
      <c r="P209" s="20"/>
      <c r="Q209" s="20"/>
      <c r="R209" s="20"/>
      <c r="S209" s="20"/>
      <c r="T209" s="20"/>
      <c r="U209" s="20"/>
      <c r="V209" s="20"/>
      <c r="W209" s="20"/>
      <c r="X209" s="20"/>
      <c r="Y209" s="20"/>
      <c r="Z209" s="20"/>
    </row>
    <row r="210" spans="1:26" ht="15.75" customHeight="1" x14ac:dyDescent="0.15">
      <c r="A210" s="20"/>
      <c r="B210" s="20"/>
      <c r="C210" s="20"/>
      <c r="D210" s="20"/>
      <c r="E210" s="20"/>
      <c r="F210" s="206"/>
      <c r="G210" s="207"/>
      <c r="H210" s="84"/>
      <c r="I210" s="84"/>
      <c r="J210" s="208"/>
      <c r="K210" s="20"/>
      <c r="L210" s="20"/>
      <c r="M210" s="20"/>
      <c r="N210" s="20"/>
      <c r="O210" s="20"/>
      <c r="P210" s="20"/>
      <c r="Q210" s="20"/>
      <c r="R210" s="20"/>
      <c r="S210" s="20"/>
      <c r="T210" s="20"/>
      <c r="U210" s="20"/>
      <c r="V210" s="20"/>
      <c r="W210" s="20"/>
      <c r="X210" s="20"/>
      <c r="Y210" s="20"/>
      <c r="Z210" s="20"/>
    </row>
    <row r="211" spans="1:26" ht="15.75" customHeight="1" x14ac:dyDescent="0.15">
      <c r="A211" s="20"/>
      <c r="B211" s="20"/>
      <c r="C211" s="20"/>
      <c r="D211" s="20"/>
      <c r="E211" s="20"/>
      <c r="F211" s="206"/>
      <c r="G211" s="207"/>
      <c r="H211" s="84"/>
      <c r="I211" s="84"/>
      <c r="J211" s="208"/>
      <c r="K211" s="20"/>
      <c r="L211" s="20"/>
      <c r="M211" s="20"/>
      <c r="N211" s="20"/>
      <c r="O211" s="20"/>
      <c r="P211" s="20"/>
      <c r="Q211" s="20"/>
      <c r="R211" s="20"/>
      <c r="S211" s="20"/>
      <c r="T211" s="20"/>
      <c r="U211" s="20"/>
      <c r="V211" s="20"/>
      <c r="W211" s="20"/>
      <c r="X211" s="20"/>
      <c r="Y211" s="20"/>
      <c r="Z211" s="20"/>
    </row>
    <row r="212" spans="1:26" ht="15.75" customHeight="1" x14ac:dyDescent="0.15">
      <c r="A212" s="20"/>
      <c r="B212" s="20"/>
      <c r="C212" s="20"/>
      <c r="D212" s="20"/>
      <c r="E212" s="20"/>
      <c r="F212" s="206"/>
      <c r="G212" s="207"/>
      <c r="H212" s="84"/>
      <c r="I212" s="84"/>
      <c r="J212" s="208"/>
      <c r="K212" s="20"/>
      <c r="L212" s="20"/>
      <c r="M212" s="20"/>
      <c r="N212" s="20"/>
      <c r="O212" s="20"/>
      <c r="P212" s="20"/>
      <c r="Q212" s="20"/>
      <c r="R212" s="20"/>
      <c r="S212" s="20"/>
      <c r="T212" s="20"/>
      <c r="U212" s="20"/>
      <c r="V212" s="20"/>
      <c r="W212" s="20"/>
      <c r="X212" s="20"/>
      <c r="Y212" s="20"/>
      <c r="Z212" s="20"/>
    </row>
    <row r="213" spans="1:26" ht="15.75" customHeight="1" x14ac:dyDescent="0.15">
      <c r="A213" s="20"/>
      <c r="B213" s="20"/>
      <c r="C213" s="20"/>
      <c r="D213" s="20"/>
      <c r="E213" s="20"/>
      <c r="F213" s="206"/>
      <c r="G213" s="207"/>
      <c r="H213" s="84"/>
      <c r="I213" s="84"/>
      <c r="J213" s="208"/>
      <c r="K213" s="20"/>
      <c r="L213" s="20"/>
      <c r="M213" s="20"/>
      <c r="N213" s="20"/>
      <c r="O213" s="20"/>
      <c r="P213" s="20"/>
      <c r="Q213" s="20"/>
      <c r="R213" s="20"/>
      <c r="S213" s="20"/>
      <c r="T213" s="20"/>
      <c r="U213" s="20"/>
      <c r="V213" s="20"/>
      <c r="W213" s="20"/>
      <c r="X213" s="20"/>
      <c r="Y213" s="20"/>
      <c r="Z213" s="20"/>
    </row>
    <row r="214" spans="1:26" ht="15.75" customHeight="1" x14ac:dyDescent="0.15">
      <c r="A214" s="20"/>
      <c r="B214" s="20"/>
      <c r="C214" s="20"/>
      <c r="D214" s="20"/>
      <c r="E214" s="20"/>
      <c r="F214" s="206"/>
      <c r="G214" s="207"/>
      <c r="H214" s="84"/>
      <c r="I214" s="84"/>
      <c r="J214" s="208"/>
      <c r="K214" s="20"/>
      <c r="L214" s="20"/>
      <c r="M214" s="20"/>
      <c r="N214" s="20"/>
      <c r="O214" s="20"/>
      <c r="P214" s="20"/>
      <c r="Q214" s="20"/>
      <c r="R214" s="20"/>
      <c r="S214" s="20"/>
      <c r="T214" s="20"/>
      <c r="U214" s="20"/>
      <c r="V214" s="20"/>
      <c r="W214" s="20"/>
      <c r="X214" s="20"/>
      <c r="Y214" s="20"/>
      <c r="Z214" s="20"/>
    </row>
    <row r="215" spans="1:26" ht="15.75" customHeight="1" x14ac:dyDescent="0.15">
      <c r="A215" s="20"/>
      <c r="B215" s="20"/>
      <c r="C215" s="20"/>
      <c r="D215" s="20"/>
      <c r="E215" s="20"/>
      <c r="F215" s="206"/>
      <c r="G215" s="207"/>
      <c r="H215" s="84"/>
      <c r="I215" s="84"/>
      <c r="J215" s="208"/>
      <c r="K215" s="20"/>
      <c r="L215" s="20"/>
      <c r="M215" s="20"/>
      <c r="N215" s="20"/>
      <c r="O215" s="20"/>
      <c r="P215" s="20"/>
      <c r="Q215" s="20"/>
      <c r="R215" s="20"/>
      <c r="S215" s="20"/>
      <c r="T215" s="20"/>
      <c r="U215" s="20"/>
      <c r="V215" s="20"/>
      <c r="W215" s="20"/>
      <c r="X215" s="20"/>
      <c r="Y215" s="20"/>
      <c r="Z215" s="20"/>
    </row>
    <row r="216" spans="1:26" ht="15.75" customHeight="1" x14ac:dyDescent="0.15">
      <c r="A216" s="20"/>
      <c r="B216" s="20"/>
      <c r="C216" s="20"/>
      <c r="D216" s="20"/>
      <c r="E216" s="20"/>
      <c r="F216" s="206"/>
      <c r="G216" s="207"/>
      <c r="H216" s="84"/>
      <c r="I216" s="84"/>
      <c r="J216" s="208"/>
      <c r="K216" s="20"/>
      <c r="L216" s="20"/>
      <c r="M216" s="20"/>
      <c r="N216" s="20"/>
      <c r="O216" s="20"/>
      <c r="P216" s="20"/>
      <c r="Q216" s="20"/>
      <c r="R216" s="20"/>
      <c r="S216" s="20"/>
      <c r="T216" s="20"/>
      <c r="U216" s="20"/>
      <c r="V216" s="20"/>
      <c r="W216" s="20"/>
      <c r="X216" s="20"/>
      <c r="Y216" s="20"/>
      <c r="Z216" s="20"/>
    </row>
    <row r="217" spans="1:26" ht="15.75" customHeight="1" x14ac:dyDescent="0.15">
      <c r="A217" s="20"/>
      <c r="B217" s="20"/>
      <c r="C217" s="20"/>
      <c r="D217" s="20"/>
      <c r="E217" s="20"/>
      <c r="F217" s="206"/>
      <c r="G217" s="207"/>
      <c r="H217" s="84"/>
      <c r="I217" s="84"/>
      <c r="J217" s="208"/>
      <c r="K217" s="20"/>
      <c r="L217" s="20"/>
      <c r="M217" s="20"/>
      <c r="N217" s="20"/>
      <c r="O217" s="20"/>
      <c r="P217" s="20"/>
      <c r="Q217" s="20"/>
      <c r="R217" s="20"/>
      <c r="S217" s="20"/>
      <c r="T217" s="20"/>
      <c r="U217" s="20"/>
      <c r="V217" s="20"/>
      <c r="W217" s="20"/>
      <c r="X217" s="20"/>
      <c r="Y217" s="20"/>
      <c r="Z217" s="20"/>
    </row>
    <row r="218" spans="1:26" ht="15.75" customHeight="1" x14ac:dyDescent="0.15">
      <c r="A218" s="20"/>
      <c r="B218" s="20"/>
      <c r="C218" s="20"/>
      <c r="D218" s="20"/>
      <c r="E218" s="20"/>
      <c r="F218" s="206"/>
      <c r="G218" s="207"/>
      <c r="H218" s="84"/>
      <c r="I218" s="84"/>
      <c r="J218" s="208"/>
      <c r="K218" s="20"/>
      <c r="L218" s="20"/>
      <c r="M218" s="20"/>
      <c r="N218" s="20"/>
      <c r="O218" s="20"/>
      <c r="P218" s="20"/>
      <c r="Q218" s="20"/>
      <c r="R218" s="20"/>
      <c r="S218" s="20"/>
      <c r="T218" s="20"/>
      <c r="U218" s="20"/>
      <c r="V218" s="20"/>
      <c r="W218" s="20"/>
      <c r="X218" s="20"/>
      <c r="Y218" s="20"/>
      <c r="Z218" s="20"/>
    </row>
    <row r="219" spans="1:26" ht="15.75" customHeight="1" x14ac:dyDescent="0.15">
      <c r="A219" s="20"/>
      <c r="B219" s="20"/>
      <c r="C219" s="20"/>
      <c r="D219" s="20"/>
      <c r="E219" s="20"/>
      <c r="F219" s="206"/>
      <c r="G219" s="207"/>
      <c r="H219" s="84"/>
      <c r="I219" s="84"/>
      <c r="J219" s="208"/>
      <c r="K219" s="20"/>
      <c r="L219" s="20"/>
      <c r="M219" s="20"/>
      <c r="N219" s="20"/>
      <c r="O219" s="20"/>
      <c r="P219" s="20"/>
      <c r="Q219" s="20"/>
      <c r="R219" s="20"/>
      <c r="S219" s="20"/>
      <c r="T219" s="20"/>
      <c r="U219" s="20"/>
      <c r="V219" s="20"/>
      <c r="W219" s="20"/>
      <c r="X219" s="20"/>
      <c r="Y219" s="20"/>
      <c r="Z219" s="20"/>
    </row>
    <row r="220" spans="1:26" ht="15.75" customHeight="1" x14ac:dyDescent="0.15">
      <c r="A220" s="20"/>
      <c r="B220" s="20"/>
      <c r="C220" s="20"/>
      <c r="D220" s="20"/>
      <c r="E220" s="20"/>
      <c r="F220" s="206"/>
      <c r="G220" s="207"/>
      <c r="H220" s="84"/>
      <c r="I220" s="84"/>
      <c r="J220" s="208"/>
      <c r="K220" s="20"/>
      <c r="L220" s="20"/>
      <c r="M220" s="20"/>
      <c r="N220" s="20"/>
      <c r="O220" s="20"/>
      <c r="P220" s="20"/>
      <c r="Q220" s="20"/>
      <c r="R220" s="20"/>
      <c r="S220" s="20"/>
      <c r="T220" s="20"/>
      <c r="U220" s="20"/>
      <c r="V220" s="20"/>
      <c r="W220" s="20"/>
      <c r="X220" s="20"/>
      <c r="Y220" s="20"/>
      <c r="Z220" s="20"/>
    </row>
    <row r="221" spans="1:26" ht="15.75" customHeight="1" x14ac:dyDescent="0.15">
      <c r="A221" s="20"/>
      <c r="B221" s="20"/>
      <c r="C221" s="20"/>
      <c r="D221" s="20"/>
      <c r="E221" s="20"/>
      <c r="F221" s="206"/>
      <c r="G221" s="207"/>
      <c r="H221" s="84"/>
      <c r="I221" s="84"/>
      <c r="J221" s="208"/>
      <c r="K221" s="20"/>
      <c r="L221" s="20"/>
      <c r="M221" s="20"/>
      <c r="N221" s="20"/>
      <c r="O221" s="20"/>
      <c r="P221" s="20"/>
      <c r="Q221" s="20"/>
      <c r="R221" s="20"/>
      <c r="S221" s="20"/>
      <c r="T221" s="20"/>
      <c r="U221" s="20"/>
      <c r="V221" s="20"/>
      <c r="W221" s="20"/>
      <c r="X221" s="20"/>
      <c r="Y221" s="20"/>
      <c r="Z221" s="20"/>
    </row>
    <row r="222" spans="1:26" ht="15.75" customHeight="1" x14ac:dyDescent="0.15">
      <c r="A222" s="20"/>
      <c r="B222" s="20"/>
      <c r="C222" s="20"/>
      <c r="D222" s="20"/>
      <c r="E222" s="20"/>
      <c r="F222" s="206"/>
      <c r="G222" s="207"/>
      <c r="H222" s="84"/>
      <c r="I222" s="84"/>
      <c r="J222" s="208"/>
      <c r="K222" s="20"/>
      <c r="L222" s="20"/>
      <c r="M222" s="20"/>
      <c r="N222" s="20"/>
      <c r="O222" s="20"/>
      <c r="P222" s="20"/>
      <c r="Q222" s="20"/>
      <c r="R222" s="20"/>
      <c r="S222" s="20"/>
      <c r="T222" s="20"/>
      <c r="U222" s="20"/>
      <c r="V222" s="20"/>
      <c r="W222" s="20"/>
      <c r="X222" s="20"/>
      <c r="Y222" s="20"/>
      <c r="Z222" s="20"/>
    </row>
    <row r="223" spans="1:26" ht="15.75" customHeight="1" x14ac:dyDescent="0.15">
      <c r="A223" s="20"/>
      <c r="B223" s="20"/>
      <c r="C223" s="20"/>
      <c r="D223" s="20"/>
      <c r="E223" s="20"/>
      <c r="F223" s="206"/>
      <c r="G223" s="207"/>
      <c r="H223" s="84"/>
      <c r="I223" s="84"/>
      <c r="J223" s="208"/>
      <c r="K223" s="20"/>
      <c r="L223" s="20"/>
      <c r="M223" s="20"/>
      <c r="N223" s="20"/>
      <c r="O223" s="20"/>
      <c r="P223" s="20"/>
      <c r="Q223" s="20"/>
      <c r="R223" s="20"/>
      <c r="S223" s="20"/>
      <c r="T223" s="20"/>
      <c r="U223" s="20"/>
      <c r="V223" s="20"/>
      <c r="W223" s="20"/>
      <c r="X223" s="20"/>
      <c r="Y223" s="20"/>
      <c r="Z223" s="20"/>
    </row>
    <row r="224" spans="1:26" ht="15.75" customHeight="1" x14ac:dyDescent="0.15">
      <c r="A224" s="20"/>
      <c r="B224" s="20"/>
      <c r="C224" s="20"/>
      <c r="D224" s="20"/>
      <c r="E224" s="20"/>
      <c r="F224" s="206"/>
      <c r="G224" s="207"/>
      <c r="H224" s="84"/>
      <c r="I224" s="84"/>
      <c r="J224" s="208"/>
      <c r="K224" s="20"/>
      <c r="L224" s="20"/>
      <c r="M224" s="20"/>
      <c r="N224" s="20"/>
      <c r="O224" s="20"/>
      <c r="P224" s="20"/>
      <c r="Q224" s="20"/>
      <c r="R224" s="20"/>
      <c r="S224" s="20"/>
      <c r="T224" s="20"/>
      <c r="U224" s="20"/>
      <c r="V224" s="20"/>
      <c r="W224" s="20"/>
      <c r="X224" s="20"/>
      <c r="Y224" s="20"/>
      <c r="Z224" s="20"/>
    </row>
    <row r="225" spans="1:26" ht="15.75" customHeight="1" x14ac:dyDescent="0.15">
      <c r="A225" s="20"/>
      <c r="B225" s="20"/>
      <c r="C225" s="20"/>
      <c r="D225" s="20"/>
      <c r="E225" s="20"/>
      <c r="F225" s="206"/>
      <c r="G225" s="207"/>
      <c r="H225" s="84"/>
      <c r="I225" s="84"/>
      <c r="J225" s="208"/>
      <c r="K225" s="20"/>
      <c r="L225" s="20"/>
      <c r="M225" s="20"/>
      <c r="N225" s="20"/>
      <c r="O225" s="20"/>
      <c r="P225" s="20"/>
      <c r="Q225" s="20"/>
      <c r="R225" s="20"/>
      <c r="S225" s="20"/>
      <c r="T225" s="20"/>
      <c r="U225" s="20"/>
      <c r="V225" s="20"/>
      <c r="W225" s="20"/>
      <c r="X225" s="20"/>
      <c r="Y225" s="20"/>
      <c r="Z225" s="20"/>
    </row>
    <row r="226" spans="1:26" ht="15.75" customHeight="1" x14ac:dyDescent="0.15">
      <c r="A226" s="20"/>
      <c r="B226" s="20"/>
      <c r="C226" s="20"/>
      <c r="D226" s="20"/>
      <c r="E226" s="20"/>
      <c r="F226" s="206"/>
      <c r="G226" s="207"/>
      <c r="H226" s="84"/>
      <c r="I226" s="84"/>
      <c r="J226" s="208"/>
      <c r="K226" s="20"/>
      <c r="L226" s="20"/>
      <c r="M226" s="20"/>
      <c r="N226" s="20"/>
      <c r="O226" s="20"/>
      <c r="P226" s="20"/>
      <c r="Q226" s="20"/>
      <c r="R226" s="20"/>
      <c r="S226" s="20"/>
      <c r="T226" s="20"/>
      <c r="U226" s="20"/>
      <c r="V226" s="20"/>
      <c r="W226" s="20"/>
      <c r="X226" s="20"/>
      <c r="Y226" s="20"/>
      <c r="Z226" s="20"/>
    </row>
    <row r="227" spans="1:26" ht="15.75" customHeight="1" x14ac:dyDescent="0.15">
      <c r="A227" s="20"/>
      <c r="B227" s="20"/>
      <c r="C227" s="20"/>
      <c r="D227" s="20"/>
      <c r="E227" s="20"/>
      <c r="F227" s="206"/>
      <c r="G227" s="207"/>
      <c r="H227" s="84"/>
      <c r="I227" s="84"/>
      <c r="J227" s="208"/>
      <c r="K227" s="20"/>
      <c r="L227" s="20"/>
      <c r="M227" s="20"/>
      <c r="N227" s="20"/>
      <c r="O227" s="20"/>
      <c r="P227" s="20"/>
      <c r="Q227" s="20"/>
      <c r="R227" s="20"/>
      <c r="S227" s="20"/>
      <c r="T227" s="20"/>
      <c r="U227" s="20"/>
      <c r="V227" s="20"/>
      <c r="W227" s="20"/>
      <c r="X227" s="20"/>
      <c r="Y227" s="20"/>
      <c r="Z227" s="20"/>
    </row>
    <row r="228" spans="1:26" ht="15.75" customHeight="1" x14ac:dyDescent="0.15">
      <c r="A228" s="20"/>
      <c r="B228" s="20"/>
      <c r="C228" s="20"/>
      <c r="D228" s="20"/>
      <c r="E228" s="20"/>
      <c r="F228" s="206"/>
      <c r="G228" s="207"/>
      <c r="H228" s="84"/>
      <c r="I228" s="84"/>
      <c r="J228" s="208"/>
      <c r="K228" s="20"/>
      <c r="L228" s="20"/>
      <c r="M228" s="20"/>
      <c r="N228" s="20"/>
      <c r="O228" s="20"/>
      <c r="P228" s="20"/>
      <c r="Q228" s="20"/>
      <c r="R228" s="20"/>
      <c r="S228" s="20"/>
      <c r="T228" s="20"/>
      <c r="U228" s="20"/>
      <c r="V228" s="20"/>
      <c r="W228" s="20"/>
      <c r="X228" s="20"/>
      <c r="Y228" s="20"/>
      <c r="Z228" s="20"/>
    </row>
    <row r="229" spans="1:26" ht="15.75" customHeight="1" x14ac:dyDescent="0.15">
      <c r="A229" s="20"/>
      <c r="B229" s="20"/>
      <c r="C229" s="20"/>
      <c r="D229" s="20"/>
      <c r="E229" s="20"/>
      <c r="F229" s="206"/>
      <c r="G229" s="207"/>
      <c r="H229" s="84"/>
      <c r="I229" s="84"/>
      <c r="J229" s="208"/>
      <c r="K229" s="20"/>
      <c r="L229" s="20"/>
      <c r="M229" s="20"/>
      <c r="N229" s="20"/>
      <c r="O229" s="20"/>
      <c r="P229" s="20"/>
      <c r="Q229" s="20"/>
      <c r="R229" s="20"/>
      <c r="S229" s="20"/>
      <c r="T229" s="20"/>
      <c r="U229" s="20"/>
      <c r="V229" s="20"/>
      <c r="W229" s="20"/>
      <c r="X229" s="20"/>
      <c r="Y229" s="20"/>
      <c r="Z229" s="20"/>
    </row>
    <row r="230" spans="1:26" ht="15.75" customHeight="1" x14ac:dyDescent="0.15">
      <c r="A230" s="20"/>
      <c r="B230" s="20"/>
      <c r="C230" s="20"/>
      <c r="D230" s="20"/>
      <c r="E230" s="20"/>
      <c r="F230" s="206"/>
      <c r="G230" s="207"/>
      <c r="H230" s="84"/>
      <c r="I230" s="84"/>
      <c r="J230" s="208"/>
      <c r="K230" s="20"/>
      <c r="L230" s="20"/>
      <c r="M230" s="20"/>
      <c r="N230" s="20"/>
      <c r="O230" s="20"/>
      <c r="P230" s="20"/>
      <c r="Q230" s="20"/>
      <c r="R230" s="20"/>
      <c r="S230" s="20"/>
      <c r="T230" s="20"/>
      <c r="U230" s="20"/>
      <c r="V230" s="20"/>
      <c r="W230" s="20"/>
      <c r="X230" s="20"/>
      <c r="Y230" s="20"/>
      <c r="Z230" s="20"/>
    </row>
    <row r="231" spans="1:26" ht="15.75" customHeight="1" x14ac:dyDescent="0.15">
      <c r="A231" s="20"/>
      <c r="B231" s="20"/>
      <c r="C231" s="20"/>
      <c r="D231" s="20"/>
      <c r="E231" s="20"/>
      <c r="F231" s="206"/>
      <c r="G231" s="207"/>
      <c r="H231" s="84"/>
      <c r="I231" s="84"/>
      <c r="J231" s="208"/>
      <c r="K231" s="20"/>
      <c r="L231" s="20"/>
      <c r="M231" s="20"/>
      <c r="N231" s="20"/>
      <c r="O231" s="20"/>
      <c r="P231" s="20"/>
      <c r="Q231" s="20"/>
      <c r="R231" s="20"/>
      <c r="S231" s="20"/>
      <c r="T231" s="20"/>
      <c r="U231" s="20"/>
      <c r="V231" s="20"/>
      <c r="W231" s="20"/>
      <c r="X231" s="20"/>
      <c r="Y231" s="20"/>
      <c r="Z231" s="20"/>
    </row>
    <row r="232" spans="1:26" ht="15.75" customHeight="1" x14ac:dyDescent="0.15">
      <c r="A232" s="20"/>
      <c r="B232" s="20"/>
      <c r="C232" s="20"/>
      <c r="D232" s="20"/>
      <c r="E232" s="20"/>
      <c r="F232" s="206"/>
      <c r="G232" s="207"/>
      <c r="H232" s="84"/>
      <c r="I232" s="84"/>
      <c r="J232" s="208"/>
      <c r="K232" s="20"/>
      <c r="L232" s="20"/>
      <c r="M232" s="20"/>
      <c r="N232" s="20"/>
      <c r="O232" s="20"/>
      <c r="P232" s="20"/>
      <c r="Q232" s="20"/>
      <c r="R232" s="20"/>
      <c r="S232" s="20"/>
      <c r="T232" s="20"/>
      <c r="U232" s="20"/>
      <c r="V232" s="20"/>
      <c r="W232" s="20"/>
      <c r="X232" s="20"/>
      <c r="Y232" s="20"/>
      <c r="Z232" s="20"/>
    </row>
    <row r="233" spans="1:26" ht="15.75" customHeight="1" x14ac:dyDescent="0.15">
      <c r="A233" s="20"/>
      <c r="B233" s="20"/>
      <c r="C233" s="20"/>
      <c r="D233" s="20"/>
      <c r="E233" s="20"/>
      <c r="F233" s="206"/>
      <c r="G233" s="207"/>
      <c r="H233" s="84"/>
      <c r="I233" s="84"/>
      <c r="J233" s="208"/>
      <c r="K233" s="20"/>
      <c r="L233" s="20"/>
      <c r="M233" s="20"/>
      <c r="N233" s="20"/>
      <c r="O233" s="20"/>
      <c r="P233" s="20"/>
      <c r="Q233" s="20"/>
      <c r="R233" s="20"/>
      <c r="S233" s="20"/>
      <c r="T233" s="20"/>
      <c r="U233" s="20"/>
      <c r="V233" s="20"/>
      <c r="W233" s="20"/>
      <c r="X233" s="20"/>
      <c r="Y233" s="20"/>
      <c r="Z233" s="20"/>
    </row>
    <row r="234" spans="1:26" ht="15.75" customHeight="1" x14ac:dyDescent="0.15">
      <c r="A234" s="20"/>
      <c r="B234" s="20"/>
      <c r="C234" s="20"/>
      <c r="D234" s="20"/>
      <c r="E234" s="20"/>
      <c r="F234" s="206"/>
      <c r="G234" s="207"/>
      <c r="H234" s="84"/>
      <c r="I234" s="84"/>
      <c r="J234" s="208"/>
      <c r="K234" s="20"/>
      <c r="L234" s="20"/>
      <c r="M234" s="20"/>
      <c r="N234" s="20"/>
      <c r="O234" s="20"/>
      <c r="P234" s="20"/>
      <c r="Q234" s="20"/>
      <c r="R234" s="20"/>
      <c r="S234" s="20"/>
      <c r="T234" s="20"/>
      <c r="U234" s="20"/>
      <c r="V234" s="20"/>
      <c r="W234" s="20"/>
      <c r="X234" s="20"/>
      <c r="Y234" s="20"/>
      <c r="Z234" s="20"/>
    </row>
    <row r="235" spans="1:26" ht="15.75" customHeight="1" x14ac:dyDescent="0.15">
      <c r="A235" s="20"/>
      <c r="B235" s="20"/>
      <c r="C235" s="20"/>
      <c r="D235" s="20"/>
      <c r="E235" s="20"/>
      <c r="F235" s="206"/>
      <c r="G235" s="207"/>
      <c r="H235" s="84"/>
      <c r="I235" s="84"/>
      <c r="J235" s="208"/>
      <c r="K235" s="20"/>
      <c r="L235" s="20"/>
      <c r="M235" s="20"/>
      <c r="N235" s="20"/>
      <c r="O235" s="20"/>
      <c r="P235" s="20"/>
      <c r="Q235" s="20"/>
      <c r="R235" s="20"/>
      <c r="S235" s="20"/>
      <c r="T235" s="20"/>
      <c r="U235" s="20"/>
      <c r="V235" s="20"/>
      <c r="W235" s="20"/>
      <c r="X235" s="20"/>
      <c r="Y235" s="20"/>
      <c r="Z235" s="20"/>
    </row>
    <row r="236" spans="1:26" ht="15.75" customHeight="1" x14ac:dyDescent="0.15">
      <c r="A236" s="20"/>
      <c r="B236" s="20"/>
      <c r="C236" s="20"/>
      <c r="D236" s="20"/>
      <c r="E236" s="20"/>
      <c r="F236" s="206"/>
      <c r="G236" s="207"/>
      <c r="H236" s="84"/>
      <c r="I236" s="84"/>
      <c r="J236" s="208"/>
      <c r="K236" s="20"/>
      <c r="L236" s="20"/>
      <c r="M236" s="20"/>
      <c r="N236" s="20"/>
      <c r="O236" s="20"/>
      <c r="P236" s="20"/>
      <c r="Q236" s="20"/>
      <c r="R236" s="20"/>
      <c r="S236" s="20"/>
      <c r="T236" s="20"/>
      <c r="U236" s="20"/>
      <c r="V236" s="20"/>
      <c r="W236" s="20"/>
      <c r="X236" s="20"/>
      <c r="Y236" s="20"/>
      <c r="Z236" s="20"/>
    </row>
    <row r="237" spans="1:26" ht="15.75" customHeight="1" x14ac:dyDescent="0.15">
      <c r="A237" s="20"/>
      <c r="B237" s="20"/>
      <c r="C237" s="20"/>
      <c r="D237" s="20"/>
      <c r="E237" s="20"/>
      <c r="F237" s="206"/>
      <c r="G237" s="207"/>
      <c r="H237" s="84"/>
      <c r="I237" s="84"/>
      <c r="J237" s="208"/>
      <c r="K237" s="20"/>
      <c r="L237" s="20"/>
      <c r="M237" s="20"/>
      <c r="N237" s="20"/>
      <c r="O237" s="20"/>
      <c r="P237" s="20"/>
      <c r="Q237" s="20"/>
      <c r="R237" s="20"/>
      <c r="S237" s="20"/>
      <c r="T237" s="20"/>
      <c r="U237" s="20"/>
      <c r="V237" s="20"/>
      <c r="W237" s="20"/>
      <c r="X237" s="20"/>
      <c r="Y237" s="20"/>
      <c r="Z237" s="20"/>
    </row>
    <row r="238" spans="1:26" ht="15.75" customHeight="1" x14ac:dyDescent="0.15">
      <c r="A238" s="20"/>
      <c r="B238" s="20"/>
      <c r="C238" s="20"/>
      <c r="D238" s="20"/>
      <c r="E238" s="20"/>
      <c r="F238" s="206"/>
      <c r="G238" s="207"/>
      <c r="H238" s="84"/>
      <c r="I238" s="84"/>
      <c r="J238" s="208"/>
      <c r="K238" s="20"/>
      <c r="L238" s="20"/>
      <c r="M238" s="20"/>
      <c r="N238" s="20"/>
      <c r="O238" s="20"/>
      <c r="P238" s="20"/>
      <c r="Q238" s="20"/>
      <c r="R238" s="20"/>
      <c r="S238" s="20"/>
      <c r="T238" s="20"/>
      <c r="U238" s="20"/>
      <c r="V238" s="20"/>
      <c r="W238" s="20"/>
      <c r="X238" s="20"/>
      <c r="Y238" s="20"/>
      <c r="Z238" s="20"/>
    </row>
    <row r="239" spans="1:26" ht="15.75" customHeight="1" x14ac:dyDescent="0.15">
      <c r="A239" s="20"/>
      <c r="B239" s="20"/>
      <c r="C239" s="20"/>
      <c r="D239" s="20"/>
      <c r="E239" s="20"/>
      <c r="F239" s="206"/>
      <c r="G239" s="207"/>
      <c r="H239" s="84"/>
      <c r="I239" s="84"/>
      <c r="J239" s="208"/>
      <c r="K239" s="20"/>
      <c r="L239" s="20"/>
      <c r="M239" s="20"/>
      <c r="N239" s="20"/>
      <c r="O239" s="20"/>
      <c r="P239" s="20"/>
      <c r="Q239" s="20"/>
      <c r="R239" s="20"/>
      <c r="S239" s="20"/>
      <c r="T239" s="20"/>
      <c r="U239" s="20"/>
      <c r="V239" s="20"/>
      <c r="W239" s="20"/>
      <c r="X239" s="20"/>
      <c r="Y239" s="20"/>
      <c r="Z239" s="20"/>
    </row>
    <row r="240" spans="1:26" ht="15.75" customHeight="1" x14ac:dyDescent="0.15">
      <c r="A240" s="20"/>
      <c r="B240" s="20"/>
      <c r="C240" s="20"/>
      <c r="D240" s="20"/>
      <c r="E240" s="20"/>
      <c r="F240" s="206"/>
      <c r="G240" s="207"/>
      <c r="H240" s="84"/>
      <c r="I240" s="84"/>
      <c r="J240" s="208"/>
      <c r="K240" s="20"/>
      <c r="L240" s="20"/>
      <c r="M240" s="20"/>
      <c r="N240" s="20"/>
      <c r="O240" s="20"/>
      <c r="P240" s="20"/>
      <c r="Q240" s="20"/>
      <c r="R240" s="20"/>
      <c r="S240" s="20"/>
      <c r="T240" s="20"/>
      <c r="U240" s="20"/>
      <c r="V240" s="20"/>
      <c r="W240" s="20"/>
      <c r="X240" s="20"/>
      <c r="Y240" s="20"/>
      <c r="Z240" s="20"/>
    </row>
    <row r="241" spans="1:26" ht="15.75" customHeight="1" x14ac:dyDescent="0.15">
      <c r="A241" s="20"/>
      <c r="B241" s="20"/>
      <c r="C241" s="20"/>
      <c r="D241" s="20"/>
      <c r="E241" s="20"/>
      <c r="F241" s="206"/>
      <c r="G241" s="207"/>
      <c r="H241" s="84"/>
      <c r="I241" s="84"/>
      <c r="J241" s="208"/>
      <c r="K241" s="20"/>
      <c r="L241" s="20"/>
      <c r="M241" s="20"/>
      <c r="N241" s="20"/>
      <c r="O241" s="20"/>
      <c r="P241" s="20"/>
      <c r="Q241" s="20"/>
      <c r="R241" s="20"/>
      <c r="S241" s="20"/>
      <c r="T241" s="20"/>
      <c r="U241" s="20"/>
      <c r="V241" s="20"/>
      <c r="W241" s="20"/>
      <c r="X241" s="20"/>
      <c r="Y241" s="20"/>
      <c r="Z241" s="20"/>
    </row>
    <row r="242" spans="1:26" ht="15.75" customHeight="1" x14ac:dyDescent="0.15">
      <c r="A242" s="20"/>
      <c r="B242" s="20"/>
      <c r="C242" s="20"/>
      <c r="D242" s="20"/>
      <c r="E242" s="20"/>
      <c r="F242" s="206"/>
      <c r="G242" s="207"/>
      <c r="H242" s="84"/>
      <c r="I242" s="84"/>
      <c r="J242" s="208"/>
      <c r="K242" s="20"/>
      <c r="L242" s="20"/>
      <c r="M242" s="20"/>
      <c r="N242" s="20"/>
      <c r="O242" s="20"/>
      <c r="P242" s="20"/>
      <c r="Q242" s="20"/>
      <c r="R242" s="20"/>
      <c r="S242" s="20"/>
      <c r="T242" s="20"/>
      <c r="U242" s="20"/>
      <c r="V242" s="20"/>
      <c r="W242" s="20"/>
      <c r="X242" s="20"/>
      <c r="Y242" s="20"/>
      <c r="Z242" s="20"/>
    </row>
    <row r="243" spans="1:26" ht="15.75" customHeight="1" x14ac:dyDescent="0.15">
      <c r="A243" s="20"/>
      <c r="B243" s="20"/>
      <c r="C243" s="20"/>
      <c r="D243" s="20"/>
      <c r="E243" s="20"/>
      <c r="F243" s="206"/>
      <c r="G243" s="207"/>
      <c r="H243" s="84"/>
      <c r="I243" s="84"/>
      <c r="J243" s="208"/>
      <c r="K243" s="20"/>
      <c r="L243" s="20"/>
      <c r="M243" s="20"/>
      <c r="N243" s="20"/>
      <c r="O243" s="20"/>
      <c r="P243" s="20"/>
      <c r="Q243" s="20"/>
      <c r="R243" s="20"/>
      <c r="S243" s="20"/>
      <c r="T243" s="20"/>
      <c r="U243" s="20"/>
      <c r="V243" s="20"/>
      <c r="W243" s="20"/>
      <c r="X243" s="20"/>
      <c r="Y243" s="20"/>
      <c r="Z243" s="20"/>
    </row>
    <row r="244" spans="1:26" ht="15.75" customHeight="1" x14ac:dyDescent="0.15">
      <c r="A244" s="20"/>
      <c r="B244" s="20"/>
      <c r="C244" s="20"/>
      <c r="D244" s="20"/>
      <c r="E244" s="20"/>
      <c r="F244" s="206"/>
      <c r="G244" s="207"/>
      <c r="H244" s="84"/>
      <c r="I244" s="84"/>
      <c r="J244" s="208"/>
      <c r="K244" s="20"/>
      <c r="L244" s="20"/>
      <c r="M244" s="20"/>
      <c r="N244" s="20"/>
      <c r="O244" s="20"/>
      <c r="P244" s="20"/>
      <c r="Q244" s="20"/>
      <c r="R244" s="20"/>
      <c r="S244" s="20"/>
      <c r="T244" s="20"/>
      <c r="U244" s="20"/>
      <c r="V244" s="20"/>
      <c r="W244" s="20"/>
      <c r="X244" s="20"/>
      <c r="Y244" s="20"/>
      <c r="Z244" s="20"/>
    </row>
    <row r="245" spans="1:26" ht="15.75" customHeight="1" x14ac:dyDescent="0.15">
      <c r="A245" s="20"/>
      <c r="B245" s="20"/>
      <c r="C245" s="20"/>
      <c r="D245" s="20"/>
      <c r="E245" s="20"/>
      <c r="F245" s="206"/>
      <c r="G245" s="207"/>
      <c r="H245" s="84"/>
      <c r="I245" s="84"/>
      <c r="J245" s="208"/>
      <c r="K245" s="20"/>
      <c r="L245" s="20"/>
      <c r="M245" s="20"/>
      <c r="N245" s="20"/>
      <c r="O245" s="20"/>
      <c r="P245" s="20"/>
      <c r="Q245" s="20"/>
      <c r="R245" s="20"/>
      <c r="S245" s="20"/>
      <c r="T245" s="20"/>
      <c r="U245" s="20"/>
      <c r="V245" s="20"/>
      <c r="W245" s="20"/>
      <c r="X245" s="20"/>
      <c r="Y245" s="20"/>
      <c r="Z245" s="20"/>
    </row>
    <row r="246" spans="1:26" ht="15.75" customHeight="1" x14ac:dyDescent="0.15">
      <c r="A246" s="20"/>
      <c r="B246" s="20"/>
      <c r="C246" s="20"/>
      <c r="D246" s="20"/>
      <c r="E246" s="20"/>
      <c r="F246" s="206"/>
      <c r="G246" s="207"/>
      <c r="H246" s="84"/>
      <c r="I246" s="84"/>
      <c r="J246" s="208"/>
      <c r="K246" s="20"/>
      <c r="L246" s="20"/>
      <c r="M246" s="20"/>
      <c r="N246" s="20"/>
      <c r="O246" s="20"/>
      <c r="P246" s="20"/>
      <c r="Q246" s="20"/>
      <c r="R246" s="20"/>
      <c r="S246" s="20"/>
      <c r="T246" s="20"/>
      <c r="U246" s="20"/>
      <c r="V246" s="20"/>
      <c r="W246" s="20"/>
      <c r="X246" s="20"/>
      <c r="Y246" s="20"/>
      <c r="Z246" s="20"/>
    </row>
    <row r="247" spans="1:26" ht="15.75" customHeight="1" x14ac:dyDescent="0.15">
      <c r="A247" s="20"/>
      <c r="B247" s="20"/>
      <c r="C247" s="20"/>
      <c r="D247" s="20"/>
      <c r="E247" s="20"/>
      <c r="F247" s="206"/>
      <c r="G247" s="207"/>
      <c r="H247" s="84"/>
      <c r="I247" s="84"/>
      <c r="J247" s="208"/>
      <c r="K247" s="20"/>
      <c r="L247" s="20"/>
      <c r="M247" s="20"/>
      <c r="N247" s="20"/>
      <c r="O247" s="20"/>
      <c r="P247" s="20"/>
      <c r="Q247" s="20"/>
      <c r="R247" s="20"/>
      <c r="S247" s="20"/>
      <c r="T247" s="20"/>
      <c r="U247" s="20"/>
      <c r="V247" s="20"/>
      <c r="W247" s="20"/>
      <c r="X247" s="20"/>
      <c r="Y247" s="20"/>
      <c r="Z247" s="20"/>
    </row>
    <row r="248" spans="1:26" ht="15.75" customHeight="1" x14ac:dyDescent="0.15">
      <c r="A248" s="20"/>
      <c r="B248" s="20"/>
      <c r="C248" s="20"/>
      <c r="D248" s="20"/>
      <c r="E248" s="20"/>
      <c r="F248" s="206"/>
      <c r="G248" s="207"/>
      <c r="H248" s="84"/>
      <c r="I248" s="84"/>
      <c r="J248" s="208"/>
      <c r="K248" s="20"/>
      <c r="L248" s="20"/>
      <c r="M248" s="20"/>
      <c r="N248" s="20"/>
      <c r="O248" s="20"/>
      <c r="P248" s="20"/>
      <c r="Q248" s="20"/>
      <c r="R248" s="20"/>
      <c r="S248" s="20"/>
      <c r="T248" s="20"/>
      <c r="U248" s="20"/>
      <c r="V248" s="20"/>
      <c r="W248" s="20"/>
      <c r="X248" s="20"/>
      <c r="Y248" s="20"/>
      <c r="Z248" s="20"/>
    </row>
    <row r="249" spans="1:26" ht="15.75" customHeight="1" x14ac:dyDescent="0.15">
      <c r="A249" s="20"/>
      <c r="B249" s="20"/>
      <c r="C249" s="20"/>
      <c r="D249" s="20"/>
      <c r="E249" s="20"/>
      <c r="F249" s="206"/>
      <c r="G249" s="207"/>
      <c r="H249" s="84"/>
      <c r="I249" s="84"/>
      <c r="J249" s="208"/>
      <c r="K249" s="20"/>
      <c r="L249" s="20"/>
      <c r="M249" s="20"/>
      <c r="N249" s="20"/>
      <c r="O249" s="20"/>
      <c r="P249" s="20"/>
      <c r="Q249" s="20"/>
      <c r="R249" s="20"/>
      <c r="S249" s="20"/>
      <c r="T249" s="20"/>
      <c r="U249" s="20"/>
      <c r="V249" s="20"/>
      <c r="W249" s="20"/>
      <c r="X249" s="20"/>
      <c r="Y249" s="20"/>
      <c r="Z249" s="20"/>
    </row>
    <row r="250" spans="1:26" ht="15.75" customHeight="1" x14ac:dyDescent="0.15">
      <c r="A250" s="20"/>
      <c r="B250" s="20"/>
      <c r="C250" s="20"/>
      <c r="D250" s="20"/>
      <c r="E250" s="20"/>
      <c r="F250" s="206"/>
      <c r="G250" s="207"/>
      <c r="H250" s="84"/>
      <c r="I250" s="84"/>
      <c r="J250" s="208"/>
      <c r="K250" s="20"/>
      <c r="L250" s="20"/>
      <c r="M250" s="20"/>
      <c r="N250" s="20"/>
      <c r="O250" s="20"/>
      <c r="P250" s="20"/>
      <c r="Q250" s="20"/>
      <c r="R250" s="20"/>
      <c r="S250" s="20"/>
      <c r="T250" s="20"/>
      <c r="U250" s="20"/>
      <c r="V250" s="20"/>
      <c r="W250" s="20"/>
      <c r="X250" s="20"/>
      <c r="Y250" s="20"/>
      <c r="Z250" s="20"/>
    </row>
    <row r="251" spans="1:26" ht="15.75" customHeight="1" x14ac:dyDescent="0.15">
      <c r="A251" s="20"/>
      <c r="B251" s="20"/>
      <c r="C251" s="20"/>
      <c r="D251" s="20"/>
      <c r="E251" s="20"/>
      <c r="F251" s="206"/>
      <c r="G251" s="207"/>
      <c r="H251" s="84"/>
      <c r="I251" s="84"/>
      <c r="J251" s="208"/>
      <c r="K251" s="20"/>
      <c r="L251" s="20"/>
      <c r="M251" s="20"/>
      <c r="N251" s="20"/>
      <c r="O251" s="20"/>
      <c r="P251" s="20"/>
      <c r="Q251" s="20"/>
      <c r="R251" s="20"/>
      <c r="S251" s="20"/>
      <c r="T251" s="20"/>
      <c r="U251" s="20"/>
      <c r="V251" s="20"/>
      <c r="W251" s="20"/>
      <c r="X251" s="20"/>
      <c r="Y251" s="20"/>
      <c r="Z251" s="20"/>
    </row>
    <row r="252" spans="1:26" ht="15.75" customHeight="1" x14ac:dyDescent="0.15">
      <c r="A252" s="20"/>
      <c r="B252" s="20"/>
      <c r="C252" s="20"/>
      <c r="D252" s="20"/>
      <c r="E252" s="20"/>
      <c r="F252" s="206"/>
      <c r="G252" s="207"/>
      <c r="H252" s="84"/>
      <c r="I252" s="84"/>
      <c r="J252" s="208"/>
      <c r="K252" s="20"/>
      <c r="L252" s="20"/>
      <c r="M252" s="20"/>
      <c r="N252" s="20"/>
      <c r="O252" s="20"/>
      <c r="P252" s="20"/>
      <c r="Q252" s="20"/>
      <c r="R252" s="20"/>
      <c r="S252" s="20"/>
      <c r="T252" s="20"/>
      <c r="U252" s="20"/>
      <c r="V252" s="20"/>
      <c r="W252" s="20"/>
      <c r="X252" s="20"/>
      <c r="Y252" s="20"/>
      <c r="Z252" s="20"/>
    </row>
    <row r="253" spans="1:26" ht="15.75" customHeight="1" x14ac:dyDescent="0.15">
      <c r="A253" s="20"/>
      <c r="B253" s="20"/>
      <c r="C253" s="20"/>
      <c r="D253" s="20"/>
      <c r="E253" s="20"/>
      <c r="F253" s="206"/>
      <c r="G253" s="207"/>
      <c r="H253" s="84"/>
      <c r="I253" s="84"/>
      <c r="J253" s="208"/>
      <c r="K253" s="20"/>
      <c r="L253" s="20"/>
      <c r="M253" s="20"/>
      <c r="N253" s="20"/>
      <c r="O253" s="20"/>
      <c r="P253" s="20"/>
      <c r="Q253" s="20"/>
      <c r="R253" s="20"/>
      <c r="S253" s="20"/>
      <c r="T253" s="20"/>
      <c r="U253" s="20"/>
      <c r="V253" s="20"/>
      <c r="W253" s="20"/>
      <c r="X253" s="20"/>
      <c r="Y253" s="20"/>
      <c r="Z253" s="20"/>
    </row>
    <row r="254" spans="1:26" ht="15.75" customHeight="1" x14ac:dyDescent="0.15">
      <c r="A254" s="20"/>
      <c r="B254" s="20"/>
      <c r="C254" s="20"/>
      <c r="D254" s="20"/>
      <c r="E254" s="20"/>
      <c r="F254" s="206"/>
      <c r="G254" s="207"/>
      <c r="H254" s="84"/>
      <c r="I254" s="84"/>
      <c r="J254" s="208"/>
      <c r="K254" s="20"/>
      <c r="L254" s="20"/>
      <c r="M254" s="20"/>
      <c r="N254" s="20"/>
      <c r="O254" s="20"/>
      <c r="P254" s="20"/>
      <c r="Q254" s="20"/>
      <c r="R254" s="20"/>
      <c r="S254" s="20"/>
      <c r="T254" s="20"/>
      <c r="U254" s="20"/>
      <c r="V254" s="20"/>
      <c r="W254" s="20"/>
      <c r="X254" s="20"/>
      <c r="Y254" s="20"/>
      <c r="Z254" s="20"/>
    </row>
    <row r="255" spans="1:26" ht="15.75" customHeight="1" x14ac:dyDescent="0.15">
      <c r="A255" s="20"/>
      <c r="B255" s="20"/>
      <c r="C255" s="20"/>
      <c r="D255" s="20"/>
      <c r="E255" s="20"/>
      <c r="F255" s="206"/>
      <c r="G255" s="207"/>
      <c r="H255" s="84"/>
      <c r="I255" s="84"/>
      <c r="J255" s="208"/>
      <c r="K255" s="20"/>
      <c r="L255" s="20"/>
      <c r="M255" s="20"/>
      <c r="N255" s="20"/>
      <c r="O255" s="20"/>
      <c r="P255" s="20"/>
      <c r="Q255" s="20"/>
      <c r="R255" s="20"/>
      <c r="S255" s="20"/>
      <c r="T255" s="20"/>
      <c r="U255" s="20"/>
      <c r="V255" s="20"/>
      <c r="W255" s="20"/>
      <c r="X255" s="20"/>
      <c r="Y255" s="20"/>
      <c r="Z255" s="20"/>
    </row>
    <row r="256" spans="1:26" ht="15.75" customHeight="1" x14ac:dyDescent="0.15">
      <c r="A256" s="20"/>
      <c r="B256" s="20"/>
      <c r="C256" s="20"/>
      <c r="D256" s="20"/>
      <c r="E256" s="20"/>
      <c r="F256" s="206"/>
      <c r="G256" s="207"/>
      <c r="H256" s="84"/>
      <c r="I256" s="84"/>
      <c r="J256" s="208"/>
      <c r="K256" s="20"/>
      <c r="L256" s="20"/>
      <c r="M256" s="20"/>
      <c r="N256" s="20"/>
      <c r="O256" s="20"/>
      <c r="P256" s="20"/>
      <c r="Q256" s="20"/>
      <c r="R256" s="20"/>
      <c r="S256" s="20"/>
      <c r="T256" s="20"/>
      <c r="U256" s="20"/>
      <c r="V256" s="20"/>
      <c r="W256" s="20"/>
      <c r="X256" s="20"/>
      <c r="Y256" s="20"/>
      <c r="Z256" s="20"/>
    </row>
    <row r="257" spans="1:26" ht="15.75" customHeight="1" x14ac:dyDescent="0.15">
      <c r="A257" s="20"/>
      <c r="B257" s="20"/>
      <c r="C257" s="20"/>
      <c r="D257" s="20"/>
      <c r="E257" s="20"/>
      <c r="F257" s="206"/>
      <c r="G257" s="207"/>
      <c r="H257" s="84"/>
      <c r="I257" s="84"/>
      <c r="J257" s="208"/>
      <c r="K257" s="20"/>
      <c r="L257" s="20"/>
      <c r="M257" s="20"/>
      <c r="N257" s="20"/>
      <c r="O257" s="20"/>
      <c r="P257" s="20"/>
      <c r="Q257" s="20"/>
      <c r="R257" s="20"/>
      <c r="S257" s="20"/>
      <c r="T257" s="20"/>
      <c r="U257" s="20"/>
      <c r="V257" s="20"/>
      <c r="W257" s="20"/>
      <c r="X257" s="20"/>
      <c r="Y257" s="20"/>
      <c r="Z257" s="20"/>
    </row>
    <row r="258" spans="1:26" ht="15.75" customHeight="1" x14ac:dyDescent="0.15">
      <c r="A258" s="20"/>
      <c r="B258" s="20"/>
      <c r="C258" s="20"/>
      <c r="D258" s="20"/>
      <c r="E258" s="20"/>
      <c r="F258" s="206"/>
      <c r="G258" s="207"/>
      <c r="H258" s="84"/>
      <c r="I258" s="84"/>
      <c r="J258" s="208"/>
      <c r="K258" s="20"/>
      <c r="L258" s="20"/>
      <c r="M258" s="20"/>
      <c r="N258" s="20"/>
      <c r="O258" s="20"/>
      <c r="P258" s="20"/>
      <c r="Q258" s="20"/>
      <c r="R258" s="20"/>
      <c r="S258" s="20"/>
      <c r="T258" s="20"/>
      <c r="U258" s="20"/>
      <c r="V258" s="20"/>
      <c r="W258" s="20"/>
      <c r="X258" s="20"/>
      <c r="Y258" s="20"/>
      <c r="Z258" s="20"/>
    </row>
    <row r="259" spans="1:26" ht="15.75" customHeight="1" x14ac:dyDescent="0.15">
      <c r="A259" s="20"/>
      <c r="B259" s="20"/>
      <c r="C259" s="20"/>
      <c r="D259" s="20"/>
      <c r="E259" s="20"/>
      <c r="F259" s="206"/>
      <c r="G259" s="207"/>
      <c r="H259" s="84"/>
      <c r="I259" s="84"/>
      <c r="J259" s="208"/>
      <c r="K259" s="20"/>
      <c r="L259" s="20"/>
      <c r="M259" s="20"/>
      <c r="N259" s="20"/>
      <c r="O259" s="20"/>
      <c r="P259" s="20"/>
      <c r="Q259" s="20"/>
      <c r="R259" s="20"/>
      <c r="S259" s="20"/>
      <c r="T259" s="20"/>
      <c r="U259" s="20"/>
      <c r="V259" s="20"/>
      <c r="W259" s="20"/>
      <c r="X259" s="20"/>
      <c r="Y259" s="20"/>
      <c r="Z259" s="20"/>
    </row>
    <row r="260" spans="1:26" ht="15.75" customHeight="1" x14ac:dyDescent="0.15">
      <c r="A260" s="20"/>
      <c r="B260" s="20"/>
      <c r="C260" s="20"/>
      <c r="D260" s="20"/>
      <c r="E260" s="20"/>
      <c r="F260" s="206"/>
      <c r="G260" s="207"/>
      <c r="H260" s="84"/>
      <c r="I260" s="84"/>
      <c r="J260" s="208"/>
      <c r="K260" s="20"/>
      <c r="L260" s="20"/>
      <c r="M260" s="20"/>
      <c r="N260" s="20"/>
      <c r="O260" s="20"/>
      <c r="P260" s="20"/>
      <c r="Q260" s="20"/>
      <c r="R260" s="20"/>
      <c r="S260" s="20"/>
      <c r="T260" s="20"/>
      <c r="U260" s="20"/>
      <c r="V260" s="20"/>
      <c r="W260" s="20"/>
      <c r="X260" s="20"/>
      <c r="Y260" s="20"/>
      <c r="Z260" s="20"/>
    </row>
    <row r="261" spans="1:26" ht="15.75" customHeight="1" x14ac:dyDescent="0.15">
      <c r="A261" s="20"/>
      <c r="B261" s="20"/>
      <c r="C261" s="20"/>
      <c r="D261" s="20"/>
      <c r="E261" s="20"/>
      <c r="F261" s="206"/>
      <c r="G261" s="207"/>
      <c r="H261" s="84"/>
      <c r="I261" s="84"/>
      <c r="J261" s="208"/>
      <c r="K261" s="20"/>
      <c r="L261" s="20"/>
      <c r="M261" s="20"/>
      <c r="N261" s="20"/>
      <c r="O261" s="20"/>
      <c r="P261" s="20"/>
      <c r="Q261" s="20"/>
      <c r="R261" s="20"/>
      <c r="S261" s="20"/>
      <c r="T261" s="20"/>
      <c r="U261" s="20"/>
      <c r="V261" s="20"/>
      <c r="W261" s="20"/>
      <c r="X261" s="20"/>
      <c r="Y261" s="20"/>
      <c r="Z261" s="20"/>
    </row>
    <row r="262" spans="1:26" ht="15.75" customHeight="1" x14ac:dyDescent="0.15">
      <c r="A262" s="20"/>
      <c r="B262" s="20"/>
      <c r="C262" s="20"/>
      <c r="D262" s="20"/>
      <c r="E262" s="20"/>
      <c r="F262" s="206"/>
      <c r="G262" s="207"/>
      <c r="H262" s="84"/>
      <c r="I262" s="84"/>
      <c r="J262" s="208"/>
      <c r="K262" s="20"/>
      <c r="L262" s="20"/>
      <c r="M262" s="20"/>
      <c r="N262" s="20"/>
      <c r="O262" s="20"/>
      <c r="P262" s="20"/>
      <c r="Q262" s="20"/>
      <c r="R262" s="20"/>
      <c r="S262" s="20"/>
      <c r="T262" s="20"/>
      <c r="U262" s="20"/>
      <c r="V262" s="20"/>
      <c r="W262" s="20"/>
      <c r="X262" s="20"/>
      <c r="Y262" s="20"/>
      <c r="Z262" s="20"/>
    </row>
    <row r="263" spans="1:26" ht="15.75" customHeight="1" x14ac:dyDescent="0.15">
      <c r="A263" s="20"/>
      <c r="B263" s="20"/>
      <c r="C263" s="20"/>
      <c r="D263" s="20"/>
      <c r="E263" s="20"/>
      <c r="F263" s="206"/>
      <c r="G263" s="207"/>
      <c r="H263" s="84"/>
      <c r="I263" s="84"/>
      <c r="J263" s="208"/>
      <c r="K263" s="20"/>
      <c r="L263" s="20"/>
      <c r="M263" s="20"/>
      <c r="N263" s="20"/>
      <c r="O263" s="20"/>
      <c r="P263" s="20"/>
      <c r="Q263" s="20"/>
      <c r="R263" s="20"/>
      <c r="S263" s="20"/>
      <c r="T263" s="20"/>
      <c r="U263" s="20"/>
      <c r="V263" s="20"/>
      <c r="W263" s="20"/>
      <c r="X263" s="20"/>
      <c r="Y263" s="20"/>
      <c r="Z263" s="20"/>
    </row>
    <row r="264" spans="1:26" ht="15.75" customHeight="1" x14ac:dyDescent="0.15">
      <c r="A264" s="20"/>
      <c r="B264" s="20"/>
      <c r="C264" s="20"/>
      <c r="D264" s="20"/>
      <c r="E264" s="20"/>
      <c r="F264" s="206"/>
      <c r="G264" s="207"/>
      <c r="H264" s="84"/>
      <c r="I264" s="84"/>
      <c r="J264" s="208"/>
      <c r="K264" s="20"/>
      <c r="L264" s="20"/>
      <c r="M264" s="20"/>
      <c r="N264" s="20"/>
      <c r="O264" s="20"/>
      <c r="P264" s="20"/>
      <c r="Q264" s="20"/>
      <c r="R264" s="20"/>
      <c r="S264" s="20"/>
      <c r="T264" s="20"/>
      <c r="U264" s="20"/>
      <c r="V264" s="20"/>
      <c r="W264" s="20"/>
      <c r="X264" s="20"/>
      <c r="Y264" s="20"/>
      <c r="Z264" s="20"/>
    </row>
    <row r="265" spans="1:26" ht="15.75" customHeight="1" x14ac:dyDescent="0.15">
      <c r="A265" s="20"/>
      <c r="B265" s="20"/>
      <c r="C265" s="20"/>
      <c r="D265" s="20"/>
      <c r="E265" s="20"/>
      <c r="F265" s="206"/>
      <c r="G265" s="207"/>
      <c r="H265" s="84"/>
      <c r="I265" s="84"/>
      <c r="J265" s="208"/>
      <c r="K265" s="20"/>
      <c r="L265" s="20"/>
      <c r="M265" s="20"/>
      <c r="N265" s="20"/>
      <c r="O265" s="20"/>
      <c r="P265" s="20"/>
      <c r="Q265" s="20"/>
      <c r="R265" s="20"/>
      <c r="S265" s="20"/>
      <c r="T265" s="20"/>
      <c r="U265" s="20"/>
      <c r="V265" s="20"/>
      <c r="W265" s="20"/>
      <c r="X265" s="20"/>
      <c r="Y265" s="20"/>
      <c r="Z265" s="20"/>
    </row>
    <row r="266" spans="1:26" ht="15.75" customHeight="1" x14ac:dyDescent="0.15">
      <c r="A266" s="20"/>
      <c r="B266" s="20"/>
      <c r="C266" s="20"/>
      <c r="D266" s="20"/>
      <c r="E266" s="20"/>
      <c r="F266" s="206"/>
      <c r="G266" s="207"/>
      <c r="H266" s="84"/>
      <c r="I266" s="84"/>
      <c r="J266" s="208"/>
      <c r="K266" s="20"/>
      <c r="L266" s="20"/>
      <c r="M266" s="20"/>
      <c r="N266" s="20"/>
      <c r="O266" s="20"/>
      <c r="P266" s="20"/>
      <c r="Q266" s="20"/>
      <c r="R266" s="20"/>
      <c r="S266" s="20"/>
      <c r="T266" s="20"/>
      <c r="U266" s="20"/>
      <c r="V266" s="20"/>
      <c r="W266" s="20"/>
      <c r="X266" s="20"/>
      <c r="Y266" s="20"/>
      <c r="Z266" s="20"/>
    </row>
    <row r="267" spans="1:26" ht="15.75" customHeight="1" x14ac:dyDescent="0.15">
      <c r="A267" s="20"/>
      <c r="B267" s="20"/>
      <c r="C267" s="20"/>
      <c r="D267" s="20"/>
      <c r="E267" s="20"/>
      <c r="F267" s="206"/>
      <c r="G267" s="207"/>
      <c r="H267" s="84"/>
      <c r="I267" s="84"/>
      <c r="J267" s="208"/>
      <c r="K267" s="20"/>
      <c r="L267" s="20"/>
      <c r="M267" s="20"/>
      <c r="N267" s="20"/>
      <c r="O267" s="20"/>
      <c r="P267" s="20"/>
      <c r="Q267" s="20"/>
      <c r="R267" s="20"/>
      <c r="S267" s="20"/>
      <c r="T267" s="20"/>
      <c r="U267" s="20"/>
      <c r="V267" s="20"/>
      <c r="W267" s="20"/>
      <c r="X267" s="20"/>
      <c r="Y267" s="20"/>
      <c r="Z267" s="20"/>
    </row>
    <row r="268" spans="1:26" ht="15.75" customHeight="1" x14ac:dyDescent="0.15">
      <c r="A268" s="20"/>
      <c r="B268" s="20"/>
      <c r="C268" s="20"/>
      <c r="D268" s="20"/>
      <c r="E268" s="20"/>
      <c r="F268" s="206"/>
      <c r="G268" s="207"/>
      <c r="H268" s="84"/>
      <c r="I268" s="84"/>
      <c r="J268" s="208"/>
      <c r="K268" s="20"/>
      <c r="L268" s="20"/>
      <c r="M268" s="20"/>
      <c r="N268" s="20"/>
      <c r="O268" s="20"/>
      <c r="P268" s="20"/>
      <c r="Q268" s="20"/>
      <c r="R268" s="20"/>
      <c r="S268" s="20"/>
      <c r="T268" s="20"/>
      <c r="U268" s="20"/>
      <c r="V268" s="20"/>
      <c r="W268" s="20"/>
      <c r="X268" s="20"/>
      <c r="Y268" s="20"/>
      <c r="Z268" s="20"/>
    </row>
    <row r="269" spans="1:26" ht="15.75" customHeight="1" x14ac:dyDescent="0.15">
      <c r="A269" s="20"/>
      <c r="B269" s="20"/>
      <c r="C269" s="20"/>
      <c r="D269" s="20"/>
      <c r="E269" s="20"/>
      <c r="F269" s="206"/>
      <c r="G269" s="207"/>
      <c r="H269" s="84"/>
      <c r="I269" s="84"/>
      <c r="J269" s="208"/>
      <c r="K269" s="20"/>
      <c r="L269" s="20"/>
      <c r="M269" s="20"/>
      <c r="N269" s="20"/>
      <c r="O269" s="20"/>
      <c r="P269" s="20"/>
      <c r="Q269" s="20"/>
      <c r="R269" s="20"/>
      <c r="S269" s="20"/>
      <c r="T269" s="20"/>
      <c r="U269" s="20"/>
      <c r="V269" s="20"/>
      <c r="W269" s="20"/>
      <c r="X269" s="20"/>
      <c r="Y269" s="20"/>
      <c r="Z269" s="20"/>
    </row>
    <row r="270" spans="1:26" ht="15.75" customHeight="1" x14ac:dyDescent="0.15">
      <c r="A270" s="20"/>
      <c r="B270" s="20"/>
      <c r="C270" s="20"/>
      <c r="D270" s="20"/>
      <c r="E270" s="20"/>
      <c r="F270" s="206"/>
      <c r="G270" s="207"/>
      <c r="H270" s="84"/>
      <c r="I270" s="84"/>
      <c r="J270" s="208"/>
      <c r="K270" s="20"/>
      <c r="L270" s="20"/>
      <c r="M270" s="20"/>
      <c r="N270" s="20"/>
      <c r="O270" s="20"/>
      <c r="P270" s="20"/>
      <c r="Q270" s="20"/>
      <c r="R270" s="20"/>
      <c r="S270" s="20"/>
      <c r="T270" s="20"/>
      <c r="U270" s="20"/>
      <c r="V270" s="20"/>
      <c r="W270" s="20"/>
      <c r="X270" s="20"/>
      <c r="Y270" s="20"/>
      <c r="Z270" s="20"/>
    </row>
    <row r="271" spans="1:26" ht="15.75" customHeight="1" x14ac:dyDescent="0.15">
      <c r="A271" s="20"/>
      <c r="B271" s="20"/>
      <c r="C271" s="20"/>
      <c r="D271" s="20"/>
      <c r="E271" s="20"/>
      <c r="F271" s="206"/>
      <c r="G271" s="207"/>
      <c r="H271" s="84"/>
      <c r="I271" s="84"/>
      <c r="J271" s="208"/>
      <c r="K271" s="20"/>
      <c r="L271" s="20"/>
      <c r="M271" s="20"/>
      <c r="N271" s="20"/>
      <c r="O271" s="20"/>
      <c r="P271" s="20"/>
      <c r="Q271" s="20"/>
      <c r="R271" s="20"/>
      <c r="S271" s="20"/>
      <c r="T271" s="20"/>
      <c r="U271" s="20"/>
      <c r="V271" s="20"/>
      <c r="W271" s="20"/>
      <c r="X271" s="20"/>
      <c r="Y271" s="20"/>
      <c r="Z271" s="20"/>
    </row>
    <row r="272" spans="1:26" ht="15.75" customHeight="1" x14ac:dyDescent="0.15">
      <c r="A272" s="20"/>
      <c r="B272" s="20"/>
      <c r="C272" s="20"/>
      <c r="D272" s="20"/>
      <c r="E272" s="20"/>
      <c r="F272" s="206"/>
      <c r="G272" s="207"/>
      <c r="H272" s="84"/>
      <c r="I272" s="84"/>
      <c r="J272" s="208"/>
      <c r="K272" s="20"/>
      <c r="L272" s="20"/>
      <c r="M272" s="20"/>
      <c r="N272" s="20"/>
      <c r="O272" s="20"/>
      <c r="P272" s="20"/>
      <c r="Q272" s="20"/>
      <c r="R272" s="20"/>
      <c r="S272" s="20"/>
      <c r="T272" s="20"/>
      <c r="U272" s="20"/>
      <c r="V272" s="20"/>
      <c r="W272" s="20"/>
      <c r="X272" s="20"/>
      <c r="Y272" s="20"/>
      <c r="Z272" s="20"/>
    </row>
    <row r="273" spans="1:26" ht="15.75" customHeight="1" x14ac:dyDescent="0.15">
      <c r="A273" s="20"/>
      <c r="B273" s="20"/>
      <c r="C273" s="20"/>
      <c r="D273" s="20"/>
      <c r="E273" s="20"/>
      <c r="F273" s="206"/>
      <c r="G273" s="207"/>
      <c r="H273" s="84"/>
      <c r="I273" s="84"/>
      <c r="J273" s="208"/>
      <c r="K273" s="20"/>
      <c r="L273" s="20"/>
      <c r="M273" s="20"/>
      <c r="N273" s="20"/>
      <c r="O273" s="20"/>
      <c r="P273" s="20"/>
      <c r="Q273" s="20"/>
      <c r="R273" s="20"/>
      <c r="S273" s="20"/>
      <c r="T273" s="20"/>
      <c r="U273" s="20"/>
      <c r="V273" s="20"/>
      <c r="W273" s="20"/>
      <c r="X273" s="20"/>
      <c r="Y273" s="20"/>
      <c r="Z273" s="20"/>
    </row>
    <row r="274" spans="1:26" ht="15.75" customHeight="1" x14ac:dyDescent="0.15">
      <c r="A274" s="20"/>
      <c r="B274" s="20"/>
      <c r="C274" s="20"/>
      <c r="D274" s="20"/>
      <c r="E274" s="20"/>
      <c r="F274" s="206"/>
      <c r="G274" s="207"/>
      <c r="H274" s="84"/>
      <c r="I274" s="84"/>
      <c r="J274" s="208"/>
      <c r="K274" s="20"/>
      <c r="L274" s="20"/>
      <c r="M274" s="20"/>
      <c r="N274" s="20"/>
      <c r="O274" s="20"/>
      <c r="P274" s="20"/>
      <c r="Q274" s="20"/>
      <c r="R274" s="20"/>
      <c r="S274" s="20"/>
      <c r="T274" s="20"/>
      <c r="U274" s="20"/>
      <c r="V274" s="20"/>
      <c r="W274" s="20"/>
      <c r="X274" s="20"/>
      <c r="Y274" s="20"/>
      <c r="Z274" s="20"/>
    </row>
    <row r="275" spans="1:26" ht="15.75" customHeight="1" x14ac:dyDescent="0.15">
      <c r="A275" s="20"/>
      <c r="B275" s="20"/>
      <c r="C275" s="20"/>
      <c r="D275" s="20"/>
      <c r="E275" s="20"/>
      <c r="F275" s="206"/>
      <c r="G275" s="207"/>
      <c r="H275" s="84"/>
      <c r="I275" s="84"/>
      <c r="J275" s="208"/>
      <c r="K275" s="20"/>
      <c r="L275" s="20"/>
      <c r="M275" s="20"/>
      <c r="N275" s="20"/>
      <c r="O275" s="20"/>
      <c r="P275" s="20"/>
      <c r="Q275" s="20"/>
      <c r="R275" s="20"/>
      <c r="S275" s="20"/>
      <c r="T275" s="20"/>
      <c r="U275" s="20"/>
      <c r="V275" s="20"/>
      <c r="W275" s="20"/>
      <c r="X275" s="20"/>
      <c r="Y275" s="20"/>
      <c r="Z275" s="20"/>
    </row>
    <row r="276" spans="1:26" ht="15.75" customHeight="1" x14ac:dyDescent="0.15">
      <c r="A276" s="20"/>
      <c r="B276" s="20"/>
      <c r="C276" s="20"/>
      <c r="D276" s="20"/>
      <c r="E276" s="20"/>
      <c r="F276" s="206"/>
      <c r="G276" s="207"/>
      <c r="H276" s="84"/>
      <c r="I276" s="84"/>
      <c r="J276" s="208"/>
      <c r="K276" s="20"/>
      <c r="L276" s="20"/>
      <c r="M276" s="20"/>
      <c r="N276" s="20"/>
      <c r="O276" s="20"/>
      <c r="P276" s="20"/>
      <c r="Q276" s="20"/>
      <c r="R276" s="20"/>
      <c r="S276" s="20"/>
      <c r="T276" s="20"/>
      <c r="U276" s="20"/>
      <c r="V276" s="20"/>
      <c r="W276" s="20"/>
      <c r="X276" s="20"/>
      <c r="Y276" s="20"/>
      <c r="Z276" s="20"/>
    </row>
    <row r="277" spans="1:26" ht="15.75" customHeight="1" x14ac:dyDescent="0.15">
      <c r="A277" s="20"/>
      <c r="B277" s="20"/>
      <c r="C277" s="20"/>
      <c r="D277" s="20"/>
      <c r="E277" s="20"/>
      <c r="F277" s="206"/>
      <c r="G277" s="207"/>
      <c r="H277" s="84"/>
      <c r="I277" s="84"/>
      <c r="J277" s="208"/>
      <c r="K277" s="20"/>
      <c r="L277" s="20"/>
      <c r="M277" s="20"/>
      <c r="N277" s="20"/>
      <c r="O277" s="20"/>
      <c r="P277" s="20"/>
      <c r="Q277" s="20"/>
      <c r="R277" s="20"/>
      <c r="S277" s="20"/>
      <c r="T277" s="20"/>
      <c r="U277" s="20"/>
      <c r="V277" s="20"/>
      <c r="W277" s="20"/>
      <c r="X277" s="20"/>
      <c r="Y277" s="20"/>
      <c r="Z277" s="20"/>
    </row>
    <row r="278" spans="1:26" ht="15.75" customHeight="1" x14ac:dyDescent="0.15">
      <c r="A278" s="20"/>
      <c r="B278" s="20"/>
      <c r="C278" s="20"/>
      <c r="D278" s="20"/>
      <c r="E278" s="20"/>
      <c r="F278" s="206"/>
      <c r="G278" s="207"/>
      <c r="H278" s="84"/>
      <c r="I278" s="84"/>
      <c r="J278" s="208"/>
      <c r="K278" s="20"/>
      <c r="L278" s="20"/>
      <c r="M278" s="20"/>
      <c r="N278" s="20"/>
      <c r="O278" s="20"/>
      <c r="P278" s="20"/>
      <c r="Q278" s="20"/>
      <c r="R278" s="20"/>
      <c r="S278" s="20"/>
      <c r="T278" s="20"/>
      <c r="U278" s="20"/>
      <c r="V278" s="20"/>
      <c r="W278" s="20"/>
      <c r="X278" s="20"/>
      <c r="Y278" s="20"/>
      <c r="Z278" s="20"/>
    </row>
    <row r="279" spans="1:26" ht="15.75" customHeight="1" x14ac:dyDescent="0.15">
      <c r="A279" s="20"/>
      <c r="B279" s="20"/>
      <c r="C279" s="20"/>
      <c r="D279" s="20"/>
      <c r="E279" s="20"/>
      <c r="F279" s="206"/>
      <c r="G279" s="207"/>
      <c r="H279" s="84"/>
      <c r="I279" s="84"/>
      <c r="J279" s="208"/>
      <c r="K279" s="20"/>
      <c r="L279" s="20"/>
      <c r="M279" s="20"/>
      <c r="N279" s="20"/>
      <c r="O279" s="20"/>
      <c r="P279" s="20"/>
      <c r="Q279" s="20"/>
      <c r="R279" s="20"/>
      <c r="S279" s="20"/>
      <c r="T279" s="20"/>
      <c r="U279" s="20"/>
      <c r="V279" s="20"/>
      <c r="W279" s="20"/>
      <c r="X279" s="20"/>
      <c r="Y279" s="20"/>
      <c r="Z279" s="20"/>
    </row>
    <row r="280" spans="1:26" ht="15.75" customHeight="1" x14ac:dyDescent="0.15">
      <c r="A280" s="20"/>
      <c r="B280" s="20"/>
      <c r="C280" s="20"/>
      <c r="D280" s="20"/>
      <c r="E280" s="20"/>
      <c r="F280" s="206"/>
      <c r="G280" s="207"/>
      <c r="H280" s="84"/>
      <c r="I280" s="84"/>
      <c r="J280" s="208"/>
      <c r="K280" s="20"/>
      <c r="L280" s="20"/>
      <c r="M280" s="20"/>
      <c r="N280" s="20"/>
      <c r="O280" s="20"/>
      <c r="P280" s="20"/>
      <c r="Q280" s="20"/>
      <c r="R280" s="20"/>
      <c r="S280" s="20"/>
      <c r="T280" s="20"/>
      <c r="U280" s="20"/>
      <c r="V280" s="20"/>
      <c r="W280" s="20"/>
      <c r="X280" s="20"/>
      <c r="Y280" s="20"/>
      <c r="Z280" s="20"/>
    </row>
    <row r="281" spans="1:26" ht="15.75" customHeight="1" x14ac:dyDescent="0.15">
      <c r="A281" s="20"/>
      <c r="B281" s="20"/>
      <c r="C281" s="20"/>
      <c r="D281" s="20"/>
      <c r="E281" s="20"/>
      <c r="F281" s="206"/>
      <c r="G281" s="207"/>
      <c r="H281" s="84"/>
      <c r="I281" s="84"/>
      <c r="J281" s="208"/>
      <c r="K281" s="20"/>
      <c r="L281" s="20"/>
      <c r="M281" s="20"/>
      <c r="N281" s="20"/>
      <c r="O281" s="20"/>
      <c r="P281" s="20"/>
      <c r="Q281" s="20"/>
      <c r="R281" s="20"/>
      <c r="S281" s="20"/>
      <c r="T281" s="20"/>
      <c r="U281" s="20"/>
      <c r="V281" s="20"/>
      <c r="W281" s="20"/>
      <c r="X281" s="20"/>
      <c r="Y281" s="20"/>
      <c r="Z281" s="20"/>
    </row>
    <row r="282" spans="1:26" ht="15.75" customHeight="1" x14ac:dyDescent="0.15">
      <c r="A282" s="20"/>
      <c r="B282" s="20"/>
      <c r="C282" s="20"/>
      <c r="D282" s="20"/>
      <c r="E282" s="20"/>
      <c r="F282" s="206"/>
      <c r="G282" s="207"/>
      <c r="H282" s="84"/>
      <c r="I282" s="84"/>
      <c r="J282" s="208"/>
      <c r="K282" s="20"/>
      <c r="L282" s="20"/>
      <c r="M282" s="20"/>
      <c r="N282" s="20"/>
      <c r="O282" s="20"/>
      <c r="P282" s="20"/>
      <c r="Q282" s="20"/>
      <c r="R282" s="20"/>
      <c r="S282" s="20"/>
      <c r="T282" s="20"/>
      <c r="U282" s="20"/>
      <c r="V282" s="20"/>
      <c r="W282" s="20"/>
      <c r="X282" s="20"/>
      <c r="Y282" s="20"/>
      <c r="Z282" s="20"/>
    </row>
    <row r="283" spans="1:26" ht="15.75" customHeight="1" x14ac:dyDescent="0.15">
      <c r="A283" s="20"/>
      <c r="B283" s="20"/>
      <c r="C283" s="20"/>
      <c r="D283" s="20"/>
      <c r="E283" s="20"/>
      <c r="F283" s="206"/>
      <c r="G283" s="207"/>
      <c r="H283" s="84"/>
      <c r="I283" s="84"/>
      <c r="J283" s="208"/>
      <c r="K283" s="20"/>
      <c r="L283" s="20"/>
      <c r="M283" s="20"/>
      <c r="N283" s="20"/>
      <c r="O283" s="20"/>
      <c r="P283" s="20"/>
      <c r="Q283" s="20"/>
      <c r="R283" s="20"/>
      <c r="S283" s="20"/>
      <c r="T283" s="20"/>
      <c r="U283" s="20"/>
      <c r="V283" s="20"/>
      <c r="W283" s="20"/>
      <c r="X283" s="20"/>
      <c r="Y283" s="20"/>
      <c r="Z283" s="20"/>
    </row>
    <row r="284" spans="1:26" ht="15.75" customHeight="1" x14ac:dyDescent="0.15">
      <c r="A284" s="20"/>
      <c r="B284" s="20"/>
      <c r="C284" s="20"/>
      <c r="D284" s="20"/>
      <c r="E284" s="20"/>
      <c r="F284" s="206"/>
      <c r="G284" s="207"/>
      <c r="H284" s="84"/>
      <c r="I284" s="84"/>
      <c r="J284" s="208"/>
      <c r="K284" s="20"/>
      <c r="L284" s="20"/>
      <c r="M284" s="20"/>
      <c r="N284" s="20"/>
      <c r="O284" s="20"/>
      <c r="P284" s="20"/>
      <c r="Q284" s="20"/>
      <c r="R284" s="20"/>
      <c r="S284" s="20"/>
      <c r="T284" s="20"/>
      <c r="U284" s="20"/>
      <c r="V284" s="20"/>
      <c r="W284" s="20"/>
      <c r="X284" s="20"/>
      <c r="Y284" s="20"/>
      <c r="Z284" s="20"/>
    </row>
    <row r="285" spans="1:26" ht="15.75" customHeight="1" x14ac:dyDescent="0.15">
      <c r="A285" s="20"/>
      <c r="B285" s="20"/>
      <c r="C285" s="20"/>
      <c r="D285" s="20"/>
      <c r="E285" s="20"/>
      <c r="F285" s="206"/>
      <c r="G285" s="207"/>
      <c r="H285" s="84"/>
      <c r="I285" s="84"/>
      <c r="J285" s="208"/>
      <c r="K285" s="20"/>
      <c r="L285" s="20"/>
      <c r="M285" s="20"/>
      <c r="N285" s="20"/>
      <c r="O285" s="20"/>
      <c r="P285" s="20"/>
      <c r="Q285" s="20"/>
      <c r="R285" s="20"/>
      <c r="S285" s="20"/>
      <c r="T285" s="20"/>
      <c r="U285" s="20"/>
      <c r="V285" s="20"/>
      <c r="W285" s="20"/>
      <c r="X285" s="20"/>
      <c r="Y285" s="20"/>
      <c r="Z285" s="20"/>
    </row>
    <row r="286" spans="1:26" ht="15.75" customHeight="1" x14ac:dyDescent="0.15">
      <c r="A286" s="20"/>
      <c r="B286" s="20"/>
      <c r="C286" s="20"/>
      <c r="D286" s="20"/>
      <c r="E286" s="20"/>
      <c r="F286" s="206"/>
      <c r="G286" s="207"/>
      <c r="H286" s="84"/>
      <c r="I286" s="84"/>
      <c r="J286" s="208"/>
      <c r="K286" s="20"/>
      <c r="L286" s="20"/>
      <c r="M286" s="20"/>
      <c r="N286" s="20"/>
      <c r="O286" s="20"/>
      <c r="P286" s="20"/>
      <c r="Q286" s="20"/>
      <c r="R286" s="20"/>
      <c r="S286" s="20"/>
      <c r="T286" s="20"/>
      <c r="U286" s="20"/>
      <c r="V286" s="20"/>
      <c r="W286" s="20"/>
      <c r="X286" s="20"/>
      <c r="Y286" s="20"/>
      <c r="Z286" s="20"/>
    </row>
    <row r="287" spans="1:26" ht="15.75" customHeight="1" x14ac:dyDescent="0.15">
      <c r="A287" s="20"/>
      <c r="B287" s="20"/>
      <c r="C287" s="20"/>
      <c r="D287" s="20"/>
      <c r="E287" s="20"/>
      <c r="F287" s="206"/>
      <c r="G287" s="207"/>
      <c r="H287" s="84"/>
      <c r="I287" s="84"/>
      <c r="J287" s="208"/>
      <c r="K287" s="20"/>
      <c r="L287" s="20"/>
      <c r="M287" s="20"/>
      <c r="N287" s="20"/>
      <c r="O287" s="20"/>
      <c r="P287" s="20"/>
      <c r="Q287" s="20"/>
      <c r="R287" s="20"/>
      <c r="S287" s="20"/>
      <c r="T287" s="20"/>
      <c r="U287" s="20"/>
      <c r="V287" s="20"/>
      <c r="W287" s="20"/>
      <c r="X287" s="20"/>
      <c r="Y287" s="20"/>
      <c r="Z287" s="20"/>
    </row>
    <row r="288" spans="1:26" ht="15.75" customHeight="1" x14ac:dyDescent="0.15">
      <c r="A288" s="20"/>
      <c r="B288" s="20"/>
      <c r="C288" s="20"/>
      <c r="D288" s="20"/>
      <c r="E288" s="20"/>
      <c r="F288" s="206"/>
      <c r="G288" s="207"/>
      <c r="H288" s="84"/>
      <c r="I288" s="84"/>
      <c r="J288" s="208"/>
      <c r="K288" s="20"/>
      <c r="L288" s="20"/>
      <c r="M288" s="20"/>
      <c r="N288" s="20"/>
      <c r="O288" s="20"/>
      <c r="P288" s="20"/>
      <c r="Q288" s="20"/>
      <c r="R288" s="20"/>
      <c r="S288" s="20"/>
      <c r="T288" s="20"/>
      <c r="U288" s="20"/>
      <c r="V288" s="20"/>
      <c r="W288" s="20"/>
      <c r="X288" s="20"/>
      <c r="Y288" s="20"/>
      <c r="Z288" s="20"/>
    </row>
    <row r="289" spans="1:26" ht="15.75" customHeight="1" x14ac:dyDescent="0.15">
      <c r="A289" s="20"/>
      <c r="B289" s="20"/>
      <c r="C289" s="20"/>
      <c r="D289" s="20"/>
      <c r="E289" s="20"/>
      <c r="F289" s="206"/>
      <c r="G289" s="207"/>
      <c r="H289" s="84"/>
      <c r="I289" s="84"/>
      <c r="J289" s="208"/>
      <c r="K289" s="20"/>
      <c r="L289" s="20"/>
      <c r="M289" s="20"/>
      <c r="N289" s="20"/>
      <c r="O289" s="20"/>
      <c r="P289" s="20"/>
      <c r="Q289" s="20"/>
      <c r="R289" s="20"/>
      <c r="S289" s="20"/>
      <c r="T289" s="20"/>
      <c r="U289" s="20"/>
      <c r="V289" s="20"/>
      <c r="W289" s="20"/>
      <c r="X289" s="20"/>
      <c r="Y289" s="20"/>
      <c r="Z289" s="20"/>
    </row>
    <row r="290" spans="1:26" ht="15.75" customHeight="1" x14ac:dyDescent="0.15">
      <c r="A290" s="20"/>
      <c r="B290" s="20"/>
      <c r="C290" s="20"/>
      <c r="D290" s="20"/>
      <c r="E290" s="20"/>
      <c r="F290" s="206"/>
      <c r="G290" s="207"/>
      <c r="H290" s="84"/>
      <c r="I290" s="84"/>
      <c r="J290" s="208"/>
      <c r="K290" s="20"/>
      <c r="L290" s="20"/>
      <c r="M290" s="20"/>
      <c r="N290" s="20"/>
      <c r="O290" s="20"/>
      <c r="P290" s="20"/>
      <c r="Q290" s="20"/>
      <c r="R290" s="20"/>
      <c r="S290" s="20"/>
      <c r="T290" s="20"/>
      <c r="U290" s="20"/>
      <c r="V290" s="20"/>
      <c r="W290" s="20"/>
      <c r="X290" s="20"/>
      <c r="Y290" s="20"/>
      <c r="Z290" s="20"/>
    </row>
    <row r="291" spans="1:26" ht="15.75" customHeight="1" x14ac:dyDescent="0.15">
      <c r="A291" s="20"/>
      <c r="B291" s="20"/>
      <c r="C291" s="20"/>
      <c r="D291" s="20"/>
      <c r="E291" s="20"/>
      <c r="F291" s="206"/>
      <c r="G291" s="207"/>
      <c r="H291" s="84"/>
      <c r="I291" s="84"/>
      <c r="J291" s="208"/>
      <c r="K291" s="20"/>
      <c r="L291" s="20"/>
      <c r="M291" s="20"/>
      <c r="N291" s="20"/>
      <c r="O291" s="20"/>
      <c r="P291" s="20"/>
      <c r="Q291" s="20"/>
      <c r="R291" s="20"/>
      <c r="S291" s="20"/>
      <c r="T291" s="20"/>
      <c r="U291" s="20"/>
      <c r="V291" s="20"/>
      <c r="W291" s="20"/>
      <c r="X291" s="20"/>
      <c r="Y291" s="20"/>
      <c r="Z291" s="20"/>
    </row>
    <row r="292" spans="1:26" ht="15.75" customHeight="1" x14ac:dyDescent="0.15">
      <c r="A292" s="20"/>
      <c r="B292" s="20"/>
      <c r="C292" s="20"/>
      <c r="D292" s="20"/>
      <c r="E292" s="20"/>
      <c r="F292" s="206"/>
      <c r="G292" s="207"/>
      <c r="H292" s="84"/>
      <c r="I292" s="84"/>
      <c r="J292" s="208"/>
      <c r="K292" s="20"/>
      <c r="L292" s="20"/>
      <c r="M292" s="20"/>
      <c r="N292" s="20"/>
      <c r="O292" s="20"/>
      <c r="P292" s="20"/>
      <c r="Q292" s="20"/>
      <c r="R292" s="20"/>
      <c r="S292" s="20"/>
      <c r="T292" s="20"/>
      <c r="U292" s="20"/>
      <c r="V292" s="20"/>
      <c r="W292" s="20"/>
      <c r="X292" s="20"/>
      <c r="Y292" s="20"/>
      <c r="Z292" s="20"/>
    </row>
    <row r="293" spans="1:26" ht="15.75" customHeight="1" x14ac:dyDescent="0.15">
      <c r="A293" s="20"/>
      <c r="B293" s="20"/>
      <c r="C293" s="20"/>
      <c r="D293" s="20"/>
      <c r="E293" s="20"/>
      <c r="F293" s="206"/>
      <c r="G293" s="207"/>
      <c r="H293" s="84"/>
      <c r="I293" s="84"/>
      <c r="J293" s="208"/>
      <c r="K293" s="20"/>
      <c r="L293" s="20"/>
      <c r="M293" s="20"/>
      <c r="N293" s="20"/>
      <c r="O293" s="20"/>
      <c r="P293" s="20"/>
      <c r="Q293" s="20"/>
      <c r="R293" s="20"/>
      <c r="S293" s="20"/>
      <c r="T293" s="20"/>
      <c r="U293" s="20"/>
      <c r="V293" s="20"/>
      <c r="W293" s="20"/>
      <c r="X293" s="20"/>
      <c r="Y293" s="20"/>
      <c r="Z293" s="20"/>
    </row>
    <row r="294" spans="1:26" ht="15.75" customHeight="1" x14ac:dyDescent="0.15">
      <c r="A294" s="20"/>
      <c r="B294" s="20"/>
      <c r="C294" s="20"/>
      <c r="D294" s="20"/>
      <c r="E294" s="20"/>
      <c r="F294" s="206"/>
      <c r="G294" s="207"/>
      <c r="H294" s="84"/>
      <c r="I294" s="84"/>
      <c r="J294" s="208"/>
      <c r="K294" s="20"/>
      <c r="L294" s="20"/>
      <c r="M294" s="20"/>
      <c r="N294" s="20"/>
      <c r="O294" s="20"/>
      <c r="P294" s="20"/>
      <c r="Q294" s="20"/>
      <c r="R294" s="20"/>
      <c r="S294" s="20"/>
      <c r="T294" s="20"/>
      <c r="U294" s="20"/>
      <c r="V294" s="20"/>
      <c r="W294" s="20"/>
      <c r="X294" s="20"/>
      <c r="Y294" s="20"/>
      <c r="Z294" s="20"/>
    </row>
    <row r="295" spans="1:26" ht="15.75" customHeight="1" x14ac:dyDescent="0.15">
      <c r="A295" s="20"/>
      <c r="B295" s="20"/>
      <c r="C295" s="20"/>
      <c r="D295" s="20"/>
      <c r="E295" s="20"/>
      <c r="F295" s="206"/>
      <c r="G295" s="207"/>
      <c r="H295" s="84"/>
      <c r="I295" s="84"/>
      <c r="J295" s="208"/>
      <c r="K295" s="20"/>
      <c r="L295" s="20"/>
      <c r="M295" s="20"/>
      <c r="N295" s="20"/>
      <c r="O295" s="20"/>
      <c r="P295" s="20"/>
      <c r="Q295" s="20"/>
      <c r="R295" s="20"/>
      <c r="S295" s="20"/>
      <c r="T295" s="20"/>
      <c r="U295" s="20"/>
      <c r="V295" s="20"/>
      <c r="W295" s="20"/>
      <c r="X295" s="20"/>
      <c r="Y295" s="20"/>
      <c r="Z295" s="20"/>
    </row>
    <row r="296" spans="1:26" ht="15.75" customHeight="1" x14ac:dyDescent="0.15">
      <c r="A296" s="20"/>
      <c r="B296" s="20"/>
      <c r="C296" s="20"/>
      <c r="D296" s="20"/>
      <c r="E296" s="20"/>
      <c r="F296" s="206"/>
      <c r="G296" s="207"/>
      <c r="H296" s="84"/>
      <c r="I296" s="84"/>
      <c r="J296" s="208"/>
      <c r="K296" s="20"/>
      <c r="L296" s="20"/>
      <c r="M296" s="20"/>
      <c r="N296" s="20"/>
      <c r="O296" s="20"/>
      <c r="P296" s="20"/>
      <c r="Q296" s="20"/>
      <c r="R296" s="20"/>
      <c r="S296" s="20"/>
      <c r="T296" s="20"/>
      <c r="U296" s="20"/>
      <c r="V296" s="20"/>
      <c r="W296" s="20"/>
      <c r="X296" s="20"/>
      <c r="Y296" s="20"/>
      <c r="Z296" s="20"/>
    </row>
    <row r="297" spans="1:26" ht="15.75" customHeight="1" x14ac:dyDescent="0.15">
      <c r="A297" s="20"/>
      <c r="B297" s="20"/>
      <c r="C297" s="20"/>
      <c r="D297" s="20"/>
      <c r="E297" s="20"/>
      <c r="F297" s="206"/>
      <c r="G297" s="207"/>
      <c r="H297" s="84"/>
      <c r="I297" s="84"/>
      <c r="J297" s="208"/>
      <c r="K297" s="20"/>
      <c r="L297" s="20"/>
      <c r="M297" s="20"/>
      <c r="N297" s="20"/>
      <c r="O297" s="20"/>
      <c r="P297" s="20"/>
      <c r="Q297" s="20"/>
      <c r="R297" s="20"/>
      <c r="S297" s="20"/>
      <c r="T297" s="20"/>
      <c r="U297" s="20"/>
      <c r="V297" s="20"/>
      <c r="W297" s="20"/>
      <c r="X297" s="20"/>
      <c r="Y297" s="20"/>
      <c r="Z297" s="20"/>
    </row>
    <row r="298" spans="1:26" ht="15.75" customHeight="1" x14ac:dyDescent="0.15">
      <c r="A298" s="20"/>
      <c r="B298" s="20"/>
      <c r="C298" s="20"/>
      <c r="D298" s="20"/>
      <c r="E298" s="20"/>
      <c r="F298" s="206"/>
      <c r="G298" s="207"/>
      <c r="H298" s="84"/>
      <c r="I298" s="84"/>
      <c r="J298" s="208"/>
      <c r="K298" s="20"/>
      <c r="L298" s="20"/>
      <c r="M298" s="20"/>
      <c r="N298" s="20"/>
      <c r="O298" s="20"/>
      <c r="P298" s="20"/>
      <c r="Q298" s="20"/>
      <c r="R298" s="20"/>
      <c r="S298" s="20"/>
      <c r="T298" s="20"/>
      <c r="U298" s="20"/>
      <c r="V298" s="20"/>
      <c r="W298" s="20"/>
      <c r="X298" s="20"/>
      <c r="Y298" s="20"/>
      <c r="Z298" s="20"/>
    </row>
    <row r="299" spans="1:26" ht="15.75" customHeight="1" x14ac:dyDescent="0.15">
      <c r="A299" s="20"/>
      <c r="B299" s="20"/>
      <c r="C299" s="20"/>
      <c r="D299" s="20"/>
      <c r="E299" s="20"/>
      <c r="F299" s="206"/>
      <c r="G299" s="207"/>
      <c r="H299" s="84"/>
      <c r="I299" s="84"/>
      <c r="J299" s="208"/>
      <c r="K299" s="20"/>
      <c r="L299" s="20"/>
      <c r="M299" s="20"/>
      <c r="N299" s="20"/>
      <c r="O299" s="20"/>
      <c r="P299" s="20"/>
      <c r="Q299" s="20"/>
      <c r="R299" s="20"/>
      <c r="S299" s="20"/>
      <c r="T299" s="20"/>
      <c r="U299" s="20"/>
      <c r="V299" s="20"/>
      <c r="W299" s="20"/>
      <c r="X299" s="20"/>
      <c r="Y299" s="20"/>
      <c r="Z299" s="20"/>
    </row>
    <row r="300" spans="1:26" ht="15.75" customHeight="1" x14ac:dyDescent="0.15">
      <c r="A300" s="20"/>
      <c r="B300" s="20"/>
      <c r="C300" s="20"/>
      <c r="D300" s="20"/>
      <c r="E300" s="20"/>
      <c r="F300" s="206"/>
      <c r="G300" s="207"/>
      <c r="H300" s="84"/>
      <c r="I300" s="84"/>
      <c r="J300" s="208"/>
      <c r="K300" s="20"/>
      <c r="L300" s="20"/>
      <c r="M300" s="20"/>
      <c r="N300" s="20"/>
      <c r="O300" s="20"/>
      <c r="P300" s="20"/>
      <c r="Q300" s="20"/>
      <c r="R300" s="20"/>
      <c r="S300" s="20"/>
      <c r="T300" s="20"/>
      <c r="U300" s="20"/>
      <c r="V300" s="20"/>
      <c r="W300" s="20"/>
      <c r="X300" s="20"/>
      <c r="Y300" s="20"/>
      <c r="Z300" s="20"/>
    </row>
    <row r="301" spans="1:26" ht="15.75" customHeight="1" x14ac:dyDescent="0.15">
      <c r="A301" s="20"/>
      <c r="B301" s="20"/>
      <c r="C301" s="20"/>
      <c r="D301" s="20"/>
      <c r="E301" s="20"/>
      <c r="F301" s="206"/>
      <c r="G301" s="207"/>
      <c r="H301" s="84"/>
      <c r="I301" s="84"/>
      <c r="J301" s="208"/>
      <c r="K301" s="20"/>
      <c r="L301" s="20"/>
      <c r="M301" s="20"/>
      <c r="N301" s="20"/>
      <c r="O301" s="20"/>
      <c r="P301" s="20"/>
      <c r="Q301" s="20"/>
      <c r="R301" s="20"/>
      <c r="S301" s="20"/>
      <c r="T301" s="20"/>
      <c r="U301" s="20"/>
      <c r="V301" s="20"/>
      <c r="W301" s="20"/>
      <c r="X301" s="20"/>
      <c r="Y301" s="20"/>
      <c r="Z301" s="20"/>
    </row>
    <row r="302" spans="1:26" ht="15.75" customHeight="1" x14ac:dyDescent="0.15">
      <c r="A302" s="20"/>
      <c r="B302" s="20"/>
      <c r="C302" s="20"/>
      <c r="D302" s="20"/>
      <c r="E302" s="20"/>
      <c r="F302" s="206"/>
      <c r="G302" s="207"/>
      <c r="H302" s="84"/>
      <c r="I302" s="84"/>
      <c r="J302" s="208"/>
      <c r="K302" s="20"/>
      <c r="L302" s="20"/>
      <c r="M302" s="20"/>
      <c r="N302" s="20"/>
      <c r="O302" s="20"/>
      <c r="P302" s="20"/>
      <c r="Q302" s="20"/>
      <c r="R302" s="20"/>
      <c r="S302" s="20"/>
      <c r="T302" s="20"/>
      <c r="U302" s="20"/>
      <c r="V302" s="20"/>
      <c r="W302" s="20"/>
      <c r="X302" s="20"/>
      <c r="Y302" s="20"/>
      <c r="Z302" s="20"/>
    </row>
    <row r="303" spans="1:26" ht="15.75" customHeight="1" x14ac:dyDescent="0.15">
      <c r="A303" s="20"/>
      <c r="B303" s="20"/>
      <c r="C303" s="20"/>
      <c r="D303" s="20"/>
      <c r="E303" s="20"/>
      <c r="F303" s="206"/>
      <c r="G303" s="207"/>
      <c r="H303" s="84"/>
      <c r="I303" s="84"/>
      <c r="J303" s="208"/>
      <c r="K303" s="20"/>
      <c r="L303" s="20"/>
      <c r="M303" s="20"/>
      <c r="N303" s="20"/>
      <c r="O303" s="20"/>
      <c r="P303" s="20"/>
      <c r="Q303" s="20"/>
      <c r="R303" s="20"/>
      <c r="S303" s="20"/>
      <c r="T303" s="20"/>
      <c r="U303" s="20"/>
      <c r="V303" s="20"/>
      <c r="W303" s="20"/>
      <c r="X303" s="20"/>
      <c r="Y303" s="20"/>
      <c r="Z303" s="20"/>
    </row>
    <row r="304" spans="1:26" ht="15.75" customHeight="1" x14ac:dyDescent="0.15">
      <c r="A304" s="20"/>
      <c r="B304" s="20"/>
      <c r="C304" s="20"/>
      <c r="D304" s="20"/>
      <c r="E304" s="20"/>
      <c r="F304" s="206"/>
      <c r="G304" s="207"/>
      <c r="H304" s="84"/>
      <c r="I304" s="84"/>
      <c r="J304" s="208"/>
      <c r="K304" s="20"/>
      <c r="L304" s="20"/>
      <c r="M304" s="20"/>
      <c r="N304" s="20"/>
      <c r="O304" s="20"/>
      <c r="P304" s="20"/>
      <c r="Q304" s="20"/>
      <c r="R304" s="20"/>
      <c r="S304" s="20"/>
      <c r="T304" s="20"/>
      <c r="U304" s="20"/>
      <c r="V304" s="20"/>
      <c r="W304" s="20"/>
      <c r="X304" s="20"/>
      <c r="Y304" s="20"/>
      <c r="Z304" s="20"/>
    </row>
    <row r="305" spans="1:26" ht="15.75" customHeight="1" x14ac:dyDescent="0.15">
      <c r="A305" s="20"/>
      <c r="B305" s="20"/>
      <c r="C305" s="20"/>
      <c r="D305" s="20"/>
      <c r="E305" s="20"/>
      <c r="F305" s="206"/>
      <c r="G305" s="207"/>
      <c r="H305" s="84"/>
      <c r="I305" s="84"/>
      <c r="J305" s="208"/>
      <c r="K305" s="20"/>
      <c r="L305" s="20"/>
      <c r="M305" s="20"/>
      <c r="N305" s="20"/>
      <c r="O305" s="20"/>
      <c r="P305" s="20"/>
      <c r="Q305" s="20"/>
      <c r="R305" s="20"/>
      <c r="S305" s="20"/>
      <c r="T305" s="20"/>
      <c r="U305" s="20"/>
      <c r="V305" s="20"/>
      <c r="W305" s="20"/>
      <c r="X305" s="20"/>
      <c r="Y305" s="20"/>
      <c r="Z305" s="20"/>
    </row>
    <row r="306" spans="1:26" ht="15.75" customHeight="1" x14ac:dyDescent="0.15">
      <c r="A306" s="20"/>
      <c r="B306" s="20"/>
      <c r="C306" s="20"/>
      <c r="D306" s="20"/>
      <c r="E306" s="20"/>
      <c r="F306" s="206"/>
      <c r="G306" s="207"/>
      <c r="H306" s="84"/>
      <c r="I306" s="84"/>
      <c r="J306" s="208"/>
      <c r="K306" s="20"/>
      <c r="L306" s="20"/>
      <c r="M306" s="20"/>
      <c r="N306" s="20"/>
      <c r="O306" s="20"/>
      <c r="P306" s="20"/>
      <c r="Q306" s="20"/>
      <c r="R306" s="20"/>
      <c r="S306" s="20"/>
      <c r="T306" s="20"/>
      <c r="U306" s="20"/>
      <c r="V306" s="20"/>
      <c r="W306" s="20"/>
      <c r="X306" s="20"/>
      <c r="Y306" s="20"/>
      <c r="Z306" s="20"/>
    </row>
    <row r="307" spans="1:26" ht="15.75" customHeight="1" x14ac:dyDescent="0.15">
      <c r="A307" s="20"/>
      <c r="B307" s="20"/>
      <c r="C307" s="20"/>
      <c r="D307" s="20"/>
      <c r="E307" s="20"/>
      <c r="F307" s="206"/>
      <c r="G307" s="207"/>
      <c r="H307" s="84"/>
      <c r="I307" s="84"/>
      <c r="J307" s="208"/>
      <c r="K307" s="20"/>
      <c r="L307" s="20"/>
      <c r="M307" s="20"/>
      <c r="N307" s="20"/>
      <c r="O307" s="20"/>
      <c r="P307" s="20"/>
      <c r="Q307" s="20"/>
      <c r="R307" s="20"/>
      <c r="S307" s="20"/>
      <c r="T307" s="20"/>
      <c r="U307" s="20"/>
      <c r="V307" s="20"/>
      <c r="W307" s="20"/>
      <c r="X307" s="20"/>
      <c r="Y307" s="20"/>
      <c r="Z307" s="20"/>
    </row>
    <row r="308" spans="1:26" ht="15.75" customHeight="1" x14ac:dyDescent="0.15">
      <c r="A308" s="20"/>
      <c r="B308" s="20"/>
      <c r="C308" s="20"/>
      <c r="D308" s="20"/>
      <c r="E308" s="20"/>
      <c r="F308" s="206"/>
      <c r="G308" s="207"/>
      <c r="H308" s="84"/>
      <c r="I308" s="84"/>
      <c r="J308" s="208"/>
      <c r="K308" s="20"/>
      <c r="L308" s="20"/>
      <c r="M308" s="20"/>
      <c r="N308" s="20"/>
      <c r="O308" s="20"/>
      <c r="P308" s="20"/>
      <c r="Q308" s="20"/>
      <c r="R308" s="20"/>
      <c r="S308" s="20"/>
      <c r="T308" s="20"/>
      <c r="U308" s="20"/>
      <c r="V308" s="20"/>
      <c r="W308" s="20"/>
      <c r="X308" s="20"/>
      <c r="Y308" s="20"/>
      <c r="Z308" s="20"/>
    </row>
    <row r="309" spans="1:26" ht="15.75" customHeight="1" x14ac:dyDescent="0.15">
      <c r="A309" s="20"/>
      <c r="B309" s="20"/>
      <c r="C309" s="20"/>
      <c r="D309" s="20"/>
      <c r="E309" s="20"/>
      <c r="F309" s="206"/>
      <c r="G309" s="207"/>
      <c r="H309" s="84"/>
      <c r="I309" s="84"/>
      <c r="J309" s="208"/>
      <c r="K309" s="20"/>
      <c r="L309" s="20"/>
      <c r="M309" s="20"/>
      <c r="N309" s="20"/>
      <c r="O309" s="20"/>
      <c r="P309" s="20"/>
      <c r="Q309" s="20"/>
      <c r="R309" s="20"/>
      <c r="S309" s="20"/>
      <c r="T309" s="20"/>
      <c r="U309" s="20"/>
      <c r="V309" s="20"/>
      <c r="W309" s="20"/>
      <c r="X309" s="20"/>
      <c r="Y309" s="20"/>
      <c r="Z309" s="20"/>
    </row>
    <row r="310" spans="1:26" ht="15.75" customHeight="1" x14ac:dyDescent="0.15">
      <c r="A310" s="20"/>
      <c r="B310" s="20"/>
      <c r="C310" s="20"/>
      <c r="D310" s="20"/>
      <c r="E310" s="20"/>
      <c r="F310" s="206"/>
      <c r="G310" s="207"/>
      <c r="H310" s="84"/>
      <c r="I310" s="84"/>
      <c r="J310" s="208"/>
      <c r="K310" s="20"/>
      <c r="L310" s="20"/>
      <c r="M310" s="20"/>
      <c r="N310" s="20"/>
      <c r="O310" s="20"/>
      <c r="P310" s="20"/>
      <c r="Q310" s="20"/>
      <c r="R310" s="20"/>
      <c r="S310" s="20"/>
      <c r="T310" s="20"/>
      <c r="U310" s="20"/>
      <c r="V310" s="20"/>
      <c r="W310" s="20"/>
      <c r="X310" s="20"/>
      <c r="Y310" s="20"/>
      <c r="Z310" s="20"/>
    </row>
    <row r="311" spans="1:26" ht="15.75" customHeight="1" x14ac:dyDescent="0.15">
      <c r="A311" s="20"/>
      <c r="B311" s="20"/>
      <c r="C311" s="20"/>
      <c r="D311" s="20"/>
      <c r="E311" s="20"/>
      <c r="F311" s="206"/>
      <c r="G311" s="207"/>
      <c r="H311" s="84"/>
      <c r="I311" s="84"/>
      <c r="J311" s="208"/>
      <c r="K311" s="20"/>
      <c r="L311" s="20"/>
      <c r="M311" s="20"/>
      <c r="N311" s="20"/>
      <c r="O311" s="20"/>
      <c r="P311" s="20"/>
      <c r="Q311" s="20"/>
      <c r="R311" s="20"/>
      <c r="S311" s="20"/>
      <c r="T311" s="20"/>
      <c r="U311" s="20"/>
      <c r="V311" s="20"/>
      <c r="W311" s="20"/>
      <c r="X311" s="20"/>
      <c r="Y311" s="20"/>
      <c r="Z311" s="20"/>
    </row>
    <row r="312" spans="1:26" ht="15.75" customHeight="1" x14ac:dyDescent="0.15">
      <c r="A312" s="20"/>
      <c r="B312" s="20"/>
      <c r="C312" s="20"/>
      <c r="D312" s="20"/>
      <c r="E312" s="20"/>
      <c r="F312" s="206"/>
      <c r="G312" s="207"/>
      <c r="H312" s="84"/>
      <c r="I312" s="84"/>
      <c r="J312" s="208"/>
      <c r="K312" s="20"/>
      <c r="L312" s="20"/>
      <c r="M312" s="20"/>
      <c r="N312" s="20"/>
      <c r="O312" s="20"/>
      <c r="P312" s="20"/>
      <c r="Q312" s="20"/>
      <c r="R312" s="20"/>
      <c r="S312" s="20"/>
      <c r="T312" s="20"/>
      <c r="U312" s="20"/>
      <c r="V312" s="20"/>
      <c r="W312" s="20"/>
      <c r="X312" s="20"/>
      <c r="Y312" s="20"/>
      <c r="Z312" s="20"/>
    </row>
    <row r="313" spans="1:26" ht="15.75" customHeight="1" x14ac:dyDescent="0.15">
      <c r="A313" s="20"/>
      <c r="B313" s="20"/>
      <c r="C313" s="20"/>
      <c r="D313" s="20"/>
      <c r="E313" s="20"/>
      <c r="F313" s="206"/>
      <c r="G313" s="207"/>
      <c r="H313" s="84"/>
      <c r="I313" s="84"/>
      <c r="J313" s="208"/>
      <c r="K313" s="20"/>
      <c r="L313" s="20"/>
      <c r="M313" s="20"/>
      <c r="N313" s="20"/>
      <c r="O313" s="20"/>
      <c r="P313" s="20"/>
      <c r="Q313" s="20"/>
      <c r="R313" s="20"/>
      <c r="S313" s="20"/>
      <c r="T313" s="20"/>
      <c r="U313" s="20"/>
      <c r="V313" s="20"/>
      <c r="W313" s="20"/>
      <c r="X313" s="20"/>
      <c r="Y313" s="20"/>
      <c r="Z313" s="20"/>
    </row>
    <row r="314" spans="1:26" ht="15.75" customHeight="1" x14ac:dyDescent="0.15">
      <c r="A314" s="20"/>
      <c r="B314" s="20"/>
      <c r="C314" s="20"/>
      <c r="D314" s="20"/>
      <c r="E314" s="20"/>
      <c r="F314" s="206"/>
      <c r="G314" s="207"/>
      <c r="H314" s="84"/>
      <c r="I314" s="84"/>
      <c r="J314" s="208"/>
      <c r="K314" s="20"/>
      <c r="L314" s="20"/>
      <c r="M314" s="20"/>
      <c r="N314" s="20"/>
      <c r="O314" s="20"/>
      <c r="P314" s="20"/>
      <c r="Q314" s="20"/>
      <c r="R314" s="20"/>
      <c r="S314" s="20"/>
      <c r="T314" s="20"/>
      <c r="U314" s="20"/>
      <c r="V314" s="20"/>
      <c r="W314" s="20"/>
      <c r="X314" s="20"/>
      <c r="Y314" s="20"/>
      <c r="Z314" s="20"/>
    </row>
    <row r="315" spans="1:26" ht="15.75" customHeight="1" x14ac:dyDescent="0.15">
      <c r="A315" s="20"/>
      <c r="B315" s="20"/>
      <c r="C315" s="20"/>
      <c r="D315" s="20"/>
      <c r="E315" s="20"/>
      <c r="F315" s="206"/>
      <c r="G315" s="207"/>
      <c r="H315" s="84"/>
      <c r="I315" s="84"/>
      <c r="J315" s="208"/>
      <c r="K315" s="20"/>
      <c r="L315" s="20"/>
      <c r="M315" s="20"/>
      <c r="N315" s="20"/>
      <c r="O315" s="20"/>
      <c r="P315" s="20"/>
      <c r="Q315" s="20"/>
      <c r="R315" s="20"/>
      <c r="S315" s="20"/>
      <c r="T315" s="20"/>
      <c r="U315" s="20"/>
      <c r="V315" s="20"/>
      <c r="W315" s="20"/>
      <c r="X315" s="20"/>
      <c r="Y315" s="20"/>
      <c r="Z315" s="20"/>
    </row>
    <row r="316" spans="1:26" ht="15.75" customHeight="1" x14ac:dyDescent="0.15">
      <c r="A316" s="20"/>
      <c r="B316" s="20"/>
      <c r="C316" s="20"/>
      <c r="D316" s="20"/>
      <c r="E316" s="20"/>
      <c r="F316" s="206"/>
      <c r="G316" s="207"/>
      <c r="H316" s="84"/>
      <c r="I316" s="84"/>
      <c r="J316" s="208"/>
      <c r="K316" s="20"/>
      <c r="L316" s="20"/>
      <c r="M316" s="20"/>
      <c r="N316" s="20"/>
      <c r="O316" s="20"/>
      <c r="P316" s="20"/>
      <c r="Q316" s="20"/>
      <c r="R316" s="20"/>
      <c r="S316" s="20"/>
      <c r="T316" s="20"/>
      <c r="U316" s="20"/>
      <c r="V316" s="20"/>
      <c r="W316" s="20"/>
      <c r="X316" s="20"/>
      <c r="Y316" s="20"/>
      <c r="Z316" s="20"/>
    </row>
    <row r="317" spans="1:26" ht="15.75" customHeight="1" x14ac:dyDescent="0.15">
      <c r="A317" s="20"/>
      <c r="B317" s="20"/>
      <c r="C317" s="20"/>
      <c r="D317" s="20"/>
      <c r="E317" s="20"/>
      <c r="F317" s="206"/>
      <c r="G317" s="207"/>
      <c r="H317" s="84"/>
      <c r="I317" s="84"/>
      <c r="J317" s="208"/>
      <c r="K317" s="20"/>
      <c r="L317" s="20"/>
      <c r="M317" s="20"/>
      <c r="N317" s="20"/>
      <c r="O317" s="20"/>
      <c r="P317" s="20"/>
      <c r="Q317" s="20"/>
      <c r="R317" s="20"/>
      <c r="S317" s="20"/>
      <c r="T317" s="20"/>
      <c r="U317" s="20"/>
      <c r="V317" s="20"/>
      <c r="W317" s="20"/>
      <c r="X317" s="20"/>
      <c r="Y317" s="20"/>
      <c r="Z317" s="20"/>
    </row>
    <row r="318" spans="1:26" ht="15.75" customHeight="1" x14ac:dyDescent="0.15">
      <c r="A318" s="20"/>
      <c r="B318" s="20"/>
      <c r="C318" s="20"/>
      <c r="D318" s="20"/>
      <c r="E318" s="20"/>
      <c r="F318" s="206"/>
      <c r="G318" s="207"/>
      <c r="H318" s="84"/>
      <c r="I318" s="84"/>
      <c r="J318" s="208"/>
      <c r="K318" s="20"/>
      <c r="L318" s="20"/>
      <c r="M318" s="20"/>
      <c r="N318" s="20"/>
      <c r="O318" s="20"/>
      <c r="P318" s="20"/>
      <c r="Q318" s="20"/>
      <c r="R318" s="20"/>
      <c r="S318" s="20"/>
      <c r="T318" s="20"/>
      <c r="U318" s="20"/>
      <c r="V318" s="20"/>
      <c r="W318" s="20"/>
      <c r="X318" s="20"/>
      <c r="Y318" s="20"/>
      <c r="Z318" s="20"/>
    </row>
    <row r="319" spans="1:26" ht="15.75" customHeight="1" x14ac:dyDescent="0.15">
      <c r="A319" s="20"/>
      <c r="B319" s="20"/>
      <c r="C319" s="20"/>
      <c r="D319" s="20"/>
      <c r="E319" s="20"/>
      <c r="F319" s="206"/>
      <c r="G319" s="207"/>
      <c r="H319" s="84"/>
      <c r="I319" s="84"/>
      <c r="J319" s="208"/>
      <c r="K319" s="20"/>
      <c r="L319" s="20"/>
      <c r="M319" s="20"/>
      <c r="N319" s="20"/>
      <c r="O319" s="20"/>
      <c r="P319" s="20"/>
      <c r="Q319" s="20"/>
      <c r="R319" s="20"/>
      <c r="S319" s="20"/>
      <c r="T319" s="20"/>
      <c r="U319" s="20"/>
      <c r="V319" s="20"/>
      <c r="W319" s="20"/>
      <c r="X319" s="20"/>
      <c r="Y319" s="20"/>
      <c r="Z319" s="20"/>
    </row>
    <row r="320" spans="1:26" ht="15.75" customHeight="1" x14ac:dyDescent="0.15">
      <c r="A320" s="20"/>
      <c r="B320" s="20"/>
      <c r="C320" s="20"/>
      <c r="D320" s="20"/>
      <c r="E320" s="20"/>
      <c r="F320" s="206"/>
      <c r="G320" s="207"/>
      <c r="H320" s="84"/>
      <c r="I320" s="84"/>
      <c r="J320" s="208"/>
      <c r="K320" s="20"/>
      <c r="L320" s="20"/>
      <c r="M320" s="20"/>
      <c r="N320" s="20"/>
      <c r="O320" s="20"/>
      <c r="P320" s="20"/>
      <c r="Q320" s="20"/>
      <c r="R320" s="20"/>
      <c r="S320" s="20"/>
      <c r="T320" s="20"/>
      <c r="U320" s="20"/>
      <c r="V320" s="20"/>
      <c r="W320" s="20"/>
      <c r="X320" s="20"/>
      <c r="Y320" s="20"/>
      <c r="Z320" s="20"/>
    </row>
    <row r="321" spans="1:26" ht="15.75" customHeight="1" x14ac:dyDescent="0.15">
      <c r="A321" s="20"/>
      <c r="B321" s="20"/>
      <c r="C321" s="20"/>
      <c r="D321" s="20"/>
      <c r="E321" s="20"/>
      <c r="F321" s="206"/>
      <c r="G321" s="207"/>
      <c r="H321" s="84"/>
      <c r="I321" s="84"/>
      <c r="J321" s="208"/>
      <c r="K321" s="20"/>
      <c r="L321" s="20"/>
      <c r="M321" s="20"/>
      <c r="N321" s="20"/>
      <c r="O321" s="20"/>
      <c r="P321" s="20"/>
      <c r="Q321" s="20"/>
      <c r="R321" s="20"/>
      <c r="S321" s="20"/>
      <c r="T321" s="20"/>
      <c r="U321" s="20"/>
      <c r="V321" s="20"/>
      <c r="W321" s="20"/>
      <c r="X321" s="20"/>
      <c r="Y321" s="20"/>
      <c r="Z321" s="20"/>
    </row>
    <row r="322" spans="1:26" ht="15.75" customHeight="1" x14ac:dyDescent="0.15">
      <c r="A322" s="20"/>
      <c r="B322" s="20"/>
      <c r="C322" s="20"/>
      <c r="D322" s="20"/>
      <c r="E322" s="20"/>
      <c r="F322" s="206"/>
      <c r="G322" s="207"/>
      <c r="H322" s="84"/>
      <c r="I322" s="84"/>
      <c r="J322" s="208"/>
      <c r="K322" s="20"/>
      <c r="L322" s="20"/>
      <c r="M322" s="20"/>
      <c r="N322" s="20"/>
      <c r="O322" s="20"/>
      <c r="P322" s="20"/>
      <c r="Q322" s="20"/>
      <c r="R322" s="20"/>
      <c r="S322" s="20"/>
      <c r="T322" s="20"/>
      <c r="U322" s="20"/>
      <c r="V322" s="20"/>
      <c r="W322" s="20"/>
      <c r="X322" s="20"/>
      <c r="Y322" s="20"/>
      <c r="Z322" s="20"/>
    </row>
    <row r="323" spans="1:26" ht="15.75" customHeight="1" x14ac:dyDescent="0.15">
      <c r="A323" s="20"/>
      <c r="B323" s="20"/>
      <c r="C323" s="20"/>
      <c r="D323" s="20"/>
      <c r="E323" s="20"/>
      <c r="F323" s="206"/>
      <c r="G323" s="207"/>
      <c r="H323" s="84"/>
      <c r="I323" s="84"/>
      <c r="J323" s="208"/>
      <c r="K323" s="20"/>
      <c r="L323" s="20"/>
      <c r="M323" s="20"/>
      <c r="N323" s="20"/>
      <c r="O323" s="20"/>
      <c r="P323" s="20"/>
      <c r="Q323" s="20"/>
      <c r="R323" s="20"/>
      <c r="S323" s="20"/>
      <c r="T323" s="20"/>
      <c r="U323" s="20"/>
      <c r="V323" s="20"/>
      <c r="W323" s="20"/>
      <c r="X323" s="20"/>
      <c r="Y323" s="20"/>
      <c r="Z323" s="20"/>
    </row>
    <row r="324" spans="1:26" ht="15.75" customHeight="1" x14ac:dyDescent="0.15">
      <c r="A324" s="20"/>
      <c r="B324" s="20"/>
      <c r="C324" s="20"/>
      <c r="D324" s="20"/>
      <c r="E324" s="20"/>
      <c r="F324" s="206"/>
      <c r="G324" s="207"/>
      <c r="H324" s="84"/>
      <c r="I324" s="84"/>
      <c r="J324" s="208"/>
      <c r="K324" s="20"/>
      <c r="L324" s="20"/>
      <c r="M324" s="20"/>
      <c r="N324" s="20"/>
      <c r="O324" s="20"/>
      <c r="P324" s="20"/>
      <c r="Q324" s="20"/>
      <c r="R324" s="20"/>
      <c r="S324" s="20"/>
      <c r="T324" s="20"/>
      <c r="U324" s="20"/>
      <c r="V324" s="20"/>
      <c r="W324" s="20"/>
      <c r="X324" s="20"/>
      <c r="Y324" s="20"/>
      <c r="Z324" s="20"/>
    </row>
    <row r="325" spans="1:26" ht="15.75" customHeight="1" x14ac:dyDescent="0.15">
      <c r="A325" s="20"/>
      <c r="B325" s="20"/>
      <c r="C325" s="20"/>
      <c r="D325" s="20"/>
      <c r="E325" s="20"/>
      <c r="F325" s="206"/>
      <c r="G325" s="207"/>
      <c r="H325" s="84"/>
      <c r="I325" s="84"/>
      <c r="J325" s="208"/>
      <c r="K325" s="20"/>
      <c r="L325" s="20"/>
      <c r="M325" s="20"/>
      <c r="N325" s="20"/>
      <c r="O325" s="20"/>
      <c r="P325" s="20"/>
      <c r="Q325" s="20"/>
      <c r="R325" s="20"/>
      <c r="S325" s="20"/>
      <c r="T325" s="20"/>
      <c r="U325" s="20"/>
      <c r="V325" s="20"/>
      <c r="W325" s="20"/>
      <c r="X325" s="20"/>
      <c r="Y325" s="20"/>
      <c r="Z325" s="20"/>
    </row>
    <row r="326" spans="1:26" ht="15.75" customHeight="1" x14ac:dyDescent="0.15">
      <c r="A326" s="20"/>
      <c r="B326" s="20"/>
      <c r="C326" s="20"/>
      <c r="D326" s="20"/>
      <c r="E326" s="20"/>
      <c r="F326" s="206"/>
      <c r="G326" s="207"/>
      <c r="H326" s="84"/>
      <c r="I326" s="84"/>
      <c r="J326" s="208"/>
      <c r="K326" s="20"/>
      <c r="L326" s="20"/>
      <c r="M326" s="20"/>
      <c r="N326" s="20"/>
      <c r="O326" s="20"/>
      <c r="P326" s="20"/>
      <c r="Q326" s="20"/>
      <c r="R326" s="20"/>
      <c r="S326" s="20"/>
      <c r="T326" s="20"/>
      <c r="U326" s="20"/>
      <c r="V326" s="20"/>
      <c r="W326" s="20"/>
      <c r="X326" s="20"/>
      <c r="Y326" s="20"/>
      <c r="Z326" s="20"/>
    </row>
    <row r="327" spans="1:26" ht="15.75" customHeight="1" x14ac:dyDescent="0.15">
      <c r="A327" s="20"/>
      <c r="B327" s="20"/>
      <c r="C327" s="20"/>
      <c r="D327" s="20"/>
      <c r="E327" s="20"/>
      <c r="F327" s="206"/>
      <c r="G327" s="207"/>
      <c r="H327" s="84"/>
      <c r="I327" s="84"/>
      <c r="J327" s="208"/>
      <c r="K327" s="20"/>
      <c r="L327" s="20"/>
      <c r="M327" s="20"/>
      <c r="N327" s="20"/>
      <c r="O327" s="20"/>
      <c r="P327" s="20"/>
      <c r="Q327" s="20"/>
      <c r="R327" s="20"/>
      <c r="S327" s="20"/>
      <c r="T327" s="20"/>
      <c r="U327" s="20"/>
      <c r="V327" s="20"/>
      <c r="W327" s="20"/>
      <c r="X327" s="20"/>
      <c r="Y327" s="20"/>
      <c r="Z327" s="20"/>
    </row>
    <row r="328" spans="1:26" ht="15.75" customHeight="1" x14ac:dyDescent="0.15">
      <c r="A328" s="20"/>
      <c r="B328" s="20"/>
      <c r="C328" s="20"/>
      <c r="D328" s="20"/>
      <c r="E328" s="20"/>
      <c r="F328" s="206"/>
      <c r="G328" s="207"/>
      <c r="H328" s="84"/>
      <c r="I328" s="84"/>
      <c r="J328" s="208"/>
      <c r="K328" s="20"/>
      <c r="L328" s="20"/>
      <c r="M328" s="20"/>
      <c r="N328" s="20"/>
      <c r="O328" s="20"/>
      <c r="P328" s="20"/>
      <c r="Q328" s="20"/>
      <c r="R328" s="20"/>
      <c r="S328" s="20"/>
      <c r="T328" s="20"/>
      <c r="U328" s="20"/>
      <c r="V328" s="20"/>
      <c r="W328" s="20"/>
      <c r="X328" s="20"/>
      <c r="Y328" s="20"/>
      <c r="Z328" s="20"/>
    </row>
    <row r="329" spans="1:26" ht="15.75" customHeight="1" x14ac:dyDescent="0.15">
      <c r="A329" s="20"/>
      <c r="B329" s="20"/>
      <c r="C329" s="20"/>
      <c r="D329" s="20"/>
      <c r="E329" s="20"/>
      <c r="F329" s="206"/>
      <c r="G329" s="207"/>
      <c r="H329" s="84"/>
      <c r="I329" s="84"/>
      <c r="J329" s="208"/>
      <c r="K329" s="20"/>
      <c r="L329" s="20"/>
      <c r="M329" s="20"/>
      <c r="N329" s="20"/>
      <c r="O329" s="20"/>
      <c r="P329" s="20"/>
      <c r="Q329" s="20"/>
      <c r="R329" s="20"/>
      <c r="S329" s="20"/>
      <c r="T329" s="20"/>
      <c r="U329" s="20"/>
      <c r="V329" s="20"/>
      <c r="W329" s="20"/>
      <c r="X329" s="20"/>
      <c r="Y329" s="20"/>
      <c r="Z329" s="20"/>
    </row>
    <row r="330" spans="1:26" ht="15.75" customHeight="1" x14ac:dyDescent="0.15">
      <c r="A330" s="20"/>
      <c r="B330" s="20"/>
      <c r="C330" s="20"/>
      <c r="D330" s="20"/>
      <c r="E330" s="20"/>
      <c r="F330" s="206"/>
      <c r="G330" s="207"/>
      <c r="H330" s="84"/>
      <c r="I330" s="84"/>
      <c r="J330" s="208"/>
      <c r="K330" s="20"/>
      <c r="L330" s="20"/>
      <c r="M330" s="20"/>
      <c r="N330" s="20"/>
      <c r="O330" s="20"/>
      <c r="P330" s="20"/>
      <c r="Q330" s="20"/>
      <c r="R330" s="20"/>
      <c r="S330" s="20"/>
      <c r="T330" s="20"/>
      <c r="U330" s="20"/>
      <c r="V330" s="20"/>
      <c r="W330" s="20"/>
      <c r="X330" s="20"/>
      <c r="Y330" s="20"/>
      <c r="Z330" s="20"/>
    </row>
    <row r="331" spans="1:26" ht="15.75" customHeight="1" x14ac:dyDescent="0.15">
      <c r="A331" s="20"/>
      <c r="B331" s="20"/>
      <c r="C331" s="20"/>
      <c r="D331" s="20"/>
      <c r="E331" s="20"/>
      <c r="F331" s="206"/>
      <c r="G331" s="207"/>
      <c r="H331" s="84"/>
      <c r="I331" s="84"/>
      <c r="J331" s="208"/>
      <c r="K331" s="20"/>
      <c r="L331" s="20"/>
      <c r="M331" s="20"/>
      <c r="N331" s="20"/>
      <c r="O331" s="20"/>
      <c r="P331" s="20"/>
      <c r="Q331" s="20"/>
      <c r="R331" s="20"/>
      <c r="S331" s="20"/>
      <c r="T331" s="20"/>
      <c r="U331" s="20"/>
      <c r="V331" s="20"/>
      <c r="W331" s="20"/>
      <c r="X331" s="20"/>
      <c r="Y331" s="20"/>
      <c r="Z331" s="20"/>
    </row>
    <row r="332" spans="1:26" ht="15.75" customHeight="1" x14ac:dyDescent="0.15">
      <c r="A332" s="20"/>
      <c r="B332" s="20"/>
      <c r="C332" s="20"/>
      <c r="D332" s="20"/>
      <c r="E332" s="20"/>
      <c r="F332" s="206"/>
      <c r="G332" s="207"/>
      <c r="H332" s="84"/>
      <c r="I332" s="84"/>
      <c r="J332" s="208"/>
      <c r="K332" s="20"/>
      <c r="L332" s="20"/>
      <c r="M332" s="20"/>
      <c r="N332" s="20"/>
      <c r="O332" s="20"/>
      <c r="P332" s="20"/>
      <c r="Q332" s="20"/>
      <c r="R332" s="20"/>
      <c r="S332" s="20"/>
      <c r="T332" s="20"/>
      <c r="U332" s="20"/>
      <c r="V332" s="20"/>
      <c r="W332" s="20"/>
      <c r="X332" s="20"/>
      <c r="Y332" s="20"/>
      <c r="Z332" s="20"/>
    </row>
    <row r="333" spans="1:26" ht="15.75" customHeight="1" x14ac:dyDescent="0.15">
      <c r="A333" s="20"/>
      <c r="B333" s="20"/>
      <c r="C333" s="20"/>
      <c r="D333" s="20"/>
      <c r="E333" s="20"/>
      <c r="F333" s="206"/>
      <c r="G333" s="207"/>
      <c r="H333" s="84"/>
      <c r="I333" s="84"/>
      <c r="J333" s="208"/>
      <c r="K333" s="20"/>
      <c r="L333" s="20"/>
      <c r="M333" s="20"/>
      <c r="N333" s="20"/>
      <c r="O333" s="20"/>
      <c r="P333" s="20"/>
      <c r="Q333" s="20"/>
      <c r="R333" s="20"/>
      <c r="S333" s="20"/>
      <c r="T333" s="20"/>
      <c r="U333" s="20"/>
      <c r="V333" s="20"/>
      <c r="W333" s="20"/>
      <c r="X333" s="20"/>
      <c r="Y333" s="20"/>
      <c r="Z333" s="20"/>
    </row>
    <row r="334" spans="1:26" ht="15.75" customHeight="1" x14ac:dyDescent="0.15">
      <c r="A334" s="20"/>
      <c r="B334" s="20"/>
      <c r="C334" s="20"/>
      <c r="D334" s="20"/>
      <c r="E334" s="20"/>
      <c r="F334" s="206"/>
      <c r="G334" s="207"/>
      <c r="H334" s="84"/>
      <c r="I334" s="84"/>
      <c r="J334" s="208"/>
      <c r="K334" s="20"/>
      <c r="L334" s="20"/>
      <c r="M334" s="20"/>
      <c r="N334" s="20"/>
      <c r="O334" s="20"/>
      <c r="P334" s="20"/>
      <c r="Q334" s="20"/>
      <c r="R334" s="20"/>
      <c r="S334" s="20"/>
      <c r="T334" s="20"/>
      <c r="U334" s="20"/>
      <c r="V334" s="20"/>
      <c r="W334" s="20"/>
      <c r="X334" s="20"/>
      <c r="Y334" s="20"/>
      <c r="Z334" s="20"/>
    </row>
    <row r="335" spans="1:26" ht="15.75" customHeight="1" x14ac:dyDescent="0.15">
      <c r="A335" s="20"/>
      <c r="B335" s="20"/>
      <c r="C335" s="20"/>
      <c r="D335" s="20"/>
      <c r="E335" s="20"/>
      <c r="F335" s="206"/>
      <c r="G335" s="207"/>
      <c r="H335" s="84"/>
      <c r="I335" s="84"/>
      <c r="J335" s="208"/>
      <c r="K335" s="20"/>
      <c r="L335" s="20"/>
      <c r="M335" s="20"/>
      <c r="N335" s="20"/>
      <c r="O335" s="20"/>
      <c r="P335" s="20"/>
      <c r="Q335" s="20"/>
      <c r="R335" s="20"/>
      <c r="S335" s="20"/>
      <c r="T335" s="20"/>
      <c r="U335" s="20"/>
      <c r="V335" s="20"/>
      <c r="W335" s="20"/>
      <c r="X335" s="20"/>
      <c r="Y335" s="20"/>
      <c r="Z335" s="20"/>
    </row>
    <row r="336" spans="1:26" ht="15.75" customHeight="1" x14ac:dyDescent="0.15">
      <c r="A336" s="20"/>
      <c r="B336" s="20"/>
      <c r="C336" s="20"/>
      <c r="D336" s="20"/>
      <c r="E336" s="20"/>
      <c r="F336" s="206"/>
      <c r="G336" s="207"/>
      <c r="H336" s="84"/>
      <c r="I336" s="84"/>
      <c r="J336" s="208"/>
      <c r="K336" s="20"/>
      <c r="L336" s="20"/>
      <c r="M336" s="20"/>
      <c r="N336" s="20"/>
      <c r="O336" s="20"/>
      <c r="P336" s="20"/>
      <c r="Q336" s="20"/>
      <c r="R336" s="20"/>
      <c r="S336" s="20"/>
      <c r="T336" s="20"/>
      <c r="U336" s="20"/>
      <c r="V336" s="20"/>
      <c r="W336" s="20"/>
      <c r="X336" s="20"/>
      <c r="Y336" s="20"/>
      <c r="Z336" s="20"/>
    </row>
    <row r="337" spans="1:26" ht="15.75" customHeight="1" x14ac:dyDescent="0.15">
      <c r="A337" s="20"/>
      <c r="B337" s="20"/>
      <c r="C337" s="20"/>
      <c r="D337" s="20"/>
      <c r="E337" s="20"/>
      <c r="F337" s="206"/>
      <c r="G337" s="207"/>
      <c r="H337" s="84"/>
      <c r="I337" s="84"/>
      <c r="J337" s="208"/>
      <c r="K337" s="20"/>
      <c r="L337" s="20"/>
      <c r="M337" s="20"/>
      <c r="N337" s="20"/>
      <c r="O337" s="20"/>
      <c r="P337" s="20"/>
      <c r="Q337" s="20"/>
      <c r="R337" s="20"/>
      <c r="S337" s="20"/>
      <c r="T337" s="20"/>
      <c r="U337" s="20"/>
      <c r="V337" s="20"/>
      <c r="W337" s="20"/>
      <c r="X337" s="20"/>
      <c r="Y337" s="20"/>
      <c r="Z337" s="20"/>
    </row>
    <row r="338" spans="1:26" ht="15.75" customHeight="1" x14ac:dyDescent="0.15">
      <c r="A338" s="20"/>
      <c r="B338" s="20"/>
      <c r="C338" s="20"/>
      <c r="D338" s="20"/>
      <c r="E338" s="20"/>
      <c r="F338" s="206"/>
      <c r="G338" s="207"/>
      <c r="H338" s="84"/>
      <c r="I338" s="84"/>
      <c r="J338" s="208"/>
      <c r="K338" s="20"/>
      <c r="L338" s="20"/>
      <c r="M338" s="20"/>
      <c r="N338" s="20"/>
      <c r="O338" s="20"/>
      <c r="P338" s="20"/>
      <c r="Q338" s="20"/>
      <c r="R338" s="20"/>
      <c r="S338" s="20"/>
      <c r="T338" s="20"/>
      <c r="U338" s="20"/>
      <c r="V338" s="20"/>
      <c r="W338" s="20"/>
      <c r="X338" s="20"/>
      <c r="Y338" s="20"/>
      <c r="Z338" s="20"/>
    </row>
    <row r="339" spans="1:26" ht="15.75" customHeight="1" x14ac:dyDescent="0.15">
      <c r="A339" s="20"/>
      <c r="B339" s="20"/>
      <c r="C339" s="20"/>
      <c r="D339" s="20"/>
      <c r="E339" s="20"/>
      <c r="F339" s="206"/>
      <c r="G339" s="207"/>
      <c r="H339" s="84"/>
      <c r="I339" s="84"/>
      <c r="J339" s="208"/>
      <c r="K339" s="20"/>
      <c r="L339" s="20"/>
      <c r="M339" s="20"/>
      <c r="N339" s="20"/>
      <c r="O339" s="20"/>
      <c r="P339" s="20"/>
      <c r="Q339" s="20"/>
      <c r="R339" s="20"/>
      <c r="S339" s="20"/>
      <c r="T339" s="20"/>
      <c r="U339" s="20"/>
      <c r="V339" s="20"/>
      <c r="W339" s="20"/>
      <c r="X339" s="20"/>
      <c r="Y339" s="20"/>
      <c r="Z339" s="20"/>
    </row>
    <row r="340" spans="1:26" ht="15.75" customHeight="1" x14ac:dyDescent="0.15">
      <c r="A340" s="20"/>
      <c r="B340" s="20"/>
      <c r="C340" s="20"/>
      <c r="D340" s="20"/>
      <c r="E340" s="20"/>
      <c r="F340" s="206"/>
      <c r="G340" s="207"/>
      <c r="H340" s="84"/>
      <c r="I340" s="84"/>
      <c r="J340" s="208"/>
      <c r="K340" s="20"/>
      <c r="L340" s="20"/>
      <c r="M340" s="20"/>
      <c r="N340" s="20"/>
      <c r="O340" s="20"/>
      <c r="P340" s="20"/>
      <c r="Q340" s="20"/>
      <c r="R340" s="20"/>
      <c r="S340" s="20"/>
      <c r="T340" s="20"/>
      <c r="U340" s="20"/>
      <c r="V340" s="20"/>
      <c r="W340" s="20"/>
      <c r="X340" s="20"/>
      <c r="Y340" s="20"/>
      <c r="Z340" s="20"/>
    </row>
    <row r="341" spans="1:26" ht="15.75" customHeight="1" x14ac:dyDescent="0.15">
      <c r="A341" s="20"/>
      <c r="B341" s="20"/>
      <c r="C341" s="20"/>
      <c r="D341" s="20"/>
      <c r="E341" s="20"/>
      <c r="F341" s="206"/>
      <c r="G341" s="207"/>
      <c r="H341" s="84"/>
      <c r="I341" s="84"/>
      <c r="J341" s="208"/>
      <c r="K341" s="20"/>
      <c r="L341" s="20"/>
      <c r="M341" s="20"/>
      <c r="N341" s="20"/>
      <c r="O341" s="20"/>
      <c r="P341" s="20"/>
      <c r="Q341" s="20"/>
      <c r="R341" s="20"/>
      <c r="S341" s="20"/>
      <c r="T341" s="20"/>
      <c r="U341" s="20"/>
      <c r="V341" s="20"/>
      <c r="W341" s="20"/>
      <c r="X341" s="20"/>
      <c r="Y341" s="20"/>
      <c r="Z341" s="20"/>
    </row>
    <row r="342" spans="1:26" ht="15.75" customHeight="1" x14ac:dyDescent="0.15">
      <c r="A342" s="20"/>
      <c r="B342" s="20"/>
      <c r="C342" s="20"/>
      <c r="D342" s="20"/>
      <c r="E342" s="20"/>
      <c r="F342" s="206"/>
      <c r="G342" s="207"/>
      <c r="H342" s="84"/>
      <c r="I342" s="84"/>
      <c r="J342" s="208"/>
      <c r="K342" s="20"/>
      <c r="L342" s="20"/>
      <c r="M342" s="20"/>
      <c r="N342" s="20"/>
      <c r="O342" s="20"/>
      <c r="P342" s="20"/>
      <c r="Q342" s="20"/>
      <c r="R342" s="20"/>
      <c r="S342" s="20"/>
      <c r="T342" s="20"/>
      <c r="U342" s="20"/>
      <c r="V342" s="20"/>
      <c r="W342" s="20"/>
      <c r="X342" s="20"/>
      <c r="Y342" s="20"/>
      <c r="Z342" s="20"/>
    </row>
    <row r="343" spans="1:26" ht="15.75" customHeight="1" x14ac:dyDescent="0.15">
      <c r="A343" s="20"/>
      <c r="B343" s="20"/>
      <c r="C343" s="20"/>
      <c r="D343" s="20"/>
      <c r="E343" s="20"/>
      <c r="F343" s="206"/>
      <c r="G343" s="207"/>
      <c r="H343" s="84"/>
      <c r="I343" s="84"/>
      <c r="J343" s="208"/>
      <c r="K343" s="20"/>
      <c r="L343" s="20"/>
      <c r="M343" s="20"/>
      <c r="N343" s="20"/>
      <c r="O343" s="20"/>
      <c r="P343" s="20"/>
      <c r="Q343" s="20"/>
      <c r="R343" s="20"/>
      <c r="S343" s="20"/>
      <c r="T343" s="20"/>
      <c r="U343" s="20"/>
      <c r="V343" s="20"/>
      <c r="W343" s="20"/>
      <c r="X343" s="20"/>
      <c r="Y343" s="20"/>
      <c r="Z343" s="20"/>
    </row>
    <row r="344" spans="1:26" ht="15.75" customHeight="1" x14ac:dyDescent="0.15">
      <c r="A344" s="20"/>
      <c r="B344" s="20"/>
      <c r="C344" s="20"/>
      <c r="D344" s="20"/>
      <c r="E344" s="20"/>
      <c r="F344" s="206"/>
      <c r="G344" s="207"/>
      <c r="H344" s="84"/>
      <c r="I344" s="84"/>
      <c r="J344" s="208"/>
      <c r="K344" s="20"/>
      <c r="L344" s="20"/>
      <c r="M344" s="20"/>
      <c r="N344" s="20"/>
      <c r="O344" s="20"/>
      <c r="P344" s="20"/>
      <c r="Q344" s="20"/>
      <c r="R344" s="20"/>
      <c r="S344" s="20"/>
      <c r="T344" s="20"/>
      <c r="U344" s="20"/>
      <c r="V344" s="20"/>
      <c r="W344" s="20"/>
      <c r="X344" s="20"/>
      <c r="Y344" s="20"/>
      <c r="Z344" s="20"/>
    </row>
    <row r="345" spans="1:26" ht="15.75" customHeight="1" x14ac:dyDescent="0.15">
      <c r="A345" s="20"/>
      <c r="B345" s="20"/>
      <c r="C345" s="20"/>
      <c r="D345" s="20"/>
      <c r="E345" s="20"/>
      <c r="F345" s="206"/>
      <c r="G345" s="207"/>
      <c r="H345" s="84"/>
      <c r="I345" s="84"/>
      <c r="J345" s="208"/>
      <c r="K345" s="20"/>
      <c r="L345" s="20"/>
      <c r="M345" s="20"/>
      <c r="N345" s="20"/>
      <c r="O345" s="20"/>
      <c r="P345" s="20"/>
      <c r="Q345" s="20"/>
      <c r="R345" s="20"/>
      <c r="S345" s="20"/>
      <c r="T345" s="20"/>
      <c r="U345" s="20"/>
      <c r="V345" s="20"/>
      <c r="W345" s="20"/>
      <c r="X345" s="20"/>
      <c r="Y345" s="20"/>
      <c r="Z345" s="20"/>
    </row>
    <row r="346" spans="1:26" ht="15.75" customHeight="1" x14ac:dyDescent="0.15">
      <c r="A346" s="20"/>
      <c r="B346" s="20"/>
      <c r="C346" s="20"/>
      <c r="D346" s="20"/>
      <c r="E346" s="20"/>
      <c r="F346" s="206"/>
      <c r="G346" s="207"/>
      <c r="H346" s="84"/>
      <c r="I346" s="84"/>
      <c r="J346" s="208"/>
      <c r="K346" s="20"/>
      <c r="L346" s="20"/>
      <c r="M346" s="20"/>
      <c r="N346" s="20"/>
      <c r="O346" s="20"/>
      <c r="P346" s="20"/>
      <c r="Q346" s="20"/>
      <c r="R346" s="20"/>
      <c r="S346" s="20"/>
      <c r="T346" s="20"/>
      <c r="U346" s="20"/>
      <c r="V346" s="20"/>
      <c r="W346" s="20"/>
      <c r="X346" s="20"/>
      <c r="Y346" s="20"/>
      <c r="Z346" s="20"/>
    </row>
    <row r="347" spans="1:26" ht="15.75" customHeight="1" x14ac:dyDescent="0.15">
      <c r="A347" s="20"/>
      <c r="B347" s="20"/>
      <c r="C347" s="20"/>
      <c r="D347" s="20"/>
      <c r="E347" s="20"/>
      <c r="F347" s="206"/>
      <c r="G347" s="207"/>
      <c r="H347" s="84"/>
      <c r="I347" s="84"/>
      <c r="J347" s="208"/>
      <c r="K347" s="20"/>
      <c r="L347" s="20"/>
      <c r="M347" s="20"/>
      <c r="N347" s="20"/>
      <c r="O347" s="20"/>
      <c r="P347" s="20"/>
      <c r="Q347" s="20"/>
      <c r="R347" s="20"/>
      <c r="S347" s="20"/>
      <c r="T347" s="20"/>
      <c r="U347" s="20"/>
      <c r="V347" s="20"/>
      <c r="W347" s="20"/>
      <c r="X347" s="20"/>
      <c r="Y347" s="20"/>
      <c r="Z347" s="20"/>
    </row>
    <row r="348" spans="1:26" ht="15.75" customHeight="1" x14ac:dyDescent="0.15">
      <c r="A348" s="20"/>
      <c r="B348" s="20"/>
      <c r="C348" s="20"/>
      <c r="D348" s="20"/>
      <c r="E348" s="20"/>
      <c r="F348" s="206"/>
      <c r="G348" s="207"/>
      <c r="H348" s="84"/>
      <c r="I348" s="84"/>
      <c r="J348" s="208"/>
      <c r="K348" s="20"/>
      <c r="L348" s="20"/>
      <c r="M348" s="20"/>
      <c r="N348" s="20"/>
      <c r="O348" s="20"/>
      <c r="P348" s="20"/>
      <c r="Q348" s="20"/>
      <c r="R348" s="20"/>
      <c r="S348" s="20"/>
      <c r="T348" s="20"/>
      <c r="U348" s="20"/>
      <c r="V348" s="20"/>
      <c r="W348" s="20"/>
      <c r="X348" s="20"/>
      <c r="Y348" s="20"/>
      <c r="Z348" s="20"/>
    </row>
    <row r="349" spans="1:26" ht="15.75" customHeight="1" x14ac:dyDescent="0.15">
      <c r="A349" s="20"/>
      <c r="B349" s="20"/>
      <c r="C349" s="20"/>
      <c r="D349" s="20"/>
      <c r="E349" s="20"/>
      <c r="F349" s="206"/>
      <c r="G349" s="207"/>
      <c r="H349" s="84"/>
      <c r="I349" s="84"/>
      <c r="J349" s="208"/>
      <c r="K349" s="20"/>
      <c r="L349" s="20"/>
      <c r="M349" s="20"/>
      <c r="N349" s="20"/>
      <c r="O349" s="20"/>
      <c r="P349" s="20"/>
      <c r="Q349" s="20"/>
      <c r="R349" s="20"/>
      <c r="S349" s="20"/>
      <c r="T349" s="20"/>
      <c r="U349" s="20"/>
      <c r="V349" s="20"/>
      <c r="W349" s="20"/>
      <c r="X349" s="20"/>
      <c r="Y349" s="20"/>
      <c r="Z349" s="20"/>
    </row>
    <row r="350" spans="1:26" ht="15.75" customHeight="1" x14ac:dyDescent="0.15">
      <c r="A350" s="20"/>
      <c r="B350" s="20"/>
      <c r="C350" s="20"/>
      <c r="D350" s="20"/>
      <c r="E350" s="20"/>
      <c r="F350" s="206"/>
      <c r="G350" s="207"/>
      <c r="H350" s="84"/>
      <c r="I350" s="84"/>
      <c r="J350" s="208"/>
      <c r="K350" s="20"/>
      <c r="L350" s="20"/>
      <c r="M350" s="20"/>
      <c r="N350" s="20"/>
      <c r="O350" s="20"/>
      <c r="P350" s="20"/>
      <c r="Q350" s="20"/>
      <c r="R350" s="20"/>
      <c r="S350" s="20"/>
      <c r="T350" s="20"/>
      <c r="U350" s="20"/>
      <c r="V350" s="20"/>
      <c r="W350" s="20"/>
      <c r="X350" s="20"/>
      <c r="Y350" s="20"/>
      <c r="Z350" s="20"/>
    </row>
    <row r="351" spans="1:26" ht="15.75" customHeight="1" x14ac:dyDescent="0.15">
      <c r="A351" s="20"/>
      <c r="B351" s="20"/>
      <c r="C351" s="20"/>
      <c r="D351" s="20"/>
      <c r="E351" s="20"/>
      <c r="F351" s="206"/>
      <c r="G351" s="207"/>
      <c r="H351" s="84"/>
      <c r="I351" s="84"/>
      <c r="J351" s="208"/>
      <c r="K351" s="20"/>
      <c r="L351" s="20"/>
      <c r="M351" s="20"/>
      <c r="N351" s="20"/>
      <c r="O351" s="20"/>
      <c r="P351" s="20"/>
      <c r="Q351" s="20"/>
      <c r="R351" s="20"/>
      <c r="S351" s="20"/>
      <c r="T351" s="20"/>
      <c r="U351" s="20"/>
      <c r="V351" s="20"/>
      <c r="W351" s="20"/>
      <c r="X351" s="20"/>
      <c r="Y351" s="20"/>
      <c r="Z351" s="20"/>
    </row>
    <row r="352" spans="1:26" ht="15.75" customHeight="1" x14ac:dyDescent="0.15">
      <c r="A352" s="20"/>
      <c r="B352" s="20"/>
      <c r="C352" s="20"/>
      <c r="D352" s="20"/>
      <c r="E352" s="20"/>
      <c r="F352" s="206"/>
      <c r="G352" s="207"/>
      <c r="H352" s="84"/>
      <c r="I352" s="84"/>
      <c r="J352" s="208"/>
      <c r="K352" s="20"/>
      <c r="L352" s="20"/>
      <c r="M352" s="20"/>
      <c r="N352" s="20"/>
      <c r="O352" s="20"/>
      <c r="P352" s="20"/>
      <c r="Q352" s="20"/>
      <c r="R352" s="20"/>
      <c r="S352" s="20"/>
      <c r="T352" s="20"/>
      <c r="U352" s="20"/>
      <c r="V352" s="20"/>
      <c r="W352" s="20"/>
      <c r="X352" s="20"/>
      <c r="Y352" s="20"/>
      <c r="Z352" s="20"/>
    </row>
    <row r="353" spans="1:26" ht="15.75" customHeight="1" x14ac:dyDescent="0.15">
      <c r="A353" s="20"/>
      <c r="B353" s="20"/>
      <c r="C353" s="20"/>
      <c r="D353" s="20"/>
      <c r="E353" s="20"/>
      <c r="F353" s="206"/>
      <c r="G353" s="207"/>
      <c r="H353" s="84"/>
      <c r="I353" s="84"/>
      <c r="J353" s="208"/>
      <c r="K353" s="20"/>
      <c r="L353" s="20"/>
      <c r="M353" s="20"/>
      <c r="N353" s="20"/>
      <c r="O353" s="20"/>
      <c r="P353" s="20"/>
      <c r="Q353" s="20"/>
      <c r="R353" s="20"/>
      <c r="S353" s="20"/>
      <c r="T353" s="20"/>
      <c r="U353" s="20"/>
      <c r="V353" s="20"/>
      <c r="W353" s="20"/>
      <c r="X353" s="20"/>
      <c r="Y353" s="20"/>
      <c r="Z353" s="20"/>
    </row>
    <row r="354" spans="1:26" ht="15.75" customHeight="1" x14ac:dyDescent="0.15">
      <c r="A354" s="20"/>
      <c r="B354" s="20"/>
      <c r="C354" s="20"/>
      <c r="D354" s="20"/>
      <c r="E354" s="20"/>
      <c r="F354" s="206"/>
      <c r="G354" s="207"/>
      <c r="H354" s="84"/>
      <c r="I354" s="84"/>
      <c r="J354" s="208"/>
      <c r="K354" s="20"/>
      <c r="L354" s="20"/>
      <c r="M354" s="20"/>
      <c r="N354" s="20"/>
      <c r="O354" s="20"/>
      <c r="P354" s="20"/>
      <c r="Q354" s="20"/>
      <c r="R354" s="20"/>
      <c r="S354" s="20"/>
      <c r="T354" s="20"/>
      <c r="U354" s="20"/>
      <c r="V354" s="20"/>
      <c r="W354" s="20"/>
      <c r="X354" s="20"/>
      <c r="Y354" s="20"/>
      <c r="Z354" s="20"/>
    </row>
    <row r="355" spans="1:26" ht="15.75" customHeight="1" x14ac:dyDescent="0.15">
      <c r="A355" s="20"/>
      <c r="B355" s="20"/>
      <c r="C355" s="20"/>
      <c r="D355" s="20"/>
      <c r="E355" s="20"/>
      <c r="F355" s="206"/>
      <c r="G355" s="207"/>
      <c r="H355" s="84"/>
      <c r="I355" s="84"/>
      <c r="J355" s="208"/>
      <c r="K355" s="20"/>
      <c r="L355" s="20"/>
      <c r="M355" s="20"/>
      <c r="N355" s="20"/>
      <c r="O355" s="20"/>
      <c r="P355" s="20"/>
      <c r="Q355" s="20"/>
      <c r="R355" s="20"/>
      <c r="S355" s="20"/>
      <c r="T355" s="20"/>
      <c r="U355" s="20"/>
      <c r="V355" s="20"/>
      <c r="W355" s="20"/>
      <c r="X355" s="20"/>
      <c r="Y355" s="20"/>
      <c r="Z355" s="20"/>
    </row>
    <row r="356" spans="1:26" ht="15.75" customHeight="1" x14ac:dyDescent="0.15">
      <c r="A356" s="20"/>
      <c r="B356" s="20"/>
      <c r="C356" s="20"/>
      <c r="D356" s="20"/>
      <c r="E356" s="20"/>
      <c r="F356" s="206"/>
      <c r="G356" s="207"/>
      <c r="H356" s="84"/>
      <c r="I356" s="84"/>
      <c r="J356" s="208"/>
      <c r="K356" s="20"/>
      <c r="L356" s="20"/>
      <c r="M356" s="20"/>
      <c r="N356" s="20"/>
      <c r="O356" s="20"/>
      <c r="P356" s="20"/>
      <c r="Q356" s="20"/>
      <c r="R356" s="20"/>
      <c r="S356" s="20"/>
      <c r="T356" s="20"/>
      <c r="U356" s="20"/>
      <c r="V356" s="20"/>
      <c r="W356" s="20"/>
      <c r="X356" s="20"/>
      <c r="Y356" s="20"/>
      <c r="Z356" s="20"/>
    </row>
    <row r="357" spans="1:26" ht="15.75" customHeight="1" x14ac:dyDescent="0.15">
      <c r="A357" s="20"/>
      <c r="B357" s="20"/>
      <c r="C357" s="20"/>
      <c r="D357" s="20"/>
      <c r="E357" s="20"/>
      <c r="F357" s="206"/>
      <c r="G357" s="207"/>
      <c r="H357" s="84"/>
      <c r="I357" s="84"/>
      <c r="J357" s="208"/>
      <c r="K357" s="20"/>
      <c r="L357" s="20"/>
      <c r="M357" s="20"/>
      <c r="N357" s="20"/>
      <c r="O357" s="20"/>
      <c r="P357" s="20"/>
      <c r="Q357" s="20"/>
      <c r="R357" s="20"/>
      <c r="S357" s="20"/>
      <c r="T357" s="20"/>
      <c r="U357" s="20"/>
      <c r="V357" s="20"/>
      <c r="W357" s="20"/>
      <c r="X357" s="20"/>
      <c r="Y357" s="20"/>
      <c r="Z357" s="20"/>
    </row>
    <row r="358" spans="1:26" ht="15.75" customHeight="1" x14ac:dyDescent="0.15">
      <c r="A358" s="20"/>
      <c r="B358" s="20"/>
      <c r="C358" s="20"/>
      <c r="D358" s="20"/>
      <c r="E358" s="20"/>
      <c r="F358" s="206"/>
      <c r="G358" s="207"/>
      <c r="H358" s="84"/>
      <c r="I358" s="84"/>
      <c r="J358" s="208"/>
      <c r="K358" s="20"/>
      <c r="L358" s="20"/>
      <c r="M358" s="20"/>
      <c r="N358" s="20"/>
      <c r="O358" s="20"/>
      <c r="P358" s="20"/>
      <c r="Q358" s="20"/>
      <c r="R358" s="20"/>
      <c r="S358" s="20"/>
      <c r="T358" s="20"/>
      <c r="U358" s="20"/>
      <c r="V358" s="20"/>
      <c r="W358" s="20"/>
      <c r="X358" s="20"/>
      <c r="Y358" s="20"/>
      <c r="Z358" s="20"/>
    </row>
    <row r="359" spans="1:26" ht="15.75" customHeight="1" x14ac:dyDescent="0.15">
      <c r="A359" s="20"/>
      <c r="B359" s="20"/>
      <c r="C359" s="20"/>
      <c r="D359" s="20"/>
      <c r="E359" s="20"/>
      <c r="F359" s="206"/>
      <c r="G359" s="207"/>
      <c r="H359" s="84"/>
      <c r="I359" s="84"/>
      <c r="J359" s="208"/>
      <c r="K359" s="20"/>
      <c r="L359" s="20"/>
      <c r="M359" s="20"/>
      <c r="N359" s="20"/>
      <c r="O359" s="20"/>
      <c r="P359" s="20"/>
      <c r="Q359" s="20"/>
      <c r="R359" s="20"/>
      <c r="S359" s="20"/>
      <c r="T359" s="20"/>
      <c r="U359" s="20"/>
      <c r="V359" s="20"/>
      <c r="W359" s="20"/>
      <c r="X359" s="20"/>
      <c r="Y359" s="20"/>
      <c r="Z359" s="20"/>
    </row>
    <row r="360" spans="1:26" ht="15.75" customHeight="1" x14ac:dyDescent="0.15">
      <c r="A360" s="20"/>
      <c r="B360" s="20"/>
      <c r="C360" s="20"/>
      <c r="D360" s="20"/>
      <c r="E360" s="20"/>
      <c r="F360" s="206"/>
      <c r="G360" s="207"/>
      <c r="H360" s="84"/>
      <c r="I360" s="84"/>
      <c r="J360" s="208"/>
      <c r="K360" s="20"/>
      <c r="L360" s="20"/>
      <c r="M360" s="20"/>
      <c r="N360" s="20"/>
      <c r="O360" s="20"/>
      <c r="P360" s="20"/>
      <c r="Q360" s="20"/>
      <c r="R360" s="20"/>
      <c r="S360" s="20"/>
      <c r="T360" s="20"/>
      <c r="U360" s="20"/>
      <c r="V360" s="20"/>
      <c r="W360" s="20"/>
      <c r="X360" s="20"/>
      <c r="Y360" s="20"/>
      <c r="Z360" s="20"/>
    </row>
    <row r="361" spans="1:26" ht="15.75" customHeight="1" x14ac:dyDescent="0.15">
      <c r="A361" s="20"/>
      <c r="B361" s="20"/>
      <c r="C361" s="20"/>
      <c r="D361" s="20"/>
      <c r="E361" s="20"/>
      <c r="F361" s="206"/>
      <c r="G361" s="207"/>
      <c r="H361" s="84"/>
      <c r="I361" s="84"/>
      <c r="J361" s="208"/>
      <c r="K361" s="20"/>
      <c r="L361" s="20"/>
      <c r="M361" s="20"/>
      <c r="N361" s="20"/>
      <c r="O361" s="20"/>
      <c r="P361" s="20"/>
      <c r="Q361" s="20"/>
      <c r="R361" s="20"/>
      <c r="S361" s="20"/>
      <c r="T361" s="20"/>
      <c r="U361" s="20"/>
      <c r="V361" s="20"/>
      <c r="W361" s="20"/>
      <c r="X361" s="20"/>
      <c r="Y361" s="20"/>
      <c r="Z361" s="20"/>
    </row>
    <row r="362" spans="1:26" ht="15.75" customHeight="1" x14ac:dyDescent="0.15">
      <c r="A362" s="20"/>
      <c r="B362" s="20"/>
      <c r="C362" s="20"/>
      <c r="D362" s="20"/>
      <c r="E362" s="20"/>
      <c r="F362" s="206"/>
      <c r="G362" s="207"/>
      <c r="H362" s="84"/>
      <c r="I362" s="84"/>
      <c r="J362" s="208"/>
      <c r="K362" s="20"/>
      <c r="L362" s="20"/>
      <c r="M362" s="20"/>
      <c r="N362" s="20"/>
      <c r="O362" s="20"/>
      <c r="P362" s="20"/>
      <c r="Q362" s="20"/>
      <c r="R362" s="20"/>
      <c r="S362" s="20"/>
      <c r="T362" s="20"/>
      <c r="U362" s="20"/>
      <c r="V362" s="20"/>
      <c r="W362" s="20"/>
      <c r="X362" s="20"/>
      <c r="Y362" s="20"/>
      <c r="Z362" s="20"/>
    </row>
    <row r="363" spans="1:26" ht="15.75" customHeight="1" x14ac:dyDescent="0.15">
      <c r="A363" s="20"/>
      <c r="B363" s="20"/>
      <c r="C363" s="20"/>
      <c r="D363" s="20"/>
      <c r="E363" s="20"/>
      <c r="F363" s="206"/>
      <c r="G363" s="207"/>
      <c r="H363" s="84"/>
      <c r="I363" s="84"/>
      <c r="J363" s="208"/>
      <c r="K363" s="20"/>
      <c r="L363" s="20"/>
      <c r="M363" s="20"/>
      <c r="N363" s="20"/>
      <c r="O363" s="20"/>
      <c r="P363" s="20"/>
      <c r="Q363" s="20"/>
      <c r="R363" s="20"/>
      <c r="S363" s="20"/>
      <c r="T363" s="20"/>
      <c r="U363" s="20"/>
      <c r="V363" s="20"/>
      <c r="W363" s="20"/>
      <c r="X363" s="20"/>
      <c r="Y363" s="20"/>
      <c r="Z363" s="20"/>
    </row>
    <row r="364" spans="1:26" ht="15.75" customHeight="1" x14ac:dyDescent="0.15">
      <c r="A364" s="20"/>
      <c r="B364" s="20"/>
      <c r="C364" s="20"/>
      <c r="D364" s="20"/>
      <c r="E364" s="20"/>
      <c r="F364" s="206"/>
      <c r="G364" s="207"/>
      <c r="H364" s="84"/>
      <c r="I364" s="84"/>
      <c r="J364" s="208"/>
      <c r="K364" s="20"/>
      <c r="L364" s="20"/>
      <c r="M364" s="20"/>
      <c r="N364" s="20"/>
      <c r="O364" s="20"/>
      <c r="P364" s="20"/>
      <c r="Q364" s="20"/>
      <c r="R364" s="20"/>
      <c r="S364" s="20"/>
      <c r="T364" s="20"/>
      <c r="U364" s="20"/>
      <c r="V364" s="20"/>
      <c r="W364" s="20"/>
      <c r="X364" s="20"/>
      <c r="Y364" s="20"/>
      <c r="Z364" s="20"/>
    </row>
    <row r="365" spans="1:26" ht="15.75" customHeight="1" x14ac:dyDescent="0.15">
      <c r="A365" s="20"/>
      <c r="B365" s="20"/>
      <c r="C365" s="20"/>
      <c r="D365" s="20"/>
      <c r="E365" s="20"/>
      <c r="F365" s="206"/>
      <c r="G365" s="207"/>
      <c r="H365" s="84"/>
      <c r="I365" s="84"/>
      <c r="J365" s="208"/>
      <c r="K365" s="20"/>
      <c r="L365" s="20"/>
      <c r="M365" s="20"/>
      <c r="N365" s="20"/>
      <c r="O365" s="20"/>
      <c r="P365" s="20"/>
      <c r="Q365" s="20"/>
      <c r="R365" s="20"/>
      <c r="S365" s="20"/>
      <c r="T365" s="20"/>
      <c r="U365" s="20"/>
      <c r="V365" s="20"/>
      <c r="W365" s="20"/>
      <c r="X365" s="20"/>
      <c r="Y365" s="20"/>
      <c r="Z365" s="20"/>
    </row>
    <row r="366" spans="1:26" ht="15.75" customHeight="1" x14ac:dyDescent="0.15">
      <c r="A366" s="20"/>
      <c r="B366" s="20"/>
      <c r="C366" s="20"/>
      <c r="D366" s="20"/>
      <c r="E366" s="20"/>
      <c r="F366" s="206"/>
      <c r="G366" s="207"/>
      <c r="H366" s="84"/>
      <c r="I366" s="84"/>
      <c r="J366" s="208"/>
      <c r="K366" s="20"/>
      <c r="L366" s="20"/>
      <c r="M366" s="20"/>
      <c r="N366" s="20"/>
      <c r="O366" s="20"/>
      <c r="P366" s="20"/>
      <c r="Q366" s="20"/>
      <c r="R366" s="20"/>
      <c r="S366" s="20"/>
      <c r="T366" s="20"/>
      <c r="U366" s="20"/>
      <c r="V366" s="20"/>
      <c r="W366" s="20"/>
      <c r="X366" s="20"/>
      <c r="Y366" s="20"/>
      <c r="Z366" s="20"/>
    </row>
    <row r="367" spans="1:26" ht="15.75" customHeight="1" x14ac:dyDescent="0.15">
      <c r="A367" s="20"/>
      <c r="B367" s="20"/>
      <c r="C367" s="20"/>
      <c r="D367" s="20"/>
      <c r="E367" s="20"/>
      <c r="F367" s="206"/>
      <c r="G367" s="207"/>
      <c r="H367" s="84"/>
      <c r="I367" s="84"/>
      <c r="J367" s="208"/>
      <c r="K367" s="20"/>
      <c r="L367" s="20"/>
      <c r="M367" s="20"/>
      <c r="N367" s="20"/>
      <c r="O367" s="20"/>
      <c r="P367" s="20"/>
      <c r="Q367" s="20"/>
      <c r="R367" s="20"/>
      <c r="S367" s="20"/>
      <c r="T367" s="20"/>
      <c r="U367" s="20"/>
      <c r="V367" s="20"/>
      <c r="W367" s="20"/>
      <c r="X367" s="20"/>
      <c r="Y367" s="20"/>
      <c r="Z367" s="20"/>
    </row>
    <row r="368" spans="1:26" ht="15.75" customHeight="1" x14ac:dyDescent="0.15">
      <c r="A368" s="20"/>
      <c r="B368" s="20"/>
      <c r="C368" s="20"/>
      <c r="D368" s="20"/>
      <c r="E368" s="20"/>
      <c r="F368" s="206"/>
      <c r="G368" s="207"/>
      <c r="H368" s="84"/>
      <c r="I368" s="84"/>
      <c r="J368" s="208"/>
      <c r="K368" s="20"/>
      <c r="L368" s="20"/>
      <c r="M368" s="20"/>
      <c r="N368" s="20"/>
      <c r="O368" s="20"/>
      <c r="P368" s="20"/>
      <c r="Q368" s="20"/>
      <c r="R368" s="20"/>
      <c r="S368" s="20"/>
      <c r="T368" s="20"/>
      <c r="U368" s="20"/>
      <c r="V368" s="20"/>
      <c r="W368" s="20"/>
      <c r="X368" s="20"/>
      <c r="Y368" s="20"/>
      <c r="Z368" s="20"/>
    </row>
    <row r="369" spans="1:26" ht="15.75" customHeight="1" x14ac:dyDescent="0.15">
      <c r="A369" s="20"/>
      <c r="B369" s="20"/>
      <c r="C369" s="20"/>
      <c r="D369" s="20"/>
      <c r="E369" s="20"/>
      <c r="F369" s="206"/>
      <c r="G369" s="207"/>
      <c r="H369" s="84"/>
      <c r="I369" s="84"/>
      <c r="J369" s="208"/>
      <c r="K369" s="20"/>
      <c r="L369" s="20"/>
      <c r="M369" s="20"/>
      <c r="N369" s="20"/>
      <c r="O369" s="20"/>
      <c r="P369" s="20"/>
      <c r="Q369" s="20"/>
      <c r="R369" s="20"/>
      <c r="S369" s="20"/>
      <c r="T369" s="20"/>
      <c r="U369" s="20"/>
      <c r="V369" s="20"/>
      <c r="W369" s="20"/>
      <c r="X369" s="20"/>
      <c r="Y369" s="20"/>
      <c r="Z369" s="20"/>
    </row>
    <row r="370" spans="1:26" ht="15.75" customHeight="1" x14ac:dyDescent="0.15">
      <c r="A370" s="20"/>
      <c r="B370" s="20"/>
      <c r="C370" s="20"/>
      <c r="D370" s="20"/>
      <c r="E370" s="20"/>
      <c r="F370" s="206"/>
      <c r="G370" s="207"/>
      <c r="H370" s="84"/>
      <c r="I370" s="84"/>
      <c r="J370" s="208"/>
      <c r="K370" s="20"/>
      <c r="L370" s="20"/>
      <c r="M370" s="20"/>
      <c r="N370" s="20"/>
      <c r="O370" s="20"/>
      <c r="P370" s="20"/>
      <c r="Q370" s="20"/>
      <c r="R370" s="20"/>
      <c r="S370" s="20"/>
      <c r="T370" s="20"/>
      <c r="U370" s="20"/>
      <c r="V370" s="20"/>
      <c r="W370" s="20"/>
      <c r="X370" s="20"/>
      <c r="Y370" s="20"/>
      <c r="Z370" s="20"/>
    </row>
    <row r="371" spans="1:26" ht="15.75" customHeight="1" x14ac:dyDescent="0.15">
      <c r="A371" s="20"/>
      <c r="B371" s="20"/>
      <c r="C371" s="20"/>
      <c r="D371" s="20"/>
      <c r="E371" s="20"/>
      <c r="F371" s="206"/>
      <c r="G371" s="207"/>
      <c r="H371" s="84"/>
      <c r="I371" s="84"/>
      <c r="J371" s="208"/>
      <c r="K371" s="20"/>
      <c r="L371" s="20"/>
      <c r="M371" s="20"/>
      <c r="N371" s="20"/>
      <c r="O371" s="20"/>
      <c r="P371" s="20"/>
      <c r="Q371" s="20"/>
      <c r="R371" s="20"/>
      <c r="S371" s="20"/>
      <c r="T371" s="20"/>
      <c r="U371" s="20"/>
      <c r="V371" s="20"/>
      <c r="W371" s="20"/>
      <c r="X371" s="20"/>
      <c r="Y371" s="20"/>
      <c r="Z371" s="20"/>
    </row>
    <row r="372" spans="1:26" ht="15.75" customHeight="1" x14ac:dyDescent="0.15">
      <c r="A372" s="20"/>
      <c r="B372" s="20"/>
      <c r="C372" s="20"/>
      <c r="D372" s="20"/>
      <c r="E372" s="20"/>
      <c r="F372" s="206"/>
      <c r="G372" s="207"/>
      <c r="H372" s="84"/>
      <c r="I372" s="84"/>
      <c r="J372" s="208"/>
      <c r="K372" s="20"/>
      <c r="L372" s="20"/>
      <c r="M372" s="20"/>
      <c r="N372" s="20"/>
      <c r="O372" s="20"/>
      <c r="P372" s="20"/>
      <c r="Q372" s="20"/>
      <c r="R372" s="20"/>
      <c r="S372" s="20"/>
      <c r="T372" s="20"/>
      <c r="U372" s="20"/>
      <c r="V372" s="20"/>
      <c r="W372" s="20"/>
      <c r="X372" s="20"/>
      <c r="Y372" s="20"/>
      <c r="Z372" s="20"/>
    </row>
    <row r="373" spans="1:26" ht="15.75" customHeight="1" x14ac:dyDescent="0.15">
      <c r="A373" s="20"/>
      <c r="B373" s="20"/>
      <c r="C373" s="20"/>
      <c r="D373" s="20"/>
      <c r="E373" s="20"/>
      <c r="F373" s="206"/>
      <c r="G373" s="207"/>
      <c r="H373" s="84"/>
      <c r="I373" s="84"/>
      <c r="J373" s="208"/>
      <c r="K373" s="20"/>
      <c r="L373" s="20"/>
      <c r="M373" s="20"/>
      <c r="N373" s="20"/>
      <c r="O373" s="20"/>
      <c r="P373" s="20"/>
      <c r="Q373" s="20"/>
      <c r="R373" s="20"/>
      <c r="S373" s="20"/>
      <c r="T373" s="20"/>
      <c r="U373" s="20"/>
      <c r="V373" s="20"/>
      <c r="W373" s="20"/>
      <c r="X373" s="20"/>
      <c r="Y373" s="20"/>
      <c r="Z373" s="20"/>
    </row>
    <row r="374" spans="1:26" ht="15.75" customHeight="1" x14ac:dyDescent="0.15">
      <c r="A374" s="20"/>
      <c r="B374" s="20"/>
      <c r="C374" s="20"/>
      <c r="D374" s="20"/>
      <c r="E374" s="20"/>
      <c r="F374" s="206"/>
      <c r="G374" s="207"/>
      <c r="H374" s="84"/>
      <c r="I374" s="84"/>
      <c r="J374" s="208"/>
      <c r="K374" s="20"/>
      <c r="L374" s="20"/>
      <c r="M374" s="20"/>
      <c r="N374" s="20"/>
      <c r="O374" s="20"/>
      <c r="P374" s="20"/>
      <c r="Q374" s="20"/>
      <c r="R374" s="20"/>
      <c r="S374" s="20"/>
      <c r="T374" s="20"/>
      <c r="U374" s="20"/>
      <c r="V374" s="20"/>
      <c r="W374" s="20"/>
      <c r="X374" s="20"/>
      <c r="Y374" s="20"/>
      <c r="Z374" s="20"/>
    </row>
    <row r="375" spans="1:26" ht="15.75" customHeight="1" x14ac:dyDescent="0.15">
      <c r="A375" s="20"/>
      <c r="B375" s="20"/>
      <c r="C375" s="20"/>
      <c r="D375" s="20"/>
      <c r="E375" s="20"/>
      <c r="F375" s="206"/>
      <c r="G375" s="207"/>
      <c r="H375" s="84"/>
      <c r="I375" s="84"/>
      <c r="J375" s="208"/>
      <c r="K375" s="20"/>
      <c r="L375" s="20"/>
      <c r="M375" s="20"/>
      <c r="N375" s="20"/>
      <c r="O375" s="20"/>
      <c r="P375" s="20"/>
      <c r="Q375" s="20"/>
      <c r="R375" s="20"/>
      <c r="S375" s="20"/>
      <c r="T375" s="20"/>
      <c r="U375" s="20"/>
      <c r="V375" s="20"/>
      <c r="W375" s="20"/>
      <c r="X375" s="20"/>
      <c r="Y375" s="20"/>
      <c r="Z375" s="20"/>
    </row>
    <row r="376" spans="1:26" ht="15.75" customHeight="1" x14ac:dyDescent="0.15">
      <c r="A376" s="20"/>
      <c r="B376" s="20"/>
      <c r="C376" s="20"/>
      <c r="D376" s="20"/>
      <c r="E376" s="20"/>
      <c r="F376" s="206"/>
      <c r="G376" s="207"/>
      <c r="H376" s="84"/>
      <c r="I376" s="84"/>
      <c r="J376" s="208"/>
      <c r="K376" s="20"/>
      <c r="L376" s="20"/>
      <c r="M376" s="20"/>
      <c r="N376" s="20"/>
      <c r="O376" s="20"/>
      <c r="P376" s="20"/>
      <c r="Q376" s="20"/>
      <c r="R376" s="20"/>
      <c r="S376" s="20"/>
      <c r="T376" s="20"/>
      <c r="U376" s="20"/>
      <c r="V376" s="20"/>
      <c r="W376" s="20"/>
      <c r="X376" s="20"/>
      <c r="Y376" s="20"/>
      <c r="Z376" s="20"/>
    </row>
    <row r="377" spans="1:26" ht="15.75" customHeight="1" x14ac:dyDescent="0.15">
      <c r="A377" s="20"/>
      <c r="B377" s="20"/>
      <c r="C377" s="20"/>
      <c r="D377" s="20"/>
      <c r="E377" s="20"/>
      <c r="F377" s="206"/>
      <c r="G377" s="207"/>
      <c r="H377" s="84"/>
      <c r="I377" s="84"/>
      <c r="J377" s="208"/>
      <c r="K377" s="20"/>
      <c r="L377" s="20"/>
      <c r="M377" s="20"/>
      <c r="N377" s="20"/>
      <c r="O377" s="20"/>
      <c r="P377" s="20"/>
      <c r="Q377" s="20"/>
      <c r="R377" s="20"/>
      <c r="S377" s="20"/>
      <c r="T377" s="20"/>
      <c r="U377" s="20"/>
      <c r="V377" s="20"/>
      <c r="W377" s="20"/>
      <c r="X377" s="20"/>
      <c r="Y377" s="20"/>
      <c r="Z377" s="20"/>
    </row>
    <row r="378" spans="1:26" ht="15.75" customHeight="1" x14ac:dyDescent="0.15">
      <c r="A378" s="20"/>
      <c r="B378" s="20"/>
      <c r="C378" s="20"/>
      <c r="D378" s="20"/>
      <c r="E378" s="20"/>
      <c r="F378" s="206"/>
      <c r="G378" s="207"/>
      <c r="H378" s="84"/>
      <c r="I378" s="84"/>
      <c r="J378" s="208"/>
      <c r="K378" s="20"/>
      <c r="L378" s="20"/>
      <c r="M378" s="20"/>
      <c r="N378" s="20"/>
      <c r="O378" s="20"/>
      <c r="P378" s="20"/>
      <c r="Q378" s="20"/>
      <c r="R378" s="20"/>
      <c r="S378" s="20"/>
      <c r="T378" s="20"/>
      <c r="U378" s="20"/>
      <c r="V378" s="20"/>
      <c r="W378" s="20"/>
      <c r="X378" s="20"/>
      <c r="Y378" s="20"/>
      <c r="Z378" s="20"/>
    </row>
    <row r="379" spans="1:26" ht="15.75" customHeight="1" x14ac:dyDescent="0.15">
      <c r="A379" s="20"/>
      <c r="B379" s="20"/>
      <c r="C379" s="20"/>
      <c r="D379" s="20"/>
      <c r="E379" s="20"/>
      <c r="F379" s="206"/>
      <c r="G379" s="207"/>
      <c r="H379" s="84"/>
      <c r="I379" s="84"/>
      <c r="J379" s="208"/>
      <c r="K379" s="20"/>
      <c r="L379" s="20"/>
      <c r="M379" s="20"/>
      <c r="N379" s="20"/>
      <c r="O379" s="20"/>
      <c r="P379" s="20"/>
      <c r="Q379" s="20"/>
      <c r="R379" s="20"/>
      <c r="S379" s="20"/>
      <c r="T379" s="20"/>
      <c r="U379" s="20"/>
      <c r="V379" s="20"/>
      <c r="W379" s="20"/>
      <c r="X379" s="20"/>
      <c r="Y379" s="20"/>
      <c r="Z379" s="20"/>
    </row>
    <row r="380" spans="1:26" ht="15.75" customHeight="1" x14ac:dyDescent="0.15">
      <c r="A380" s="20"/>
      <c r="B380" s="20"/>
      <c r="C380" s="20"/>
      <c r="D380" s="20"/>
      <c r="E380" s="20"/>
      <c r="F380" s="206"/>
      <c r="G380" s="207"/>
      <c r="H380" s="84"/>
      <c r="I380" s="84"/>
      <c r="J380" s="208"/>
      <c r="K380" s="20"/>
      <c r="L380" s="20"/>
      <c r="M380" s="20"/>
      <c r="N380" s="20"/>
      <c r="O380" s="20"/>
      <c r="P380" s="20"/>
      <c r="Q380" s="20"/>
      <c r="R380" s="20"/>
      <c r="S380" s="20"/>
      <c r="T380" s="20"/>
      <c r="U380" s="20"/>
      <c r="V380" s="20"/>
      <c r="W380" s="20"/>
      <c r="X380" s="20"/>
      <c r="Y380" s="20"/>
      <c r="Z380" s="20"/>
    </row>
    <row r="381" spans="1:26" ht="15.75" customHeight="1" x14ac:dyDescent="0.15">
      <c r="A381" s="20"/>
      <c r="B381" s="20"/>
      <c r="C381" s="20"/>
      <c r="D381" s="20"/>
      <c r="E381" s="20"/>
      <c r="F381" s="206"/>
      <c r="G381" s="207"/>
      <c r="H381" s="84"/>
      <c r="I381" s="84"/>
      <c r="J381" s="208"/>
      <c r="K381" s="20"/>
      <c r="L381" s="20"/>
      <c r="M381" s="20"/>
      <c r="N381" s="20"/>
      <c r="O381" s="20"/>
      <c r="P381" s="20"/>
      <c r="Q381" s="20"/>
      <c r="R381" s="20"/>
      <c r="S381" s="20"/>
      <c r="T381" s="20"/>
      <c r="U381" s="20"/>
      <c r="V381" s="20"/>
      <c r="W381" s="20"/>
      <c r="X381" s="20"/>
      <c r="Y381" s="20"/>
      <c r="Z381" s="20"/>
    </row>
    <row r="382" spans="1:26" ht="15.75" customHeight="1" x14ac:dyDescent="0.15">
      <c r="A382" s="20"/>
      <c r="B382" s="20"/>
      <c r="C382" s="20"/>
      <c r="D382" s="20"/>
      <c r="E382" s="20"/>
      <c r="F382" s="206"/>
      <c r="G382" s="207"/>
      <c r="H382" s="84"/>
      <c r="I382" s="84"/>
      <c r="J382" s="208"/>
      <c r="K382" s="20"/>
      <c r="L382" s="20"/>
      <c r="M382" s="20"/>
      <c r="N382" s="20"/>
      <c r="O382" s="20"/>
      <c r="P382" s="20"/>
      <c r="Q382" s="20"/>
      <c r="R382" s="20"/>
      <c r="S382" s="20"/>
      <c r="T382" s="20"/>
      <c r="U382" s="20"/>
      <c r="V382" s="20"/>
      <c r="W382" s="20"/>
      <c r="X382" s="20"/>
      <c r="Y382" s="20"/>
      <c r="Z382" s="20"/>
    </row>
    <row r="383" spans="1:26" ht="15.75" customHeight="1" x14ac:dyDescent="0.15">
      <c r="A383" s="20"/>
      <c r="B383" s="20"/>
      <c r="C383" s="20"/>
      <c r="D383" s="20"/>
      <c r="E383" s="20"/>
      <c r="F383" s="206"/>
      <c r="G383" s="207"/>
      <c r="H383" s="84"/>
      <c r="I383" s="84"/>
      <c r="J383" s="208"/>
      <c r="K383" s="20"/>
      <c r="L383" s="20"/>
      <c r="M383" s="20"/>
      <c r="N383" s="20"/>
      <c r="O383" s="20"/>
      <c r="P383" s="20"/>
      <c r="Q383" s="20"/>
      <c r="R383" s="20"/>
      <c r="S383" s="20"/>
      <c r="T383" s="20"/>
      <c r="U383" s="20"/>
      <c r="V383" s="20"/>
      <c r="W383" s="20"/>
      <c r="X383" s="20"/>
      <c r="Y383" s="20"/>
      <c r="Z383" s="20"/>
    </row>
    <row r="384" spans="1:26" ht="15.75" customHeight="1" x14ac:dyDescent="0.15">
      <c r="A384" s="20"/>
      <c r="B384" s="20"/>
      <c r="C384" s="20"/>
      <c r="D384" s="20"/>
      <c r="E384" s="20"/>
      <c r="F384" s="206"/>
      <c r="G384" s="207"/>
      <c r="H384" s="84"/>
      <c r="I384" s="84"/>
      <c r="J384" s="208"/>
      <c r="K384" s="20"/>
      <c r="L384" s="20"/>
      <c r="M384" s="20"/>
      <c r="N384" s="20"/>
      <c r="O384" s="20"/>
      <c r="P384" s="20"/>
      <c r="Q384" s="20"/>
      <c r="R384" s="20"/>
      <c r="S384" s="20"/>
      <c r="T384" s="20"/>
      <c r="U384" s="20"/>
      <c r="V384" s="20"/>
      <c r="W384" s="20"/>
      <c r="X384" s="20"/>
      <c r="Y384" s="20"/>
      <c r="Z384" s="20"/>
    </row>
    <row r="385" spans="1:26" ht="15.75" customHeight="1" x14ac:dyDescent="0.15">
      <c r="A385" s="20"/>
      <c r="B385" s="20"/>
      <c r="C385" s="20"/>
      <c r="D385" s="20"/>
      <c r="E385" s="20"/>
      <c r="F385" s="206"/>
      <c r="G385" s="207"/>
      <c r="H385" s="84"/>
      <c r="I385" s="84"/>
      <c r="J385" s="208"/>
      <c r="K385" s="20"/>
      <c r="L385" s="20"/>
      <c r="M385" s="20"/>
      <c r="N385" s="20"/>
      <c r="O385" s="20"/>
      <c r="P385" s="20"/>
      <c r="Q385" s="20"/>
      <c r="R385" s="20"/>
      <c r="S385" s="20"/>
      <c r="T385" s="20"/>
      <c r="U385" s="20"/>
      <c r="V385" s="20"/>
      <c r="W385" s="20"/>
      <c r="X385" s="20"/>
      <c r="Y385" s="20"/>
      <c r="Z385" s="20"/>
    </row>
    <row r="386" spans="1:26" ht="15.75" customHeight="1" x14ac:dyDescent="0.15">
      <c r="A386" s="20"/>
      <c r="B386" s="20"/>
      <c r="C386" s="20"/>
      <c r="D386" s="20"/>
      <c r="E386" s="20"/>
      <c r="F386" s="206"/>
      <c r="G386" s="207"/>
      <c r="H386" s="84"/>
      <c r="I386" s="84"/>
      <c r="J386" s="208"/>
      <c r="K386" s="20"/>
      <c r="L386" s="20"/>
      <c r="M386" s="20"/>
      <c r="N386" s="20"/>
      <c r="O386" s="20"/>
      <c r="P386" s="20"/>
      <c r="Q386" s="20"/>
      <c r="R386" s="20"/>
      <c r="S386" s="20"/>
      <c r="T386" s="20"/>
      <c r="U386" s="20"/>
      <c r="V386" s="20"/>
      <c r="W386" s="20"/>
      <c r="X386" s="20"/>
      <c r="Y386" s="20"/>
      <c r="Z386" s="20"/>
    </row>
    <row r="387" spans="1:26" ht="15.75" customHeight="1" x14ac:dyDescent="0.15">
      <c r="A387" s="20"/>
      <c r="B387" s="20"/>
      <c r="C387" s="20"/>
      <c r="D387" s="20"/>
      <c r="E387" s="20"/>
      <c r="F387" s="206"/>
      <c r="G387" s="207"/>
      <c r="H387" s="84"/>
      <c r="I387" s="84"/>
      <c r="J387" s="208"/>
      <c r="K387" s="20"/>
      <c r="L387" s="20"/>
      <c r="M387" s="20"/>
      <c r="N387" s="20"/>
      <c r="O387" s="20"/>
      <c r="P387" s="20"/>
      <c r="Q387" s="20"/>
      <c r="R387" s="20"/>
      <c r="S387" s="20"/>
      <c r="T387" s="20"/>
      <c r="U387" s="20"/>
      <c r="V387" s="20"/>
      <c r="W387" s="20"/>
      <c r="X387" s="20"/>
      <c r="Y387" s="20"/>
      <c r="Z387" s="20"/>
    </row>
    <row r="388" spans="1:26" ht="15.75" customHeight="1" x14ac:dyDescent="0.15">
      <c r="A388" s="20"/>
      <c r="B388" s="20"/>
      <c r="C388" s="20"/>
      <c r="D388" s="20"/>
      <c r="E388" s="20"/>
      <c r="F388" s="206"/>
      <c r="G388" s="207"/>
      <c r="H388" s="84"/>
      <c r="I388" s="84"/>
      <c r="J388" s="208"/>
      <c r="K388" s="20"/>
      <c r="L388" s="20"/>
      <c r="M388" s="20"/>
      <c r="N388" s="20"/>
      <c r="O388" s="20"/>
      <c r="P388" s="20"/>
      <c r="Q388" s="20"/>
      <c r="R388" s="20"/>
      <c r="S388" s="20"/>
      <c r="T388" s="20"/>
      <c r="U388" s="20"/>
      <c r="V388" s="20"/>
      <c r="W388" s="20"/>
      <c r="X388" s="20"/>
      <c r="Y388" s="20"/>
      <c r="Z388" s="20"/>
    </row>
    <row r="389" spans="1:26" ht="15.75" customHeight="1" x14ac:dyDescent="0.15">
      <c r="A389" s="20"/>
      <c r="B389" s="20"/>
      <c r="C389" s="20"/>
      <c r="D389" s="20"/>
      <c r="E389" s="20"/>
      <c r="F389" s="206"/>
      <c r="G389" s="207"/>
      <c r="H389" s="84"/>
      <c r="I389" s="84"/>
      <c r="J389" s="208"/>
      <c r="K389" s="20"/>
      <c r="L389" s="20"/>
      <c r="M389" s="20"/>
      <c r="N389" s="20"/>
      <c r="O389" s="20"/>
      <c r="P389" s="20"/>
      <c r="Q389" s="20"/>
      <c r="R389" s="20"/>
      <c r="S389" s="20"/>
      <c r="T389" s="20"/>
      <c r="U389" s="20"/>
      <c r="V389" s="20"/>
      <c r="W389" s="20"/>
      <c r="X389" s="20"/>
      <c r="Y389" s="20"/>
      <c r="Z389" s="20"/>
    </row>
    <row r="390" spans="1:26" ht="15.75" customHeight="1" x14ac:dyDescent="0.15">
      <c r="A390" s="20"/>
      <c r="B390" s="20"/>
      <c r="C390" s="20"/>
      <c r="D390" s="20"/>
      <c r="E390" s="20"/>
      <c r="F390" s="206"/>
      <c r="G390" s="207"/>
      <c r="H390" s="84"/>
      <c r="I390" s="84"/>
      <c r="J390" s="208"/>
      <c r="K390" s="20"/>
      <c r="L390" s="20"/>
      <c r="M390" s="20"/>
      <c r="N390" s="20"/>
      <c r="O390" s="20"/>
      <c r="P390" s="20"/>
      <c r="Q390" s="20"/>
      <c r="R390" s="20"/>
      <c r="S390" s="20"/>
      <c r="T390" s="20"/>
      <c r="U390" s="20"/>
      <c r="V390" s="20"/>
      <c r="W390" s="20"/>
      <c r="X390" s="20"/>
      <c r="Y390" s="20"/>
      <c r="Z390" s="20"/>
    </row>
    <row r="391" spans="1:26" ht="15.75" customHeight="1" x14ac:dyDescent="0.15">
      <c r="A391" s="20"/>
      <c r="B391" s="20"/>
      <c r="C391" s="20"/>
      <c r="D391" s="20"/>
      <c r="E391" s="20"/>
      <c r="F391" s="206"/>
      <c r="G391" s="207"/>
      <c r="H391" s="84"/>
      <c r="I391" s="84"/>
      <c r="J391" s="208"/>
      <c r="K391" s="20"/>
      <c r="L391" s="20"/>
      <c r="M391" s="20"/>
      <c r="N391" s="20"/>
      <c r="O391" s="20"/>
      <c r="P391" s="20"/>
      <c r="Q391" s="20"/>
      <c r="R391" s="20"/>
      <c r="S391" s="20"/>
      <c r="T391" s="20"/>
      <c r="U391" s="20"/>
      <c r="V391" s="20"/>
      <c r="W391" s="20"/>
      <c r="X391" s="20"/>
      <c r="Y391" s="20"/>
      <c r="Z391" s="20"/>
    </row>
    <row r="392" spans="1:26" ht="15.75" customHeight="1" x14ac:dyDescent="0.15">
      <c r="A392" s="20"/>
      <c r="B392" s="20"/>
      <c r="C392" s="20"/>
      <c r="D392" s="20"/>
      <c r="E392" s="20"/>
      <c r="F392" s="206"/>
      <c r="G392" s="207"/>
      <c r="H392" s="84"/>
      <c r="I392" s="84"/>
      <c r="J392" s="208"/>
      <c r="K392" s="20"/>
      <c r="L392" s="20"/>
      <c r="M392" s="20"/>
      <c r="N392" s="20"/>
      <c r="O392" s="20"/>
      <c r="P392" s="20"/>
      <c r="Q392" s="20"/>
      <c r="R392" s="20"/>
      <c r="S392" s="20"/>
      <c r="T392" s="20"/>
      <c r="U392" s="20"/>
      <c r="V392" s="20"/>
      <c r="W392" s="20"/>
      <c r="X392" s="20"/>
      <c r="Y392" s="20"/>
      <c r="Z392" s="20"/>
    </row>
    <row r="393" spans="1:26" ht="15.75" customHeight="1" x14ac:dyDescent="0.15">
      <c r="A393" s="20"/>
      <c r="B393" s="20"/>
      <c r="C393" s="20"/>
      <c r="D393" s="20"/>
      <c r="E393" s="20"/>
      <c r="F393" s="206"/>
      <c r="G393" s="207"/>
      <c r="H393" s="84"/>
      <c r="I393" s="84"/>
      <c r="J393" s="208"/>
      <c r="K393" s="20"/>
      <c r="L393" s="20"/>
      <c r="M393" s="20"/>
      <c r="N393" s="20"/>
      <c r="O393" s="20"/>
      <c r="P393" s="20"/>
      <c r="Q393" s="20"/>
      <c r="R393" s="20"/>
      <c r="S393" s="20"/>
      <c r="T393" s="20"/>
      <c r="U393" s="20"/>
      <c r="V393" s="20"/>
      <c r="W393" s="20"/>
      <c r="X393" s="20"/>
      <c r="Y393" s="20"/>
      <c r="Z393" s="20"/>
    </row>
    <row r="394" spans="1:26" ht="15.75" customHeight="1" x14ac:dyDescent="0.15">
      <c r="A394" s="20"/>
      <c r="B394" s="20"/>
      <c r="C394" s="20"/>
      <c r="D394" s="20"/>
      <c r="E394" s="20"/>
      <c r="F394" s="206"/>
      <c r="G394" s="207"/>
      <c r="H394" s="84"/>
      <c r="I394" s="84"/>
      <c r="J394" s="208"/>
      <c r="K394" s="20"/>
      <c r="L394" s="20"/>
      <c r="M394" s="20"/>
      <c r="N394" s="20"/>
      <c r="O394" s="20"/>
      <c r="P394" s="20"/>
      <c r="Q394" s="20"/>
      <c r="R394" s="20"/>
      <c r="S394" s="20"/>
      <c r="T394" s="20"/>
      <c r="U394" s="20"/>
      <c r="V394" s="20"/>
      <c r="W394" s="20"/>
      <c r="X394" s="20"/>
      <c r="Y394" s="20"/>
      <c r="Z394" s="20"/>
    </row>
    <row r="395" spans="1:26" ht="15.75" customHeight="1" x14ac:dyDescent="0.15">
      <c r="A395" s="20"/>
      <c r="B395" s="20"/>
      <c r="C395" s="20"/>
      <c r="D395" s="20"/>
      <c r="E395" s="20"/>
      <c r="F395" s="206"/>
      <c r="G395" s="207"/>
      <c r="H395" s="84"/>
      <c r="I395" s="84"/>
      <c r="J395" s="208"/>
      <c r="K395" s="20"/>
      <c r="L395" s="20"/>
      <c r="M395" s="20"/>
      <c r="N395" s="20"/>
      <c r="O395" s="20"/>
      <c r="P395" s="20"/>
      <c r="Q395" s="20"/>
      <c r="R395" s="20"/>
      <c r="S395" s="20"/>
      <c r="T395" s="20"/>
      <c r="U395" s="20"/>
      <c r="V395" s="20"/>
      <c r="W395" s="20"/>
      <c r="X395" s="20"/>
      <c r="Y395" s="20"/>
      <c r="Z395" s="20"/>
    </row>
    <row r="396" spans="1:26" ht="15.75" customHeight="1" x14ac:dyDescent="0.15">
      <c r="A396" s="20"/>
      <c r="B396" s="20"/>
      <c r="C396" s="20"/>
      <c r="D396" s="20"/>
      <c r="E396" s="20"/>
      <c r="F396" s="206"/>
      <c r="G396" s="207"/>
      <c r="H396" s="84"/>
      <c r="I396" s="84"/>
      <c r="J396" s="208"/>
      <c r="K396" s="20"/>
      <c r="L396" s="20"/>
      <c r="M396" s="20"/>
      <c r="N396" s="20"/>
      <c r="O396" s="20"/>
      <c r="P396" s="20"/>
      <c r="Q396" s="20"/>
      <c r="R396" s="20"/>
      <c r="S396" s="20"/>
      <c r="T396" s="20"/>
      <c r="U396" s="20"/>
      <c r="V396" s="20"/>
      <c r="W396" s="20"/>
      <c r="X396" s="20"/>
      <c r="Y396" s="20"/>
      <c r="Z396" s="20"/>
    </row>
    <row r="397" spans="1:26" ht="15.75" customHeight="1" x14ac:dyDescent="0.15">
      <c r="A397" s="20"/>
      <c r="B397" s="20"/>
      <c r="C397" s="20"/>
      <c r="D397" s="20"/>
      <c r="E397" s="20"/>
      <c r="F397" s="206"/>
      <c r="G397" s="207"/>
      <c r="H397" s="84"/>
      <c r="I397" s="84"/>
      <c r="J397" s="208"/>
      <c r="K397" s="20"/>
      <c r="L397" s="20"/>
      <c r="M397" s="20"/>
      <c r="N397" s="20"/>
      <c r="O397" s="20"/>
      <c r="P397" s="20"/>
      <c r="Q397" s="20"/>
      <c r="R397" s="20"/>
      <c r="S397" s="20"/>
      <c r="T397" s="20"/>
      <c r="U397" s="20"/>
      <c r="V397" s="20"/>
      <c r="W397" s="20"/>
      <c r="X397" s="20"/>
      <c r="Y397" s="20"/>
      <c r="Z397" s="20"/>
    </row>
    <row r="398" spans="1:26" ht="15.75" customHeight="1" x14ac:dyDescent="0.15">
      <c r="A398" s="20"/>
      <c r="B398" s="20"/>
      <c r="C398" s="20"/>
      <c r="D398" s="20"/>
      <c r="E398" s="20"/>
      <c r="F398" s="206"/>
      <c r="G398" s="207"/>
      <c r="H398" s="84"/>
      <c r="I398" s="84"/>
      <c r="J398" s="208"/>
      <c r="K398" s="20"/>
      <c r="L398" s="20"/>
      <c r="M398" s="20"/>
      <c r="N398" s="20"/>
      <c r="O398" s="20"/>
      <c r="P398" s="20"/>
      <c r="Q398" s="20"/>
      <c r="R398" s="20"/>
      <c r="S398" s="20"/>
      <c r="T398" s="20"/>
      <c r="U398" s="20"/>
      <c r="V398" s="20"/>
      <c r="W398" s="20"/>
      <c r="X398" s="20"/>
      <c r="Y398" s="20"/>
      <c r="Z398" s="20"/>
    </row>
    <row r="399" spans="1:26" ht="15.75" customHeight="1" x14ac:dyDescent="0.15">
      <c r="A399" s="20"/>
      <c r="B399" s="20"/>
      <c r="C399" s="20"/>
      <c r="D399" s="20"/>
      <c r="E399" s="20"/>
      <c r="F399" s="206"/>
      <c r="G399" s="207"/>
      <c r="H399" s="84"/>
      <c r="I399" s="84"/>
      <c r="J399" s="208"/>
      <c r="K399" s="20"/>
      <c r="L399" s="20"/>
      <c r="M399" s="20"/>
      <c r="N399" s="20"/>
      <c r="O399" s="20"/>
      <c r="P399" s="20"/>
      <c r="Q399" s="20"/>
      <c r="R399" s="20"/>
      <c r="S399" s="20"/>
      <c r="T399" s="20"/>
      <c r="U399" s="20"/>
      <c r="V399" s="20"/>
      <c r="W399" s="20"/>
      <c r="X399" s="20"/>
      <c r="Y399" s="20"/>
      <c r="Z399" s="20"/>
    </row>
    <row r="400" spans="1:26" ht="15.75" customHeight="1" x14ac:dyDescent="0.15">
      <c r="A400" s="20"/>
      <c r="B400" s="20"/>
      <c r="C400" s="20"/>
      <c r="D400" s="20"/>
      <c r="E400" s="20"/>
      <c r="F400" s="206"/>
      <c r="G400" s="207"/>
      <c r="H400" s="84"/>
      <c r="I400" s="84"/>
      <c r="J400" s="208"/>
      <c r="K400" s="20"/>
      <c r="L400" s="20"/>
      <c r="M400" s="20"/>
      <c r="N400" s="20"/>
      <c r="O400" s="20"/>
      <c r="P400" s="20"/>
      <c r="Q400" s="20"/>
      <c r="R400" s="20"/>
      <c r="S400" s="20"/>
      <c r="T400" s="20"/>
      <c r="U400" s="20"/>
      <c r="V400" s="20"/>
      <c r="W400" s="20"/>
      <c r="X400" s="20"/>
      <c r="Y400" s="20"/>
      <c r="Z400" s="20"/>
    </row>
    <row r="401" spans="1:26" ht="15.75" customHeight="1" x14ac:dyDescent="0.15">
      <c r="A401" s="20"/>
      <c r="B401" s="20"/>
      <c r="C401" s="20"/>
      <c r="D401" s="20"/>
      <c r="E401" s="20"/>
      <c r="F401" s="206"/>
      <c r="G401" s="207"/>
      <c r="H401" s="84"/>
      <c r="I401" s="84"/>
      <c r="J401" s="208"/>
      <c r="K401" s="20"/>
      <c r="L401" s="20"/>
      <c r="M401" s="20"/>
      <c r="N401" s="20"/>
      <c r="O401" s="20"/>
      <c r="P401" s="20"/>
      <c r="Q401" s="20"/>
      <c r="R401" s="20"/>
      <c r="S401" s="20"/>
      <c r="T401" s="20"/>
      <c r="U401" s="20"/>
      <c r="V401" s="20"/>
      <c r="W401" s="20"/>
      <c r="X401" s="20"/>
      <c r="Y401" s="20"/>
      <c r="Z401" s="20"/>
    </row>
    <row r="402" spans="1:26" ht="15.75" customHeight="1" x14ac:dyDescent="0.15">
      <c r="A402" s="20"/>
      <c r="B402" s="20"/>
      <c r="C402" s="20"/>
      <c r="D402" s="20"/>
      <c r="E402" s="20"/>
      <c r="F402" s="206"/>
      <c r="G402" s="207"/>
      <c r="H402" s="84"/>
      <c r="I402" s="84"/>
      <c r="J402" s="208"/>
      <c r="K402" s="20"/>
      <c r="L402" s="20"/>
      <c r="M402" s="20"/>
      <c r="N402" s="20"/>
      <c r="O402" s="20"/>
      <c r="P402" s="20"/>
      <c r="Q402" s="20"/>
      <c r="R402" s="20"/>
      <c r="S402" s="20"/>
      <c r="T402" s="20"/>
      <c r="U402" s="20"/>
      <c r="V402" s="20"/>
      <c r="W402" s="20"/>
      <c r="X402" s="20"/>
      <c r="Y402" s="20"/>
      <c r="Z402" s="20"/>
    </row>
    <row r="403" spans="1:26" ht="15.75" customHeight="1" x14ac:dyDescent="0.15">
      <c r="A403" s="20"/>
      <c r="B403" s="20"/>
      <c r="C403" s="20"/>
      <c r="D403" s="20"/>
      <c r="E403" s="20"/>
      <c r="F403" s="206"/>
      <c r="G403" s="207"/>
      <c r="H403" s="84"/>
      <c r="I403" s="84"/>
      <c r="J403" s="208"/>
      <c r="K403" s="20"/>
      <c r="L403" s="20"/>
      <c r="M403" s="20"/>
      <c r="N403" s="20"/>
      <c r="O403" s="20"/>
      <c r="P403" s="20"/>
      <c r="Q403" s="20"/>
      <c r="R403" s="20"/>
      <c r="S403" s="20"/>
      <c r="T403" s="20"/>
      <c r="U403" s="20"/>
      <c r="V403" s="20"/>
      <c r="W403" s="20"/>
      <c r="X403" s="20"/>
      <c r="Y403" s="20"/>
      <c r="Z403" s="20"/>
    </row>
    <row r="404" spans="1:26" ht="15.75" customHeight="1" x14ac:dyDescent="0.15">
      <c r="A404" s="20"/>
      <c r="B404" s="20"/>
      <c r="C404" s="20"/>
      <c r="D404" s="20"/>
      <c r="E404" s="20"/>
      <c r="F404" s="206"/>
      <c r="G404" s="207"/>
      <c r="H404" s="84"/>
      <c r="I404" s="84"/>
      <c r="J404" s="208"/>
      <c r="K404" s="20"/>
      <c r="L404" s="20"/>
      <c r="M404" s="20"/>
      <c r="N404" s="20"/>
      <c r="O404" s="20"/>
      <c r="P404" s="20"/>
      <c r="Q404" s="20"/>
      <c r="R404" s="20"/>
      <c r="S404" s="20"/>
      <c r="T404" s="20"/>
      <c r="U404" s="20"/>
      <c r="V404" s="20"/>
      <c r="W404" s="20"/>
      <c r="X404" s="20"/>
      <c r="Y404" s="20"/>
      <c r="Z404" s="20"/>
    </row>
    <row r="405" spans="1:26" ht="15.75" customHeight="1" x14ac:dyDescent="0.15">
      <c r="A405" s="20"/>
      <c r="B405" s="20"/>
      <c r="C405" s="20"/>
      <c r="D405" s="20"/>
      <c r="E405" s="20"/>
      <c r="F405" s="206"/>
      <c r="G405" s="207"/>
      <c r="H405" s="84"/>
      <c r="I405" s="84"/>
      <c r="J405" s="208"/>
      <c r="K405" s="20"/>
      <c r="L405" s="20"/>
      <c r="M405" s="20"/>
      <c r="N405" s="20"/>
      <c r="O405" s="20"/>
      <c r="P405" s="20"/>
      <c r="Q405" s="20"/>
      <c r="R405" s="20"/>
      <c r="S405" s="20"/>
      <c r="T405" s="20"/>
      <c r="U405" s="20"/>
      <c r="V405" s="20"/>
      <c r="W405" s="20"/>
      <c r="X405" s="20"/>
      <c r="Y405" s="20"/>
      <c r="Z405" s="20"/>
    </row>
    <row r="406" spans="1:26" ht="15.75" customHeight="1" x14ac:dyDescent="0.15">
      <c r="A406" s="20"/>
      <c r="B406" s="20"/>
      <c r="C406" s="20"/>
      <c r="D406" s="20"/>
      <c r="E406" s="20"/>
      <c r="F406" s="206"/>
      <c r="G406" s="207"/>
      <c r="H406" s="84"/>
      <c r="I406" s="84"/>
      <c r="J406" s="208"/>
      <c r="K406" s="20"/>
      <c r="L406" s="20"/>
      <c r="M406" s="20"/>
      <c r="N406" s="20"/>
      <c r="O406" s="20"/>
      <c r="P406" s="20"/>
      <c r="Q406" s="20"/>
      <c r="R406" s="20"/>
      <c r="S406" s="20"/>
      <c r="T406" s="20"/>
      <c r="U406" s="20"/>
      <c r="V406" s="20"/>
      <c r="W406" s="20"/>
      <c r="X406" s="20"/>
      <c r="Y406" s="20"/>
      <c r="Z406" s="20"/>
    </row>
    <row r="407" spans="1:26" ht="15.75" customHeight="1" x14ac:dyDescent="0.15">
      <c r="A407" s="20"/>
      <c r="B407" s="20"/>
      <c r="C407" s="20"/>
      <c r="D407" s="20"/>
      <c r="E407" s="20"/>
      <c r="F407" s="206"/>
      <c r="G407" s="207"/>
      <c r="H407" s="84"/>
      <c r="I407" s="84"/>
      <c r="J407" s="208"/>
      <c r="K407" s="20"/>
      <c r="L407" s="20"/>
      <c r="M407" s="20"/>
      <c r="N407" s="20"/>
      <c r="O407" s="20"/>
      <c r="P407" s="20"/>
      <c r="Q407" s="20"/>
      <c r="R407" s="20"/>
      <c r="S407" s="20"/>
      <c r="T407" s="20"/>
      <c r="U407" s="20"/>
      <c r="V407" s="20"/>
      <c r="W407" s="20"/>
      <c r="X407" s="20"/>
      <c r="Y407" s="20"/>
      <c r="Z407" s="20"/>
    </row>
    <row r="408" spans="1:26" ht="15.75" customHeight="1" x14ac:dyDescent="0.15">
      <c r="A408" s="20"/>
      <c r="B408" s="20"/>
      <c r="C408" s="20"/>
      <c r="D408" s="20"/>
      <c r="E408" s="20"/>
      <c r="F408" s="206"/>
      <c r="G408" s="207"/>
      <c r="H408" s="84"/>
      <c r="I408" s="84"/>
      <c r="J408" s="208"/>
      <c r="K408" s="20"/>
      <c r="L408" s="20"/>
      <c r="M408" s="20"/>
      <c r="N408" s="20"/>
      <c r="O408" s="20"/>
      <c r="P408" s="20"/>
      <c r="Q408" s="20"/>
      <c r="R408" s="20"/>
      <c r="S408" s="20"/>
      <c r="T408" s="20"/>
      <c r="U408" s="20"/>
      <c r="V408" s="20"/>
      <c r="W408" s="20"/>
      <c r="X408" s="20"/>
      <c r="Y408" s="20"/>
      <c r="Z408" s="20"/>
    </row>
    <row r="409" spans="1:26" ht="15.75" customHeight="1" x14ac:dyDescent="0.15">
      <c r="A409" s="20"/>
      <c r="B409" s="20"/>
      <c r="C409" s="20"/>
      <c r="D409" s="20"/>
      <c r="E409" s="20"/>
      <c r="F409" s="206"/>
      <c r="G409" s="207"/>
      <c r="H409" s="84"/>
      <c r="I409" s="84"/>
      <c r="J409" s="208"/>
      <c r="K409" s="20"/>
      <c r="L409" s="20"/>
      <c r="M409" s="20"/>
      <c r="N409" s="20"/>
      <c r="O409" s="20"/>
      <c r="P409" s="20"/>
      <c r="Q409" s="20"/>
      <c r="R409" s="20"/>
      <c r="S409" s="20"/>
      <c r="T409" s="20"/>
      <c r="U409" s="20"/>
      <c r="V409" s="20"/>
      <c r="W409" s="20"/>
      <c r="X409" s="20"/>
      <c r="Y409" s="20"/>
      <c r="Z409" s="20"/>
    </row>
    <row r="410" spans="1:26" ht="15.75" customHeight="1" x14ac:dyDescent="0.15">
      <c r="A410" s="20"/>
      <c r="B410" s="20"/>
      <c r="C410" s="20"/>
      <c r="D410" s="20"/>
      <c r="E410" s="20"/>
      <c r="F410" s="206"/>
      <c r="G410" s="207"/>
      <c r="H410" s="84"/>
      <c r="I410" s="84"/>
      <c r="J410" s="208"/>
      <c r="K410" s="20"/>
      <c r="L410" s="20"/>
      <c r="M410" s="20"/>
      <c r="N410" s="20"/>
      <c r="O410" s="20"/>
      <c r="P410" s="20"/>
      <c r="Q410" s="20"/>
      <c r="R410" s="20"/>
      <c r="S410" s="20"/>
      <c r="T410" s="20"/>
      <c r="U410" s="20"/>
      <c r="V410" s="20"/>
      <c r="W410" s="20"/>
      <c r="X410" s="20"/>
      <c r="Y410" s="20"/>
      <c r="Z410" s="20"/>
    </row>
    <row r="411" spans="1:26" ht="15.75" customHeight="1" x14ac:dyDescent="0.15">
      <c r="A411" s="20"/>
      <c r="B411" s="20"/>
      <c r="C411" s="20"/>
      <c r="D411" s="20"/>
      <c r="E411" s="20"/>
      <c r="F411" s="206"/>
      <c r="G411" s="207"/>
      <c r="H411" s="84"/>
      <c r="I411" s="84"/>
      <c r="J411" s="208"/>
      <c r="K411" s="20"/>
      <c r="L411" s="20"/>
      <c r="M411" s="20"/>
      <c r="N411" s="20"/>
      <c r="O411" s="20"/>
      <c r="P411" s="20"/>
      <c r="Q411" s="20"/>
      <c r="R411" s="20"/>
      <c r="S411" s="20"/>
      <c r="T411" s="20"/>
      <c r="U411" s="20"/>
      <c r="V411" s="20"/>
      <c r="W411" s="20"/>
      <c r="X411" s="20"/>
      <c r="Y411" s="20"/>
      <c r="Z411" s="20"/>
    </row>
    <row r="412" spans="1:26" ht="15.75" customHeight="1" x14ac:dyDescent="0.15">
      <c r="A412" s="20"/>
      <c r="B412" s="20"/>
      <c r="C412" s="20"/>
      <c r="D412" s="20"/>
      <c r="E412" s="20"/>
      <c r="F412" s="206"/>
      <c r="G412" s="207"/>
      <c r="H412" s="84"/>
      <c r="I412" s="84"/>
      <c r="J412" s="208"/>
      <c r="K412" s="20"/>
      <c r="L412" s="20"/>
      <c r="M412" s="20"/>
      <c r="N412" s="20"/>
      <c r="O412" s="20"/>
      <c r="P412" s="20"/>
      <c r="Q412" s="20"/>
      <c r="R412" s="20"/>
      <c r="S412" s="20"/>
      <c r="T412" s="20"/>
      <c r="U412" s="20"/>
      <c r="V412" s="20"/>
      <c r="W412" s="20"/>
      <c r="X412" s="20"/>
      <c r="Y412" s="20"/>
      <c r="Z412" s="20"/>
    </row>
    <row r="413" spans="1:26" ht="15.75" customHeight="1" x14ac:dyDescent="0.15">
      <c r="A413" s="20"/>
      <c r="B413" s="20"/>
      <c r="C413" s="20"/>
      <c r="D413" s="20"/>
      <c r="E413" s="20"/>
      <c r="F413" s="206"/>
      <c r="G413" s="207"/>
      <c r="H413" s="84"/>
      <c r="I413" s="84"/>
      <c r="J413" s="208"/>
      <c r="K413" s="20"/>
      <c r="L413" s="20"/>
      <c r="M413" s="20"/>
      <c r="N413" s="20"/>
      <c r="O413" s="20"/>
      <c r="P413" s="20"/>
      <c r="Q413" s="20"/>
      <c r="R413" s="20"/>
      <c r="S413" s="20"/>
      <c r="T413" s="20"/>
      <c r="U413" s="20"/>
      <c r="V413" s="20"/>
      <c r="W413" s="20"/>
      <c r="X413" s="20"/>
      <c r="Y413" s="20"/>
      <c r="Z413" s="20"/>
    </row>
    <row r="414" spans="1:26" ht="15.75" customHeight="1" x14ac:dyDescent="0.15">
      <c r="A414" s="20"/>
      <c r="B414" s="20"/>
      <c r="C414" s="20"/>
      <c r="D414" s="20"/>
      <c r="E414" s="20"/>
      <c r="F414" s="206"/>
      <c r="G414" s="207"/>
      <c r="H414" s="84"/>
      <c r="I414" s="84"/>
      <c r="J414" s="208"/>
      <c r="K414" s="20"/>
      <c r="L414" s="20"/>
      <c r="M414" s="20"/>
      <c r="N414" s="20"/>
      <c r="O414" s="20"/>
      <c r="P414" s="20"/>
      <c r="Q414" s="20"/>
      <c r="R414" s="20"/>
      <c r="S414" s="20"/>
      <c r="T414" s="20"/>
      <c r="U414" s="20"/>
      <c r="V414" s="20"/>
      <c r="W414" s="20"/>
      <c r="X414" s="20"/>
      <c r="Y414" s="20"/>
      <c r="Z414" s="20"/>
    </row>
    <row r="415" spans="1:26" ht="15.75" customHeight="1" x14ac:dyDescent="0.15">
      <c r="A415" s="20"/>
      <c r="B415" s="20"/>
      <c r="C415" s="20"/>
      <c r="D415" s="20"/>
      <c r="E415" s="20"/>
      <c r="F415" s="206"/>
      <c r="G415" s="207"/>
      <c r="H415" s="84"/>
      <c r="I415" s="84"/>
      <c r="J415" s="208"/>
      <c r="K415" s="20"/>
      <c r="L415" s="20"/>
      <c r="M415" s="20"/>
      <c r="N415" s="20"/>
      <c r="O415" s="20"/>
      <c r="P415" s="20"/>
      <c r="Q415" s="20"/>
      <c r="R415" s="20"/>
      <c r="S415" s="20"/>
      <c r="T415" s="20"/>
      <c r="U415" s="20"/>
      <c r="V415" s="20"/>
      <c r="W415" s="20"/>
      <c r="X415" s="20"/>
      <c r="Y415" s="20"/>
      <c r="Z415" s="20"/>
    </row>
    <row r="416" spans="1:26" ht="15.75" customHeight="1" x14ac:dyDescent="0.15">
      <c r="A416" s="20"/>
      <c r="B416" s="20"/>
      <c r="C416" s="20"/>
      <c r="D416" s="20"/>
      <c r="E416" s="20"/>
      <c r="F416" s="206"/>
      <c r="G416" s="207"/>
      <c r="H416" s="84"/>
      <c r="I416" s="84"/>
      <c r="J416" s="208"/>
      <c r="K416" s="20"/>
      <c r="L416" s="20"/>
      <c r="M416" s="20"/>
      <c r="N416" s="20"/>
      <c r="O416" s="20"/>
      <c r="P416" s="20"/>
      <c r="Q416" s="20"/>
      <c r="R416" s="20"/>
      <c r="S416" s="20"/>
      <c r="T416" s="20"/>
      <c r="U416" s="20"/>
      <c r="V416" s="20"/>
      <c r="W416" s="20"/>
      <c r="X416" s="20"/>
      <c r="Y416" s="20"/>
      <c r="Z416" s="20"/>
    </row>
    <row r="417" spans="1:26" ht="15.75" customHeight="1" x14ac:dyDescent="0.15">
      <c r="A417" s="20"/>
      <c r="B417" s="20"/>
      <c r="C417" s="20"/>
      <c r="D417" s="20"/>
      <c r="E417" s="20"/>
      <c r="F417" s="206"/>
      <c r="G417" s="207"/>
      <c r="H417" s="84"/>
      <c r="I417" s="84"/>
      <c r="J417" s="208"/>
      <c r="K417" s="20"/>
      <c r="L417" s="20"/>
      <c r="M417" s="20"/>
      <c r="N417" s="20"/>
      <c r="O417" s="20"/>
      <c r="P417" s="20"/>
      <c r="Q417" s="20"/>
      <c r="R417" s="20"/>
      <c r="S417" s="20"/>
      <c r="T417" s="20"/>
      <c r="U417" s="20"/>
      <c r="V417" s="20"/>
      <c r="W417" s="20"/>
      <c r="X417" s="20"/>
      <c r="Y417" s="20"/>
      <c r="Z417" s="20"/>
    </row>
    <row r="418" spans="1:26" ht="15.75" customHeight="1" x14ac:dyDescent="0.15">
      <c r="A418" s="20"/>
      <c r="B418" s="20"/>
      <c r="C418" s="20"/>
      <c r="D418" s="20"/>
      <c r="E418" s="20"/>
      <c r="F418" s="206"/>
      <c r="G418" s="207"/>
      <c r="H418" s="84"/>
      <c r="I418" s="84"/>
      <c r="J418" s="208"/>
      <c r="K418" s="20"/>
      <c r="L418" s="20"/>
      <c r="M418" s="20"/>
      <c r="N418" s="20"/>
      <c r="O418" s="20"/>
      <c r="P418" s="20"/>
      <c r="Q418" s="20"/>
      <c r="R418" s="20"/>
      <c r="S418" s="20"/>
      <c r="T418" s="20"/>
      <c r="U418" s="20"/>
      <c r="V418" s="20"/>
      <c r="W418" s="20"/>
      <c r="X418" s="20"/>
      <c r="Y418" s="20"/>
      <c r="Z418" s="20"/>
    </row>
    <row r="419" spans="1:26" ht="15.75" customHeight="1" x14ac:dyDescent="0.15">
      <c r="A419" s="20"/>
      <c r="B419" s="20"/>
      <c r="C419" s="20"/>
      <c r="D419" s="20"/>
      <c r="E419" s="20"/>
      <c r="F419" s="206"/>
      <c r="G419" s="207"/>
      <c r="H419" s="84"/>
      <c r="I419" s="84"/>
      <c r="J419" s="208"/>
      <c r="K419" s="20"/>
      <c r="L419" s="20"/>
      <c r="M419" s="20"/>
      <c r="N419" s="20"/>
      <c r="O419" s="20"/>
      <c r="P419" s="20"/>
      <c r="Q419" s="20"/>
      <c r="R419" s="20"/>
      <c r="S419" s="20"/>
      <c r="T419" s="20"/>
      <c r="U419" s="20"/>
      <c r="V419" s="20"/>
      <c r="W419" s="20"/>
      <c r="X419" s="20"/>
      <c r="Y419" s="20"/>
      <c r="Z419" s="20"/>
    </row>
    <row r="420" spans="1:26" ht="15.75" customHeight="1" x14ac:dyDescent="0.15">
      <c r="A420" s="20"/>
      <c r="B420" s="20"/>
      <c r="C420" s="20"/>
      <c r="D420" s="20"/>
      <c r="E420" s="20"/>
      <c r="F420" s="206"/>
      <c r="G420" s="207"/>
      <c r="H420" s="84"/>
      <c r="I420" s="84"/>
      <c r="J420" s="208"/>
      <c r="K420" s="20"/>
      <c r="L420" s="20"/>
      <c r="M420" s="20"/>
      <c r="N420" s="20"/>
      <c r="O420" s="20"/>
      <c r="P420" s="20"/>
      <c r="Q420" s="20"/>
      <c r="R420" s="20"/>
      <c r="S420" s="20"/>
      <c r="T420" s="20"/>
      <c r="U420" s="20"/>
      <c r="V420" s="20"/>
      <c r="W420" s="20"/>
      <c r="X420" s="20"/>
      <c r="Y420" s="20"/>
      <c r="Z420" s="20"/>
    </row>
    <row r="421" spans="1:26" ht="15.75" customHeight="1" x14ac:dyDescent="0.15">
      <c r="A421" s="20"/>
      <c r="B421" s="20"/>
      <c r="C421" s="20"/>
      <c r="D421" s="20"/>
      <c r="E421" s="20"/>
      <c r="F421" s="206"/>
      <c r="G421" s="207"/>
      <c r="H421" s="84"/>
      <c r="I421" s="84"/>
      <c r="J421" s="208"/>
      <c r="K421" s="20"/>
      <c r="L421" s="20"/>
      <c r="M421" s="20"/>
      <c r="N421" s="20"/>
      <c r="O421" s="20"/>
      <c r="P421" s="20"/>
      <c r="Q421" s="20"/>
      <c r="R421" s="20"/>
      <c r="S421" s="20"/>
      <c r="T421" s="20"/>
      <c r="U421" s="20"/>
      <c r="V421" s="20"/>
      <c r="W421" s="20"/>
      <c r="X421" s="20"/>
      <c r="Y421" s="20"/>
      <c r="Z421" s="20"/>
    </row>
    <row r="422" spans="1:26" ht="15.75" customHeight="1" x14ac:dyDescent="0.15">
      <c r="A422" s="20"/>
      <c r="B422" s="20"/>
      <c r="C422" s="20"/>
      <c r="D422" s="20"/>
      <c r="E422" s="20"/>
      <c r="F422" s="206"/>
      <c r="G422" s="207"/>
      <c r="H422" s="84"/>
      <c r="I422" s="84"/>
      <c r="J422" s="208"/>
      <c r="K422" s="20"/>
      <c r="L422" s="20"/>
      <c r="M422" s="20"/>
      <c r="N422" s="20"/>
      <c r="O422" s="20"/>
      <c r="P422" s="20"/>
      <c r="Q422" s="20"/>
      <c r="R422" s="20"/>
      <c r="S422" s="20"/>
      <c r="T422" s="20"/>
      <c r="U422" s="20"/>
      <c r="V422" s="20"/>
      <c r="W422" s="20"/>
      <c r="X422" s="20"/>
      <c r="Y422" s="20"/>
      <c r="Z422" s="20"/>
    </row>
    <row r="423" spans="1:26" ht="15.75" customHeight="1" x14ac:dyDescent="0.15">
      <c r="A423" s="20"/>
      <c r="B423" s="20"/>
      <c r="C423" s="20"/>
      <c r="D423" s="20"/>
      <c r="E423" s="20"/>
      <c r="F423" s="206"/>
      <c r="G423" s="207"/>
      <c r="H423" s="84"/>
      <c r="I423" s="84"/>
      <c r="J423" s="208"/>
      <c r="K423" s="20"/>
      <c r="L423" s="20"/>
      <c r="M423" s="20"/>
      <c r="N423" s="20"/>
      <c r="O423" s="20"/>
      <c r="P423" s="20"/>
      <c r="Q423" s="20"/>
      <c r="R423" s="20"/>
      <c r="S423" s="20"/>
      <c r="T423" s="20"/>
      <c r="U423" s="20"/>
      <c r="V423" s="20"/>
      <c r="W423" s="20"/>
      <c r="X423" s="20"/>
      <c r="Y423" s="20"/>
      <c r="Z423" s="20"/>
    </row>
    <row r="424" spans="1:26" ht="15.75" customHeight="1" x14ac:dyDescent="0.15">
      <c r="A424" s="20"/>
      <c r="B424" s="20"/>
      <c r="C424" s="20"/>
      <c r="D424" s="20"/>
      <c r="E424" s="20"/>
      <c r="F424" s="206"/>
      <c r="G424" s="207"/>
      <c r="H424" s="84"/>
      <c r="I424" s="84"/>
      <c r="J424" s="208"/>
      <c r="K424" s="20"/>
      <c r="L424" s="20"/>
      <c r="M424" s="20"/>
      <c r="N424" s="20"/>
      <c r="O424" s="20"/>
      <c r="P424" s="20"/>
      <c r="Q424" s="20"/>
      <c r="R424" s="20"/>
      <c r="S424" s="20"/>
      <c r="T424" s="20"/>
      <c r="U424" s="20"/>
      <c r="V424" s="20"/>
      <c r="W424" s="20"/>
      <c r="X424" s="20"/>
      <c r="Y424" s="20"/>
      <c r="Z424" s="20"/>
    </row>
    <row r="425" spans="1:26" ht="15.75" customHeight="1" x14ac:dyDescent="0.15">
      <c r="A425" s="20"/>
      <c r="B425" s="20"/>
      <c r="C425" s="20"/>
      <c r="D425" s="20"/>
      <c r="E425" s="20"/>
      <c r="F425" s="206"/>
      <c r="G425" s="207"/>
      <c r="H425" s="84"/>
      <c r="I425" s="84"/>
      <c r="J425" s="208"/>
      <c r="K425" s="20"/>
      <c r="L425" s="20"/>
      <c r="M425" s="20"/>
      <c r="N425" s="20"/>
      <c r="O425" s="20"/>
      <c r="P425" s="20"/>
      <c r="Q425" s="20"/>
      <c r="R425" s="20"/>
      <c r="S425" s="20"/>
      <c r="T425" s="20"/>
      <c r="U425" s="20"/>
      <c r="V425" s="20"/>
      <c r="W425" s="20"/>
      <c r="X425" s="20"/>
      <c r="Y425" s="20"/>
      <c r="Z425" s="20"/>
    </row>
    <row r="426" spans="1:26" ht="15.75" customHeight="1" x14ac:dyDescent="0.15">
      <c r="A426" s="20"/>
      <c r="B426" s="20"/>
      <c r="C426" s="20"/>
      <c r="D426" s="20"/>
      <c r="E426" s="20"/>
      <c r="F426" s="206"/>
      <c r="G426" s="207"/>
      <c r="H426" s="84"/>
      <c r="I426" s="84"/>
      <c r="J426" s="208"/>
      <c r="K426" s="20"/>
      <c r="L426" s="20"/>
      <c r="M426" s="20"/>
      <c r="N426" s="20"/>
      <c r="O426" s="20"/>
      <c r="P426" s="20"/>
      <c r="Q426" s="20"/>
      <c r="R426" s="20"/>
      <c r="S426" s="20"/>
      <c r="T426" s="20"/>
      <c r="U426" s="20"/>
      <c r="V426" s="20"/>
      <c r="W426" s="20"/>
      <c r="X426" s="20"/>
      <c r="Y426" s="20"/>
      <c r="Z426" s="20"/>
    </row>
    <row r="427" spans="1:26" ht="15.75" customHeight="1" x14ac:dyDescent="0.15">
      <c r="A427" s="20"/>
      <c r="B427" s="20"/>
      <c r="C427" s="20"/>
      <c r="D427" s="20"/>
      <c r="E427" s="20"/>
      <c r="F427" s="206"/>
      <c r="G427" s="207"/>
      <c r="H427" s="84"/>
      <c r="I427" s="84"/>
      <c r="J427" s="208"/>
      <c r="K427" s="20"/>
      <c r="L427" s="20"/>
      <c r="M427" s="20"/>
      <c r="N427" s="20"/>
      <c r="O427" s="20"/>
      <c r="P427" s="20"/>
      <c r="Q427" s="20"/>
      <c r="R427" s="20"/>
      <c r="S427" s="20"/>
      <c r="T427" s="20"/>
      <c r="U427" s="20"/>
      <c r="V427" s="20"/>
      <c r="W427" s="20"/>
      <c r="X427" s="20"/>
      <c r="Y427" s="20"/>
      <c r="Z427" s="20"/>
    </row>
    <row r="428" spans="1:26" ht="15.75" customHeight="1" x14ac:dyDescent="0.15">
      <c r="A428" s="20"/>
      <c r="B428" s="20"/>
      <c r="C428" s="20"/>
      <c r="D428" s="20"/>
      <c r="E428" s="20"/>
      <c r="F428" s="206"/>
      <c r="G428" s="207"/>
      <c r="H428" s="84"/>
      <c r="I428" s="84"/>
      <c r="J428" s="208"/>
      <c r="K428" s="20"/>
      <c r="L428" s="20"/>
      <c r="M428" s="20"/>
      <c r="N428" s="20"/>
      <c r="O428" s="20"/>
      <c r="P428" s="20"/>
      <c r="Q428" s="20"/>
      <c r="R428" s="20"/>
      <c r="S428" s="20"/>
      <c r="T428" s="20"/>
      <c r="U428" s="20"/>
      <c r="V428" s="20"/>
      <c r="W428" s="20"/>
      <c r="X428" s="20"/>
      <c r="Y428" s="20"/>
      <c r="Z428" s="20"/>
    </row>
    <row r="429" spans="1:26" ht="15.75" customHeight="1" x14ac:dyDescent="0.15">
      <c r="A429" s="20"/>
      <c r="B429" s="20"/>
      <c r="C429" s="20"/>
      <c r="D429" s="20"/>
      <c r="E429" s="20"/>
      <c r="F429" s="206"/>
      <c r="G429" s="207"/>
      <c r="H429" s="84"/>
      <c r="I429" s="84"/>
      <c r="J429" s="208"/>
      <c r="K429" s="20"/>
      <c r="L429" s="20"/>
      <c r="M429" s="20"/>
      <c r="N429" s="20"/>
      <c r="O429" s="20"/>
      <c r="P429" s="20"/>
      <c r="Q429" s="20"/>
      <c r="R429" s="20"/>
      <c r="S429" s="20"/>
      <c r="T429" s="20"/>
      <c r="U429" s="20"/>
      <c r="V429" s="20"/>
      <c r="W429" s="20"/>
      <c r="X429" s="20"/>
      <c r="Y429" s="20"/>
      <c r="Z429" s="20"/>
    </row>
    <row r="430" spans="1:26" ht="15.75" customHeight="1" x14ac:dyDescent="0.15">
      <c r="A430" s="20"/>
      <c r="B430" s="20"/>
      <c r="C430" s="20"/>
      <c r="D430" s="20"/>
      <c r="E430" s="20"/>
      <c r="F430" s="206"/>
      <c r="G430" s="207"/>
      <c r="H430" s="84"/>
      <c r="I430" s="84"/>
      <c r="J430" s="208"/>
      <c r="K430" s="20"/>
      <c r="L430" s="20"/>
      <c r="M430" s="20"/>
      <c r="N430" s="20"/>
      <c r="O430" s="20"/>
      <c r="P430" s="20"/>
      <c r="Q430" s="20"/>
      <c r="R430" s="20"/>
      <c r="S430" s="20"/>
      <c r="T430" s="20"/>
      <c r="U430" s="20"/>
      <c r="V430" s="20"/>
      <c r="W430" s="20"/>
      <c r="X430" s="20"/>
      <c r="Y430" s="20"/>
      <c r="Z430" s="20"/>
    </row>
    <row r="431" spans="1:26" ht="15.75" customHeight="1" x14ac:dyDescent="0.15">
      <c r="A431" s="20"/>
      <c r="B431" s="20"/>
      <c r="C431" s="20"/>
      <c r="D431" s="20"/>
      <c r="E431" s="20"/>
      <c r="F431" s="206"/>
      <c r="G431" s="207"/>
      <c r="H431" s="84"/>
      <c r="I431" s="84"/>
      <c r="J431" s="208"/>
      <c r="K431" s="20"/>
      <c r="L431" s="20"/>
      <c r="M431" s="20"/>
      <c r="N431" s="20"/>
      <c r="O431" s="20"/>
      <c r="P431" s="20"/>
      <c r="Q431" s="20"/>
      <c r="R431" s="20"/>
      <c r="S431" s="20"/>
      <c r="T431" s="20"/>
      <c r="U431" s="20"/>
      <c r="V431" s="20"/>
      <c r="W431" s="20"/>
      <c r="X431" s="20"/>
      <c r="Y431" s="20"/>
      <c r="Z431" s="20"/>
    </row>
    <row r="432" spans="1:26" ht="15.75" customHeight="1" x14ac:dyDescent="0.15">
      <c r="A432" s="20"/>
      <c r="B432" s="20"/>
      <c r="C432" s="20"/>
      <c r="D432" s="20"/>
      <c r="E432" s="20"/>
      <c r="F432" s="206"/>
      <c r="G432" s="207"/>
      <c r="H432" s="84"/>
      <c r="I432" s="84"/>
      <c r="J432" s="208"/>
      <c r="K432" s="20"/>
      <c r="L432" s="20"/>
      <c r="M432" s="20"/>
      <c r="N432" s="20"/>
      <c r="O432" s="20"/>
      <c r="P432" s="20"/>
      <c r="Q432" s="20"/>
      <c r="R432" s="20"/>
      <c r="S432" s="20"/>
      <c r="T432" s="20"/>
      <c r="U432" s="20"/>
      <c r="V432" s="20"/>
      <c r="W432" s="20"/>
      <c r="X432" s="20"/>
      <c r="Y432" s="20"/>
      <c r="Z432" s="20"/>
    </row>
    <row r="433" spans="1:26" ht="15.75" customHeight="1" x14ac:dyDescent="0.15">
      <c r="A433" s="20"/>
      <c r="B433" s="20"/>
      <c r="C433" s="20"/>
      <c r="D433" s="20"/>
      <c r="E433" s="20"/>
      <c r="F433" s="206"/>
      <c r="G433" s="207"/>
      <c r="H433" s="84"/>
      <c r="I433" s="84"/>
      <c r="J433" s="208"/>
      <c r="K433" s="20"/>
      <c r="L433" s="20"/>
      <c r="M433" s="20"/>
      <c r="N433" s="20"/>
      <c r="O433" s="20"/>
      <c r="P433" s="20"/>
      <c r="Q433" s="20"/>
      <c r="R433" s="20"/>
      <c r="S433" s="20"/>
      <c r="T433" s="20"/>
      <c r="U433" s="20"/>
      <c r="V433" s="20"/>
      <c r="W433" s="20"/>
      <c r="X433" s="20"/>
      <c r="Y433" s="20"/>
      <c r="Z433" s="20"/>
    </row>
    <row r="434" spans="1:26" ht="15.75" customHeight="1" x14ac:dyDescent="0.15">
      <c r="A434" s="20"/>
      <c r="B434" s="20"/>
      <c r="C434" s="20"/>
      <c r="D434" s="20"/>
      <c r="E434" s="20"/>
      <c r="F434" s="206"/>
      <c r="G434" s="207"/>
      <c r="H434" s="84"/>
      <c r="I434" s="84"/>
      <c r="J434" s="208"/>
      <c r="K434" s="20"/>
      <c r="L434" s="20"/>
      <c r="M434" s="20"/>
      <c r="N434" s="20"/>
      <c r="O434" s="20"/>
      <c r="P434" s="20"/>
      <c r="Q434" s="20"/>
      <c r="R434" s="20"/>
      <c r="S434" s="20"/>
      <c r="T434" s="20"/>
      <c r="U434" s="20"/>
      <c r="V434" s="20"/>
      <c r="W434" s="20"/>
      <c r="X434" s="20"/>
      <c r="Y434" s="20"/>
      <c r="Z434" s="20"/>
    </row>
    <row r="435" spans="1:26" ht="15.75" customHeight="1" x14ac:dyDescent="0.15">
      <c r="A435" s="20"/>
      <c r="B435" s="20"/>
      <c r="C435" s="20"/>
      <c r="D435" s="20"/>
      <c r="E435" s="20"/>
      <c r="F435" s="206"/>
      <c r="G435" s="207"/>
      <c r="H435" s="84"/>
      <c r="I435" s="84"/>
      <c r="J435" s="208"/>
      <c r="K435" s="20"/>
      <c r="L435" s="20"/>
      <c r="M435" s="20"/>
      <c r="N435" s="20"/>
      <c r="O435" s="20"/>
      <c r="P435" s="20"/>
      <c r="Q435" s="20"/>
      <c r="R435" s="20"/>
      <c r="S435" s="20"/>
      <c r="T435" s="20"/>
      <c r="U435" s="20"/>
      <c r="V435" s="20"/>
      <c r="W435" s="20"/>
      <c r="X435" s="20"/>
      <c r="Y435" s="20"/>
      <c r="Z435" s="20"/>
    </row>
    <row r="436" spans="1:26" ht="15.75" customHeight="1" x14ac:dyDescent="0.15">
      <c r="A436" s="20"/>
      <c r="B436" s="20"/>
      <c r="C436" s="20"/>
      <c r="D436" s="20"/>
      <c r="E436" s="20"/>
      <c r="F436" s="206"/>
      <c r="G436" s="207"/>
      <c r="H436" s="84"/>
      <c r="I436" s="84"/>
      <c r="J436" s="208"/>
      <c r="K436" s="20"/>
      <c r="L436" s="20"/>
      <c r="M436" s="20"/>
      <c r="N436" s="20"/>
      <c r="O436" s="20"/>
      <c r="P436" s="20"/>
      <c r="Q436" s="20"/>
      <c r="R436" s="20"/>
      <c r="S436" s="20"/>
      <c r="T436" s="20"/>
      <c r="U436" s="20"/>
      <c r="V436" s="20"/>
      <c r="W436" s="20"/>
      <c r="X436" s="20"/>
      <c r="Y436" s="20"/>
      <c r="Z436" s="20"/>
    </row>
    <row r="437" spans="1:26" ht="15.75" customHeight="1" x14ac:dyDescent="0.15">
      <c r="A437" s="20"/>
      <c r="B437" s="20"/>
      <c r="C437" s="20"/>
      <c r="D437" s="20"/>
      <c r="E437" s="20"/>
      <c r="F437" s="206"/>
      <c r="G437" s="207"/>
      <c r="H437" s="84"/>
      <c r="I437" s="84"/>
      <c r="J437" s="208"/>
      <c r="K437" s="20"/>
      <c r="L437" s="20"/>
      <c r="M437" s="20"/>
      <c r="N437" s="20"/>
      <c r="O437" s="20"/>
      <c r="P437" s="20"/>
      <c r="Q437" s="20"/>
      <c r="R437" s="20"/>
      <c r="S437" s="20"/>
      <c r="T437" s="20"/>
      <c r="U437" s="20"/>
      <c r="V437" s="20"/>
      <c r="W437" s="20"/>
      <c r="X437" s="20"/>
      <c r="Y437" s="20"/>
      <c r="Z437" s="20"/>
    </row>
    <row r="438" spans="1:26" ht="15.75" customHeight="1" x14ac:dyDescent="0.15">
      <c r="A438" s="20"/>
      <c r="B438" s="20"/>
      <c r="C438" s="20"/>
      <c r="D438" s="20"/>
      <c r="E438" s="20"/>
      <c r="F438" s="206"/>
      <c r="G438" s="207"/>
      <c r="H438" s="84"/>
      <c r="I438" s="84"/>
      <c r="J438" s="208"/>
      <c r="K438" s="20"/>
      <c r="L438" s="20"/>
      <c r="M438" s="20"/>
      <c r="N438" s="20"/>
      <c r="O438" s="20"/>
      <c r="P438" s="20"/>
      <c r="Q438" s="20"/>
      <c r="R438" s="20"/>
      <c r="S438" s="20"/>
      <c r="T438" s="20"/>
      <c r="U438" s="20"/>
      <c r="V438" s="20"/>
      <c r="W438" s="20"/>
      <c r="X438" s="20"/>
      <c r="Y438" s="20"/>
      <c r="Z438" s="20"/>
    </row>
    <row r="439" spans="1:26" ht="15.75" customHeight="1" x14ac:dyDescent="0.15">
      <c r="A439" s="20"/>
      <c r="B439" s="20"/>
      <c r="C439" s="20"/>
      <c r="D439" s="20"/>
      <c r="E439" s="20"/>
      <c r="F439" s="206"/>
      <c r="G439" s="207"/>
      <c r="H439" s="84"/>
      <c r="I439" s="84"/>
      <c r="J439" s="208"/>
      <c r="K439" s="20"/>
      <c r="L439" s="20"/>
      <c r="M439" s="20"/>
      <c r="N439" s="20"/>
      <c r="O439" s="20"/>
      <c r="P439" s="20"/>
      <c r="Q439" s="20"/>
      <c r="R439" s="20"/>
      <c r="S439" s="20"/>
      <c r="T439" s="20"/>
      <c r="U439" s="20"/>
      <c r="V439" s="20"/>
      <c r="W439" s="20"/>
      <c r="X439" s="20"/>
      <c r="Y439" s="20"/>
      <c r="Z439" s="20"/>
    </row>
    <row r="440" spans="1:26" ht="15.75" customHeight="1" x14ac:dyDescent="0.15">
      <c r="A440" s="20"/>
      <c r="B440" s="20"/>
      <c r="C440" s="20"/>
      <c r="D440" s="20"/>
      <c r="E440" s="20"/>
      <c r="F440" s="206"/>
      <c r="G440" s="207"/>
      <c r="H440" s="84"/>
      <c r="I440" s="84"/>
      <c r="J440" s="208"/>
      <c r="K440" s="20"/>
      <c r="L440" s="20"/>
      <c r="M440" s="20"/>
      <c r="N440" s="20"/>
      <c r="O440" s="20"/>
      <c r="P440" s="20"/>
      <c r="Q440" s="20"/>
      <c r="R440" s="20"/>
      <c r="S440" s="20"/>
      <c r="T440" s="20"/>
      <c r="U440" s="20"/>
      <c r="V440" s="20"/>
      <c r="W440" s="20"/>
      <c r="X440" s="20"/>
      <c r="Y440" s="20"/>
      <c r="Z440" s="20"/>
    </row>
    <row r="441" spans="1:26" ht="15.75" customHeight="1" x14ac:dyDescent="0.15">
      <c r="A441" s="20"/>
      <c r="B441" s="20"/>
      <c r="C441" s="20"/>
      <c r="D441" s="20"/>
      <c r="E441" s="20"/>
      <c r="F441" s="206"/>
      <c r="G441" s="207"/>
      <c r="H441" s="84"/>
      <c r="I441" s="84"/>
      <c r="J441" s="208"/>
      <c r="K441" s="20"/>
      <c r="L441" s="20"/>
      <c r="M441" s="20"/>
      <c r="N441" s="20"/>
      <c r="O441" s="20"/>
      <c r="P441" s="20"/>
      <c r="Q441" s="20"/>
      <c r="R441" s="20"/>
      <c r="S441" s="20"/>
      <c r="T441" s="20"/>
      <c r="U441" s="20"/>
      <c r="V441" s="20"/>
      <c r="W441" s="20"/>
      <c r="X441" s="20"/>
      <c r="Y441" s="20"/>
      <c r="Z441" s="20"/>
    </row>
    <row r="442" spans="1:26" ht="15.75" customHeight="1" x14ac:dyDescent="0.15">
      <c r="A442" s="20"/>
      <c r="B442" s="20"/>
      <c r="C442" s="20"/>
      <c r="D442" s="20"/>
      <c r="E442" s="20"/>
      <c r="F442" s="206"/>
      <c r="G442" s="207"/>
      <c r="H442" s="84"/>
      <c r="I442" s="84"/>
      <c r="J442" s="208"/>
      <c r="K442" s="20"/>
      <c r="L442" s="20"/>
      <c r="M442" s="20"/>
      <c r="N442" s="20"/>
      <c r="O442" s="20"/>
      <c r="P442" s="20"/>
      <c r="Q442" s="20"/>
      <c r="R442" s="20"/>
      <c r="S442" s="20"/>
      <c r="T442" s="20"/>
      <c r="U442" s="20"/>
      <c r="V442" s="20"/>
      <c r="W442" s="20"/>
      <c r="X442" s="20"/>
      <c r="Y442" s="20"/>
      <c r="Z442" s="20"/>
    </row>
    <row r="443" spans="1:26" ht="15.75" customHeight="1" x14ac:dyDescent="0.15">
      <c r="A443" s="20"/>
      <c r="B443" s="20"/>
      <c r="C443" s="20"/>
      <c r="D443" s="20"/>
      <c r="E443" s="20"/>
      <c r="F443" s="206"/>
      <c r="G443" s="207"/>
      <c r="H443" s="84"/>
      <c r="I443" s="84"/>
      <c r="J443" s="208"/>
      <c r="K443" s="20"/>
      <c r="L443" s="20"/>
      <c r="M443" s="20"/>
      <c r="N443" s="20"/>
      <c r="O443" s="20"/>
      <c r="P443" s="20"/>
      <c r="Q443" s="20"/>
      <c r="R443" s="20"/>
      <c r="S443" s="20"/>
      <c r="T443" s="20"/>
      <c r="U443" s="20"/>
      <c r="V443" s="20"/>
      <c r="W443" s="20"/>
      <c r="X443" s="20"/>
      <c r="Y443" s="20"/>
      <c r="Z443" s="20"/>
    </row>
    <row r="444" spans="1:26" ht="15.75" customHeight="1" x14ac:dyDescent="0.15">
      <c r="A444" s="20"/>
      <c r="B444" s="20"/>
      <c r="C444" s="20"/>
      <c r="D444" s="20"/>
      <c r="E444" s="20"/>
      <c r="F444" s="206"/>
      <c r="G444" s="207"/>
      <c r="H444" s="84"/>
      <c r="I444" s="84"/>
      <c r="J444" s="208"/>
      <c r="K444" s="20"/>
      <c r="L444" s="20"/>
      <c r="M444" s="20"/>
      <c r="N444" s="20"/>
      <c r="O444" s="20"/>
      <c r="P444" s="20"/>
      <c r="Q444" s="20"/>
      <c r="R444" s="20"/>
      <c r="S444" s="20"/>
      <c r="T444" s="20"/>
      <c r="U444" s="20"/>
      <c r="V444" s="20"/>
      <c r="W444" s="20"/>
      <c r="X444" s="20"/>
      <c r="Y444" s="20"/>
      <c r="Z444" s="20"/>
    </row>
    <row r="445" spans="1:26" ht="15.75" customHeight="1" x14ac:dyDescent="0.15">
      <c r="A445" s="20"/>
      <c r="B445" s="20"/>
      <c r="C445" s="20"/>
      <c r="D445" s="20"/>
      <c r="E445" s="20"/>
      <c r="F445" s="206"/>
      <c r="G445" s="207"/>
      <c r="H445" s="84"/>
      <c r="I445" s="84"/>
      <c r="J445" s="208"/>
      <c r="K445" s="20"/>
      <c r="L445" s="20"/>
      <c r="M445" s="20"/>
      <c r="N445" s="20"/>
      <c r="O445" s="20"/>
      <c r="P445" s="20"/>
      <c r="Q445" s="20"/>
      <c r="R445" s="20"/>
      <c r="S445" s="20"/>
      <c r="T445" s="20"/>
      <c r="U445" s="20"/>
      <c r="V445" s="20"/>
      <c r="W445" s="20"/>
      <c r="X445" s="20"/>
      <c r="Y445" s="20"/>
      <c r="Z445" s="20"/>
    </row>
    <row r="446" spans="1:26" ht="15.75" customHeight="1" x14ac:dyDescent="0.15">
      <c r="A446" s="20"/>
      <c r="B446" s="20"/>
      <c r="C446" s="20"/>
      <c r="D446" s="20"/>
      <c r="E446" s="20"/>
      <c r="F446" s="206"/>
      <c r="G446" s="207"/>
      <c r="H446" s="84"/>
      <c r="I446" s="84"/>
      <c r="J446" s="208"/>
      <c r="K446" s="20"/>
      <c r="L446" s="20"/>
      <c r="M446" s="20"/>
      <c r="N446" s="20"/>
      <c r="O446" s="20"/>
      <c r="P446" s="20"/>
      <c r="Q446" s="20"/>
      <c r="R446" s="20"/>
      <c r="S446" s="20"/>
      <c r="T446" s="20"/>
      <c r="U446" s="20"/>
      <c r="V446" s="20"/>
      <c r="W446" s="20"/>
      <c r="X446" s="20"/>
      <c r="Y446" s="20"/>
      <c r="Z446" s="20"/>
    </row>
    <row r="447" spans="1:26" ht="15.75" customHeight="1" x14ac:dyDescent="0.15">
      <c r="A447" s="20"/>
      <c r="B447" s="20"/>
      <c r="C447" s="20"/>
      <c r="D447" s="20"/>
      <c r="E447" s="20"/>
      <c r="F447" s="206"/>
      <c r="G447" s="207"/>
      <c r="H447" s="84"/>
      <c r="I447" s="84"/>
      <c r="J447" s="208"/>
      <c r="K447" s="20"/>
      <c r="L447" s="20"/>
      <c r="M447" s="20"/>
      <c r="N447" s="20"/>
      <c r="O447" s="20"/>
      <c r="P447" s="20"/>
      <c r="Q447" s="20"/>
      <c r="R447" s="20"/>
      <c r="S447" s="20"/>
      <c r="T447" s="20"/>
      <c r="U447" s="20"/>
      <c r="V447" s="20"/>
      <c r="W447" s="20"/>
      <c r="X447" s="20"/>
      <c r="Y447" s="20"/>
      <c r="Z447" s="20"/>
    </row>
    <row r="448" spans="1:26" ht="15.75" customHeight="1" x14ac:dyDescent="0.15">
      <c r="A448" s="20"/>
      <c r="B448" s="20"/>
      <c r="C448" s="20"/>
      <c r="D448" s="20"/>
      <c r="E448" s="20"/>
      <c r="F448" s="206"/>
      <c r="G448" s="207"/>
      <c r="H448" s="84"/>
      <c r="I448" s="84"/>
      <c r="J448" s="208"/>
      <c r="K448" s="20"/>
      <c r="L448" s="20"/>
      <c r="M448" s="20"/>
      <c r="N448" s="20"/>
      <c r="O448" s="20"/>
      <c r="P448" s="20"/>
      <c r="Q448" s="20"/>
      <c r="R448" s="20"/>
      <c r="S448" s="20"/>
      <c r="T448" s="20"/>
      <c r="U448" s="20"/>
      <c r="V448" s="20"/>
      <c r="W448" s="20"/>
      <c r="X448" s="20"/>
      <c r="Y448" s="20"/>
      <c r="Z448" s="20"/>
    </row>
    <row r="449" spans="1:26" ht="15.75" customHeight="1" x14ac:dyDescent="0.15">
      <c r="A449" s="20"/>
      <c r="B449" s="20"/>
      <c r="C449" s="20"/>
      <c r="D449" s="20"/>
      <c r="E449" s="20"/>
      <c r="F449" s="206"/>
      <c r="G449" s="207"/>
      <c r="H449" s="84"/>
      <c r="I449" s="84"/>
      <c r="J449" s="208"/>
      <c r="K449" s="20"/>
      <c r="L449" s="20"/>
      <c r="M449" s="20"/>
      <c r="N449" s="20"/>
      <c r="O449" s="20"/>
      <c r="P449" s="20"/>
      <c r="Q449" s="20"/>
      <c r="R449" s="20"/>
      <c r="S449" s="20"/>
      <c r="T449" s="20"/>
      <c r="U449" s="20"/>
      <c r="V449" s="20"/>
      <c r="W449" s="20"/>
      <c r="X449" s="20"/>
      <c r="Y449" s="20"/>
      <c r="Z449" s="20"/>
    </row>
    <row r="450" spans="1:26" ht="15.75" customHeight="1" x14ac:dyDescent="0.15">
      <c r="A450" s="20"/>
      <c r="B450" s="20"/>
      <c r="C450" s="20"/>
      <c r="D450" s="20"/>
      <c r="E450" s="20"/>
      <c r="F450" s="206"/>
      <c r="G450" s="207"/>
      <c r="H450" s="84"/>
      <c r="I450" s="84"/>
      <c r="J450" s="208"/>
      <c r="K450" s="20"/>
      <c r="L450" s="20"/>
      <c r="M450" s="20"/>
      <c r="N450" s="20"/>
      <c r="O450" s="20"/>
      <c r="P450" s="20"/>
      <c r="Q450" s="20"/>
      <c r="R450" s="20"/>
      <c r="S450" s="20"/>
      <c r="T450" s="20"/>
      <c r="U450" s="20"/>
      <c r="V450" s="20"/>
      <c r="W450" s="20"/>
      <c r="X450" s="20"/>
      <c r="Y450" s="20"/>
      <c r="Z450" s="20"/>
    </row>
    <row r="451" spans="1:26" ht="15.75" customHeight="1" x14ac:dyDescent="0.15">
      <c r="A451" s="20"/>
      <c r="B451" s="20"/>
      <c r="C451" s="20"/>
      <c r="D451" s="20"/>
      <c r="E451" s="20"/>
      <c r="F451" s="206"/>
      <c r="G451" s="207"/>
      <c r="H451" s="84"/>
      <c r="I451" s="84"/>
      <c r="J451" s="208"/>
      <c r="K451" s="20"/>
      <c r="L451" s="20"/>
      <c r="M451" s="20"/>
      <c r="N451" s="20"/>
      <c r="O451" s="20"/>
      <c r="P451" s="20"/>
      <c r="Q451" s="20"/>
      <c r="R451" s="20"/>
      <c r="S451" s="20"/>
      <c r="T451" s="20"/>
      <c r="U451" s="20"/>
      <c r="V451" s="20"/>
      <c r="W451" s="20"/>
      <c r="X451" s="20"/>
      <c r="Y451" s="20"/>
      <c r="Z451" s="20"/>
    </row>
    <row r="452" spans="1:26" ht="15.75" customHeight="1" x14ac:dyDescent="0.15">
      <c r="A452" s="20"/>
      <c r="B452" s="20"/>
      <c r="C452" s="20"/>
      <c r="D452" s="20"/>
      <c r="E452" s="20"/>
      <c r="F452" s="206"/>
      <c r="G452" s="207"/>
      <c r="H452" s="84"/>
      <c r="I452" s="84"/>
      <c r="J452" s="208"/>
      <c r="K452" s="20"/>
      <c r="L452" s="20"/>
      <c r="M452" s="20"/>
      <c r="N452" s="20"/>
      <c r="O452" s="20"/>
      <c r="P452" s="20"/>
      <c r="Q452" s="20"/>
      <c r="R452" s="20"/>
      <c r="S452" s="20"/>
      <c r="T452" s="20"/>
      <c r="U452" s="20"/>
      <c r="V452" s="20"/>
      <c r="W452" s="20"/>
      <c r="X452" s="20"/>
      <c r="Y452" s="20"/>
      <c r="Z452" s="20"/>
    </row>
    <row r="453" spans="1:26" ht="15.75" customHeight="1" x14ac:dyDescent="0.15">
      <c r="A453" s="20"/>
      <c r="B453" s="20"/>
      <c r="C453" s="20"/>
      <c r="D453" s="20"/>
      <c r="E453" s="20"/>
      <c r="F453" s="206"/>
      <c r="G453" s="207"/>
      <c r="H453" s="84"/>
      <c r="I453" s="84"/>
      <c r="J453" s="208"/>
      <c r="K453" s="20"/>
      <c r="L453" s="20"/>
      <c r="M453" s="20"/>
      <c r="N453" s="20"/>
      <c r="O453" s="20"/>
      <c r="P453" s="20"/>
      <c r="Q453" s="20"/>
      <c r="R453" s="20"/>
      <c r="S453" s="20"/>
      <c r="T453" s="20"/>
      <c r="U453" s="20"/>
      <c r="V453" s="20"/>
      <c r="W453" s="20"/>
      <c r="X453" s="20"/>
      <c r="Y453" s="20"/>
      <c r="Z453" s="20"/>
    </row>
    <row r="454" spans="1:26" ht="15.75" customHeight="1" x14ac:dyDescent="0.15">
      <c r="A454" s="20"/>
      <c r="B454" s="20"/>
      <c r="C454" s="20"/>
      <c r="D454" s="20"/>
      <c r="E454" s="20"/>
      <c r="F454" s="206"/>
      <c r="G454" s="207"/>
      <c r="H454" s="84"/>
      <c r="I454" s="84"/>
      <c r="J454" s="208"/>
      <c r="K454" s="20"/>
      <c r="L454" s="20"/>
      <c r="M454" s="20"/>
      <c r="N454" s="20"/>
      <c r="O454" s="20"/>
      <c r="P454" s="20"/>
      <c r="Q454" s="20"/>
      <c r="R454" s="20"/>
      <c r="S454" s="20"/>
      <c r="T454" s="20"/>
      <c r="U454" s="20"/>
      <c r="V454" s="20"/>
      <c r="W454" s="20"/>
      <c r="X454" s="20"/>
      <c r="Y454" s="20"/>
      <c r="Z454" s="20"/>
    </row>
    <row r="455" spans="1:26" ht="15.75" customHeight="1" x14ac:dyDescent="0.15">
      <c r="A455" s="20"/>
      <c r="B455" s="20"/>
      <c r="C455" s="20"/>
      <c r="D455" s="20"/>
      <c r="E455" s="20"/>
      <c r="F455" s="206"/>
      <c r="G455" s="207"/>
      <c r="H455" s="84"/>
      <c r="I455" s="84"/>
      <c r="J455" s="208"/>
      <c r="K455" s="20"/>
      <c r="L455" s="20"/>
      <c r="M455" s="20"/>
      <c r="N455" s="20"/>
      <c r="O455" s="20"/>
      <c r="P455" s="20"/>
      <c r="Q455" s="20"/>
      <c r="R455" s="20"/>
      <c r="S455" s="20"/>
      <c r="T455" s="20"/>
      <c r="U455" s="20"/>
      <c r="V455" s="20"/>
      <c r="W455" s="20"/>
      <c r="X455" s="20"/>
      <c r="Y455" s="20"/>
      <c r="Z455" s="20"/>
    </row>
    <row r="456" spans="1:26" ht="15.75" customHeight="1" x14ac:dyDescent="0.15">
      <c r="A456" s="20"/>
      <c r="B456" s="20"/>
      <c r="C456" s="20"/>
      <c r="D456" s="20"/>
      <c r="E456" s="20"/>
      <c r="F456" s="206"/>
      <c r="G456" s="207"/>
      <c r="H456" s="84"/>
      <c r="I456" s="84"/>
      <c r="J456" s="208"/>
      <c r="K456" s="20"/>
      <c r="L456" s="20"/>
      <c r="M456" s="20"/>
      <c r="N456" s="20"/>
      <c r="O456" s="20"/>
      <c r="P456" s="20"/>
      <c r="Q456" s="20"/>
      <c r="R456" s="20"/>
      <c r="S456" s="20"/>
      <c r="T456" s="20"/>
      <c r="U456" s="20"/>
      <c r="V456" s="20"/>
      <c r="W456" s="20"/>
      <c r="X456" s="20"/>
      <c r="Y456" s="20"/>
      <c r="Z456" s="20"/>
    </row>
    <row r="457" spans="1:26" ht="15.75" customHeight="1" x14ac:dyDescent="0.15">
      <c r="A457" s="20"/>
      <c r="B457" s="20"/>
      <c r="C457" s="20"/>
      <c r="D457" s="20"/>
      <c r="E457" s="20"/>
      <c r="F457" s="206"/>
      <c r="G457" s="207"/>
      <c r="H457" s="84"/>
      <c r="I457" s="84"/>
      <c r="J457" s="208"/>
      <c r="K457" s="20"/>
      <c r="L457" s="20"/>
      <c r="M457" s="20"/>
      <c r="N457" s="20"/>
      <c r="O457" s="20"/>
      <c r="P457" s="20"/>
      <c r="Q457" s="20"/>
      <c r="R457" s="20"/>
      <c r="S457" s="20"/>
      <c r="T457" s="20"/>
      <c r="U457" s="20"/>
      <c r="V457" s="20"/>
      <c r="W457" s="20"/>
      <c r="X457" s="20"/>
      <c r="Y457" s="20"/>
      <c r="Z457" s="20"/>
    </row>
    <row r="458" spans="1:26" ht="15.75" customHeight="1" x14ac:dyDescent="0.15">
      <c r="A458" s="20"/>
      <c r="B458" s="20"/>
      <c r="C458" s="20"/>
      <c r="D458" s="20"/>
      <c r="E458" s="20"/>
      <c r="F458" s="206"/>
      <c r="G458" s="207"/>
      <c r="H458" s="84"/>
      <c r="I458" s="84"/>
      <c r="J458" s="208"/>
      <c r="K458" s="20"/>
      <c r="L458" s="20"/>
      <c r="M458" s="20"/>
      <c r="N458" s="20"/>
      <c r="O458" s="20"/>
      <c r="P458" s="20"/>
      <c r="Q458" s="20"/>
      <c r="R458" s="20"/>
      <c r="S458" s="20"/>
      <c r="T458" s="20"/>
      <c r="U458" s="20"/>
      <c r="V458" s="20"/>
      <c r="W458" s="20"/>
      <c r="X458" s="20"/>
      <c r="Y458" s="20"/>
      <c r="Z458" s="20"/>
    </row>
    <row r="459" spans="1:26" ht="15.75" customHeight="1" x14ac:dyDescent="0.15">
      <c r="A459" s="20"/>
      <c r="B459" s="20"/>
      <c r="C459" s="20"/>
      <c r="D459" s="20"/>
      <c r="E459" s="20"/>
      <c r="F459" s="206"/>
      <c r="G459" s="207"/>
      <c r="H459" s="84"/>
      <c r="I459" s="84"/>
      <c r="J459" s="208"/>
      <c r="K459" s="20"/>
      <c r="L459" s="20"/>
      <c r="M459" s="20"/>
      <c r="N459" s="20"/>
      <c r="O459" s="20"/>
      <c r="P459" s="20"/>
      <c r="Q459" s="20"/>
      <c r="R459" s="20"/>
      <c r="S459" s="20"/>
      <c r="T459" s="20"/>
      <c r="U459" s="20"/>
      <c r="V459" s="20"/>
      <c r="W459" s="20"/>
      <c r="X459" s="20"/>
      <c r="Y459" s="20"/>
      <c r="Z459" s="20"/>
    </row>
    <row r="460" spans="1:26" ht="15.75" customHeight="1" x14ac:dyDescent="0.15">
      <c r="A460" s="20"/>
      <c r="B460" s="20"/>
      <c r="C460" s="20"/>
      <c r="D460" s="20"/>
      <c r="E460" s="20"/>
      <c r="F460" s="206"/>
      <c r="G460" s="207"/>
      <c r="H460" s="84"/>
      <c r="I460" s="84"/>
      <c r="J460" s="208"/>
      <c r="K460" s="20"/>
      <c r="L460" s="20"/>
      <c r="M460" s="20"/>
      <c r="N460" s="20"/>
      <c r="O460" s="20"/>
      <c r="P460" s="20"/>
      <c r="Q460" s="20"/>
      <c r="R460" s="20"/>
      <c r="S460" s="20"/>
      <c r="T460" s="20"/>
      <c r="U460" s="20"/>
      <c r="V460" s="20"/>
      <c r="W460" s="20"/>
      <c r="X460" s="20"/>
      <c r="Y460" s="20"/>
      <c r="Z460" s="20"/>
    </row>
    <row r="461" spans="1:26" ht="15.75" customHeight="1" x14ac:dyDescent="0.15">
      <c r="A461" s="20"/>
      <c r="B461" s="20"/>
      <c r="C461" s="20"/>
      <c r="D461" s="20"/>
      <c r="E461" s="20"/>
      <c r="F461" s="206"/>
      <c r="G461" s="207"/>
      <c r="H461" s="84"/>
      <c r="I461" s="84"/>
      <c r="J461" s="208"/>
      <c r="K461" s="20"/>
      <c r="L461" s="20"/>
      <c r="M461" s="20"/>
      <c r="N461" s="20"/>
      <c r="O461" s="20"/>
      <c r="P461" s="20"/>
      <c r="Q461" s="20"/>
      <c r="R461" s="20"/>
      <c r="S461" s="20"/>
      <c r="T461" s="20"/>
      <c r="U461" s="20"/>
      <c r="V461" s="20"/>
      <c r="W461" s="20"/>
      <c r="X461" s="20"/>
      <c r="Y461" s="20"/>
      <c r="Z461" s="20"/>
    </row>
    <row r="462" spans="1:26" ht="15.75" customHeight="1" x14ac:dyDescent="0.15">
      <c r="A462" s="20"/>
      <c r="B462" s="20"/>
      <c r="C462" s="20"/>
      <c r="D462" s="20"/>
      <c r="E462" s="20"/>
      <c r="F462" s="206"/>
      <c r="G462" s="207"/>
      <c r="H462" s="84"/>
      <c r="I462" s="84"/>
      <c r="J462" s="208"/>
      <c r="K462" s="20"/>
      <c r="L462" s="20"/>
      <c r="M462" s="20"/>
      <c r="N462" s="20"/>
      <c r="O462" s="20"/>
      <c r="P462" s="20"/>
      <c r="Q462" s="20"/>
      <c r="R462" s="20"/>
      <c r="S462" s="20"/>
      <c r="T462" s="20"/>
      <c r="U462" s="20"/>
      <c r="V462" s="20"/>
      <c r="W462" s="20"/>
      <c r="X462" s="20"/>
      <c r="Y462" s="20"/>
      <c r="Z462" s="20"/>
    </row>
    <row r="463" spans="1:26" ht="15.75" customHeight="1" x14ac:dyDescent="0.15">
      <c r="A463" s="20"/>
      <c r="B463" s="20"/>
      <c r="C463" s="20"/>
      <c r="D463" s="20"/>
      <c r="E463" s="20"/>
      <c r="F463" s="206"/>
      <c r="G463" s="207"/>
      <c r="H463" s="84"/>
      <c r="I463" s="84"/>
      <c r="J463" s="208"/>
      <c r="K463" s="20"/>
      <c r="L463" s="20"/>
      <c r="M463" s="20"/>
      <c r="N463" s="20"/>
      <c r="O463" s="20"/>
      <c r="P463" s="20"/>
      <c r="Q463" s="20"/>
      <c r="R463" s="20"/>
      <c r="S463" s="20"/>
      <c r="T463" s="20"/>
      <c r="U463" s="20"/>
      <c r="V463" s="20"/>
      <c r="W463" s="20"/>
      <c r="X463" s="20"/>
      <c r="Y463" s="20"/>
      <c r="Z463" s="20"/>
    </row>
    <row r="464" spans="1:26" ht="15.75" customHeight="1" x14ac:dyDescent="0.15">
      <c r="A464" s="20"/>
      <c r="B464" s="20"/>
      <c r="C464" s="20"/>
      <c r="D464" s="20"/>
      <c r="E464" s="20"/>
      <c r="F464" s="206"/>
      <c r="G464" s="207"/>
      <c r="H464" s="84"/>
      <c r="I464" s="84"/>
      <c r="J464" s="208"/>
      <c r="K464" s="20"/>
      <c r="L464" s="20"/>
      <c r="M464" s="20"/>
      <c r="N464" s="20"/>
      <c r="O464" s="20"/>
      <c r="P464" s="20"/>
      <c r="Q464" s="20"/>
      <c r="R464" s="20"/>
      <c r="S464" s="20"/>
      <c r="T464" s="20"/>
      <c r="U464" s="20"/>
      <c r="V464" s="20"/>
      <c r="W464" s="20"/>
      <c r="X464" s="20"/>
      <c r="Y464" s="20"/>
      <c r="Z464" s="20"/>
    </row>
    <row r="465" spans="1:26" ht="15.75" customHeight="1" x14ac:dyDescent="0.15">
      <c r="A465" s="20"/>
      <c r="B465" s="20"/>
      <c r="C465" s="20"/>
      <c r="D465" s="20"/>
      <c r="E465" s="20"/>
      <c r="F465" s="206"/>
      <c r="G465" s="207"/>
      <c r="H465" s="84"/>
      <c r="I465" s="84"/>
      <c r="J465" s="208"/>
      <c r="K465" s="20"/>
      <c r="L465" s="20"/>
      <c r="M465" s="20"/>
      <c r="N465" s="20"/>
      <c r="O465" s="20"/>
      <c r="P465" s="20"/>
      <c r="Q465" s="20"/>
      <c r="R465" s="20"/>
      <c r="S465" s="20"/>
      <c r="T465" s="20"/>
      <c r="U465" s="20"/>
      <c r="V465" s="20"/>
      <c r="W465" s="20"/>
      <c r="X465" s="20"/>
      <c r="Y465" s="20"/>
      <c r="Z465" s="20"/>
    </row>
    <row r="466" spans="1:26" ht="15.75" customHeight="1" x14ac:dyDescent="0.15">
      <c r="A466" s="20"/>
      <c r="B466" s="20"/>
      <c r="C466" s="20"/>
      <c r="D466" s="20"/>
      <c r="E466" s="20"/>
      <c r="F466" s="206"/>
      <c r="G466" s="207"/>
      <c r="H466" s="84"/>
      <c r="I466" s="84"/>
      <c r="J466" s="208"/>
      <c r="K466" s="20"/>
      <c r="L466" s="20"/>
      <c r="M466" s="20"/>
      <c r="N466" s="20"/>
      <c r="O466" s="20"/>
      <c r="P466" s="20"/>
      <c r="Q466" s="20"/>
      <c r="R466" s="20"/>
      <c r="S466" s="20"/>
      <c r="T466" s="20"/>
      <c r="U466" s="20"/>
      <c r="V466" s="20"/>
      <c r="W466" s="20"/>
      <c r="X466" s="20"/>
      <c r="Y466" s="20"/>
      <c r="Z466" s="20"/>
    </row>
    <row r="467" spans="1:26" ht="15.75" customHeight="1" x14ac:dyDescent="0.15">
      <c r="A467" s="20"/>
      <c r="B467" s="20"/>
      <c r="C467" s="20"/>
      <c r="D467" s="20"/>
      <c r="E467" s="20"/>
      <c r="F467" s="206"/>
      <c r="G467" s="207"/>
      <c r="H467" s="84"/>
      <c r="I467" s="84"/>
      <c r="J467" s="208"/>
      <c r="K467" s="20"/>
      <c r="L467" s="20"/>
      <c r="M467" s="20"/>
      <c r="N467" s="20"/>
      <c r="O467" s="20"/>
      <c r="P467" s="20"/>
      <c r="Q467" s="20"/>
      <c r="R467" s="20"/>
      <c r="S467" s="20"/>
      <c r="T467" s="20"/>
      <c r="U467" s="20"/>
      <c r="V467" s="20"/>
      <c r="W467" s="20"/>
      <c r="X467" s="20"/>
      <c r="Y467" s="20"/>
      <c r="Z467" s="20"/>
    </row>
    <row r="468" spans="1:26" ht="15.75" customHeight="1" x14ac:dyDescent="0.15">
      <c r="A468" s="20"/>
      <c r="B468" s="20"/>
      <c r="C468" s="20"/>
      <c r="D468" s="20"/>
      <c r="E468" s="20"/>
      <c r="F468" s="206"/>
      <c r="G468" s="207"/>
      <c r="H468" s="84"/>
      <c r="I468" s="84"/>
      <c r="J468" s="208"/>
      <c r="K468" s="20"/>
      <c r="L468" s="20"/>
      <c r="M468" s="20"/>
      <c r="N468" s="20"/>
      <c r="O468" s="20"/>
      <c r="P468" s="20"/>
      <c r="Q468" s="20"/>
      <c r="R468" s="20"/>
      <c r="S468" s="20"/>
      <c r="T468" s="20"/>
      <c r="U468" s="20"/>
      <c r="V468" s="20"/>
      <c r="W468" s="20"/>
      <c r="X468" s="20"/>
      <c r="Y468" s="20"/>
      <c r="Z468" s="20"/>
    </row>
    <row r="469" spans="1:26" ht="15.75" customHeight="1" x14ac:dyDescent="0.15">
      <c r="A469" s="20"/>
      <c r="B469" s="20"/>
      <c r="C469" s="20"/>
      <c r="D469" s="20"/>
      <c r="E469" s="20"/>
      <c r="F469" s="206"/>
      <c r="G469" s="207"/>
      <c r="H469" s="84"/>
      <c r="I469" s="84"/>
      <c r="J469" s="208"/>
      <c r="K469" s="20"/>
      <c r="L469" s="20"/>
      <c r="M469" s="20"/>
      <c r="N469" s="20"/>
      <c r="O469" s="20"/>
      <c r="P469" s="20"/>
      <c r="Q469" s="20"/>
      <c r="R469" s="20"/>
      <c r="S469" s="20"/>
      <c r="T469" s="20"/>
      <c r="U469" s="20"/>
      <c r="V469" s="20"/>
      <c r="W469" s="20"/>
      <c r="X469" s="20"/>
      <c r="Y469" s="20"/>
      <c r="Z469" s="20"/>
    </row>
    <row r="470" spans="1:26" ht="15.75" customHeight="1" x14ac:dyDescent="0.15">
      <c r="A470" s="20"/>
      <c r="B470" s="20"/>
      <c r="C470" s="20"/>
      <c r="D470" s="20"/>
      <c r="E470" s="20"/>
      <c r="F470" s="206"/>
      <c r="G470" s="207"/>
      <c r="H470" s="84"/>
      <c r="I470" s="84"/>
      <c r="J470" s="208"/>
      <c r="K470" s="20"/>
      <c r="L470" s="20"/>
      <c r="M470" s="20"/>
      <c r="N470" s="20"/>
      <c r="O470" s="20"/>
      <c r="P470" s="20"/>
      <c r="Q470" s="20"/>
      <c r="R470" s="20"/>
      <c r="S470" s="20"/>
      <c r="T470" s="20"/>
      <c r="U470" s="20"/>
      <c r="V470" s="20"/>
      <c r="W470" s="20"/>
      <c r="X470" s="20"/>
      <c r="Y470" s="20"/>
      <c r="Z470" s="20"/>
    </row>
    <row r="471" spans="1:26" ht="15.75" customHeight="1" x14ac:dyDescent="0.15">
      <c r="A471" s="20"/>
      <c r="B471" s="20"/>
      <c r="C471" s="20"/>
      <c r="D471" s="20"/>
      <c r="E471" s="20"/>
      <c r="F471" s="206"/>
      <c r="G471" s="207"/>
      <c r="H471" s="84"/>
      <c r="I471" s="84"/>
      <c r="J471" s="208"/>
      <c r="K471" s="20"/>
      <c r="L471" s="20"/>
      <c r="M471" s="20"/>
      <c r="N471" s="20"/>
      <c r="O471" s="20"/>
      <c r="P471" s="20"/>
      <c r="Q471" s="20"/>
      <c r="R471" s="20"/>
      <c r="S471" s="20"/>
      <c r="T471" s="20"/>
      <c r="U471" s="20"/>
      <c r="V471" s="20"/>
      <c r="W471" s="20"/>
      <c r="X471" s="20"/>
      <c r="Y471" s="20"/>
      <c r="Z471" s="20"/>
    </row>
    <row r="472" spans="1:26" ht="15.75" customHeight="1" x14ac:dyDescent="0.15">
      <c r="A472" s="20"/>
      <c r="B472" s="20"/>
      <c r="C472" s="20"/>
      <c r="D472" s="20"/>
      <c r="E472" s="20"/>
      <c r="F472" s="206"/>
      <c r="G472" s="207"/>
      <c r="H472" s="84"/>
      <c r="I472" s="84"/>
      <c r="J472" s="208"/>
      <c r="K472" s="20"/>
      <c r="L472" s="20"/>
      <c r="M472" s="20"/>
      <c r="N472" s="20"/>
      <c r="O472" s="20"/>
      <c r="P472" s="20"/>
      <c r="Q472" s="20"/>
      <c r="R472" s="20"/>
      <c r="S472" s="20"/>
      <c r="T472" s="20"/>
      <c r="U472" s="20"/>
      <c r="V472" s="20"/>
      <c r="W472" s="20"/>
      <c r="X472" s="20"/>
      <c r="Y472" s="20"/>
      <c r="Z472" s="20"/>
    </row>
    <row r="473" spans="1:26" ht="15.75" customHeight="1" x14ac:dyDescent="0.15">
      <c r="A473" s="20"/>
      <c r="B473" s="20"/>
      <c r="C473" s="20"/>
      <c r="D473" s="20"/>
      <c r="E473" s="20"/>
      <c r="F473" s="206"/>
      <c r="G473" s="207"/>
      <c r="H473" s="84"/>
      <c r="I473" s="84"/>
      <c r="J473" s="208"/>
      <c r="K473" s="20"/>
      <c r="L473" s="20"/>
      <c r="M473" s="20"/>
      <c r="N473" s="20"/>
      <c r="O473" s="20"/>
      <c r="P473" s="20"/>
      <c r="Q473" s="20"/>
      <c r="R473" s="20"/>
      <c r="S473" s="20"/>
      <c r="T473" s="20"/>
      <c r="U473" s="20"/>
      <c r="V473" s="20"/>
      <c r="W473" s="20"/>
      <c r="X473" s="20"/>
      <c r="Y473" s="20"/>
      <c r="Z473" s="20"/>
    </row>
    <row r="474" spans="1:26" ht="15.75" customHeight="1" x14ac:dyDescent="0.15">
      <c r="A474" s="20"/>
      <c r="B474" s="20"/>
      <c r="C474" s="20"/>
      <c r="D474" s="20"/>
      <c r="E474" s="20"/>
      <c r="F474" s="206"/>
      <c r="G474" s="207"/>
      <c r="H474" s="84"/>
      <c r="I474" s="84"/>
      <c r="J474" s="208"/>
      <c r="K474" s="20"/>
      <c r="L474" s="20"/>
      <c r="M474" s="20"/>
      <c r="N474" s="20"/>
      <c r="O474" s="20"/>
      <c r="P474" s="20"/>
      <c r="Q474" s="20"/>
      <c r="R474" s="20"/>
      <c r="S474" s="20"/>
      <c r="T474" s="20"/>
      <c r="U474" s="20"/>
      <c r="V474" s="20"/>
      <c r="W474" s="20"/>
      <c r="X474" s="20"/>
      <c r="Y474" s="20"/>
      <c r="Z474" s="20"/>
    </row>
    <row r="475" spans="1:26" ht="15.75" customHeight="1" x14ac:dyDescent="0.15">
      <c r="A475" s="20"/>
      <c r="B475" s="20"/>
      <c r="C475" s="20"/>
      <c r="D475" s="20"/>
      <c r="E475" s="20"/>
      <c r="F475" s="206"/>
      <c r="G475" s="207"/>
      <c r="H475" s="84"/>
      <c r="I475" s="84"/>
      <c r="J475" s="208"/>
      <c r="K475" s="20"/>
      <c r="L475" s="20"/>
      <c r="M475" s="20"/>
      <c r="N475" s="20"/>
      <c r="O475" s="20"/>
      <c r="P475" s="20"/>
      <c r="Q475" s="20"/>
      <c r="R475" s="20"/>
      <c r="S475" s="20"/>
      <c r="T475" s="20"/>
      <c r="U475" s="20"/>
      <c r="V475" s="20"/>
      <c r="W475" s="20"/>
      <c r="X475" s="20"/>
      <c r="Y475" s="20"/>
      <c r="Z475" s="20"/>
    </row>
    <row r="476" spans="1:26" ht="15.75" customHeight="1" x14ac:dyDescent="0.15">
      <c r="A476" s="20"/>
      <c r="B476" s="20"/>
      <c r="C476" s="20"/>
      <c r="D476" s="20"/>
      <c r="E476" s="20"/>
      <c r="F476" s="206"/>
      <c r="G476" s="207"/>
      <c r="H476" s="84"/>
      <c r="I476" s="84"/>
      <c r="J476" s="208"/>
      <c r="K476" s="20"/>
      <c r="L476" s="20"/>
      <c r="M476" s="20"/>
      <c r="N476" s="20"/>
      <c r="O476" s="20"/>
      <c r="P476" s="20"/>
      <c r="Q476" s="20"/>
      <c r="R476" s="20"/>
      <c r="S476" s="20"/>
      <c r="T476" s="20"/>
      <c r="U476" s="20"/>
      <c r="V476" s="20"/>
      <c r="W476" s="20"/>
      <c r="X476" s="20"/>
      <c r="Y476" s="20"/>
      <c r="Z476" s="20"/>
    </row>
    <row r="477" spans="1:26" ht="15.75" customHeight="1" x14ac:dyDescent="0.15">
      <c r="A477" s="20"/>
      <c r="B477" s="20"/>
      <c r="C477" s="20"/>
      <c r="D477" s="20"/>
      <c r="E477" s="20"/>
      <c r="F477" s="206"/>
      <c r="G477" s="207"/>
      <c r="H477" s="84"/>
      <c r="I477" s="84"/>
      <c r="J477" s="208"/>
      <c r="K477" s="20"/>
      <c r="L477" s="20"/>
      <c r="M477" s="20"/>
      <c r="N477" s="20"/>
      <c r="O477" s="20"/>
      <c r="P477" s="20"/>
      <c r="Q477" s="20"/>
      <c r="R477" s="20"/>
      <c r="S477" s="20"/>
      <c r="T477" s="20"/>
      <c r="U477" s="20"/>
      <c r="V477" s="20"/>
      <c r="W477" s="20"/>
      <c r="X477" s="20"/>
      <c r="Y477" s="20"/>
      <c r="Z477" s="20"/>
    </row>
    <row r="478" spans="1:26" ht="15.75" customHeight="1" x14ac:dyDescent="0.15">
      <c r="A478" s="20"/>
      <c r="B478" s="20"/>
      <c r="C478" s="20"/>
      <c r="D478" s="20"/>
      <c r="E478" s="20"/>
      <c r="F478" s="206"/>
      <c r="G478" s="207"/>
      <c r="H478" s="84"/>
      <c r="I478" s="84"/>
      <c r="J478" s="208"/>
      <c r="K478" s="20"/>
      <c r="L478" s="20"/>
      <c r="M478" s="20"/>
      <c r="N478" s="20"/>
      <c r="O478" s="20"/>
      <c r="P478" s="20"/>
      <c r="Q478" s="20"/>
      <c r="R478" s="20"/>
      <c r="S478" s="20"/>
      <c r="T478" s="20"/>
      <c r="U478" s="20"/>
      <c r="V478" s="20"/>
      <c r="W478" s="20"/>
      <c r="X478" s="20"/>
      <c r="Y478" s="20"/>
      <c r="Z478" s="20"/>
    </row>
    <row r="479" spans="1:26" ht="15.75" customHeight="1" x14ac:dyDescent="0.15">
      <c r="A479" s="20"/>
      <c r="B479" s="20"/>
      <c r="C479" s="20"/>
      <c r="D479" s="20"/>
      <c r="E479" s="20"/>
      <c r="F479" s="206"/>
      <c r="G479" s="207"/>
      <c r="H479" s="84"/>
      <c r="I479" s="84"/>
      <c r="J479" s="208"/>
      <c r="K479" s="20"/>
      <c r="L479" s="20"/>
      <c r="M479" s="20"/>
      <c r="N479" s="20"/>
      <c r="O479" s="20"/>
      <c r="P479" s="20"/>
      <c r="Q479" s="20"/>
      <c r="R479" s="20"/>
      <c r="S479" s="20"/>
      <c r="T479" s="20"/>
      <c r="U479" s="20"/>
      <c r="V479" s="20"/>
      <c r="W479" s="20"/>
      <c r="X479" s="20"/>
      <c r="Y479" s="20"/>
      <c r="Z479" s="20"/>
    </row>
    <row r="480" spans="1:26" ht="15.75" customHeight="1" x14ac:dyDescent="0.15">
      <c r="A480" s="20"/>
      <c r="B480" s="20"/>
      <c r="C480" s="20"/>
      <c r="D480" s="20"/>
      <c r="E480" s="20"/>
      <c r="F480" s="206"/>
      <c r="G480" s="207"/>
      <c r="H480" s="84"/>
      <c r="I480" s="84"/>
      <c r="J480" s="208"/>
      <c r="K480" s="20"/>
      <c r="L480" s="20"/>
      <c r="M480" s="20"/>
      <c r="N480" s="20"/>
      <c r="O480" s="20"/>
      <c r="P480" s="20"/>
      <c r="Q480" s="20"/>
      <c r="R480" s="20"/>
      <c r="S480" s="20"/>
      <c r="T480" s="20"/>
      <c r="U480" s="20"/>
      <c r="V480" s="20"/>
      <c r="W480" s="20"/>
      <c r="X480" s="20"/>
      <c r="Y480" s="20"/>
      <c r="Z480" s="20"/>
    </row>
    <row r="481" spans="1:26" ht="15.75" customHeight="1" x14ac:dyDescent="0.15">
      <c r="A481" s="20"/>
      <c r="B481" s="20"/>
      <c r="C481" s="20"/>
      <c r="D481" s="20"/>
      <c r="E481" s="20"/>
      <c r="F481" s="206"/>
      <c r="G481" s="207"/>
      <c r="H481" s="84"/>
      <c r="I481" s="84"/>
      <c r="J481" s="208"/>
      <c r="K481" s="20"/>
      <c r="L481" s="20"/>
      <c r="M481" s="20"/>
      <c r="N481" s="20"/>
      <c r="O481" s="20"/>
      <c r="P481" s="20"/>
      <c r="Q481" s="20"/>
      <c r="R481" s="20"/>
      <c r="S481" s="20"/>
      <c r="T481" s="20"/>
      <c r="U481" s="20"/>
      <c r="V481" s="20"/>
      <c r="W481" s="20"/>
      <c r="X481" s="20"/>
      <c r="Y481" s="20"/>
      <c r="Z481" s="20"/>
    </row>
    <row r="482" spans="1:26" ht="15.75" customHeight="1" x14ac:dyDescent="0.15">
      <c r="A482" s="20"/>
      <c r="B482" s="20"/>
      <c r="C482" s="20"/>
      <c r="D482" s="20"/>
      <c r="E482" s="20"/>
      <c r="F482" s="206"/>
      <c r="G482" s="207"/>
      <c r="H482" s="84"/>
      <c r="I482" s="84"/>
      <c r="J482" s="208"/>
      <c r="K482" s="20"/>
      <c r="L482" s="20"/>
      <c r="M482" s="20"/>
      <c r="N482" s="20"/>
      <c r="O482" s="20"/>
      <c r="P482" s="20"/>
      <c r="Q482" s="20"/>
      <c r="R482" s="20"/>
      <c r="S482" s="20"/>
      <c r="T482" s="20"/>
      <c r="U482" s="20"/>
      <c r="V482" s="20"/>
      <c r="W482" s="20"/>
      <c r="X482" s="20"/>
      <c r="Y482" s="20"/>
      <c r="Z482" s="20"/>
    </row>
    <row r="483" spans="1:26" ht="15.75" customHeight="1" x14ac:dyDescent="0.15">
      <c r="A483" s="20"/>
      <c r="B483" s="20"/>
      <c r="C483" s="20"/>
      <c r="D483" s="20"/>
      <c r="E483" s="20"/>
      <c r="F483" s="206"/>
      <c r="G483" s="207"/>
      <c r="H483" s="84"/>
      <c r="I483" s="84"/>
      <c r="J483" s="208"/>
      <c r="K483" s="20"/>
      <c r="L483" s="20"/>
      <c r="M483" s="20"/>
      <c r="N483" s="20"/>
      <c r="O483" s="20"/>
      <c r="P483" s="20"/>
      <c r="Q483" s="20"/>
      <c r="R483" s="20"/>
      <c r="S483" s="20"/>
      <c r="T483" s="20"/>
      <c r="U483" s="20"/>
      <c r="V483" s="20"/>
      <c r="W483" s="20"/>
      <c r="X483" s="20"/>
      <c r="Y483" s="20"/>
      <c r="Z483" s="20"/>
    </row>
    <row r="484" spans="1:26" ht="15.75" customHeight="1" x14ac:dyDescent="0.15">
      <c r="A484" s="20"/>
      <c r="B484" s="20"/>
      <c r="C484" s="20"/>
      <c r="D484" s="20"/>
      <c r="E484" s="20"/>
      <c r="F484" s="206"/>
      <c r="G484" s="207"/>
      <c r="H484" s="84"/>
      <c r="I484" s="84"/>
      <c r="J484" s="208"/>
      <c r="K484" s="20"/>
      <c r="L484" s="20"/>
      <c r="M484" s="20"/>
      <c r="N484" s="20"/>
      <c r="O484" s="20"/>
      <c r="P484" s="20"/>
      <c r="Q484" s="20"/>
      <c r="R484" s="20"/>
      <c r="S484" s="20"/>
      <c r="T484" s="20"/>
      <c r="U484" s="20"/>
      <c r="V484" s="20"/>
      <c r="W484" s="20"/>
      <c r="X484" s="20"/>
      <c r="Y484" s="20"/>
      <c r="Z484" s="20"/>
    </row>
    <row r="485" spans="1:26" ht="15.75" customHeight="1" x14ac:dyDescent="0.15">
      <c r="A485" s="20"/>
      <c r="B485" s="20"/>
      <c r="C485" s="20"/>
      <c r="D485" s="20"/>
      <c r="E485" s="20"/>
      <c r="F485" s="206"/>
      <c r="G485" s="207"/>
      <c r="H485" s="84"/>
      <c r="I485" s="84"/>
      <c r="J485" s="208"/>
      <c r="K485" s="20"/>
      <c r="L485" s="20"/>
      <c r="M485" s="20"/>
      <c r="N485" s="20"/>
      <c r="O485" s="20"/>
      <c r="P485" s="20"/>
      <c r="Q485" s="20"/>
      <c r="R485" s="20"/>
      <c r="S485" s="20"/>
      <c r="T485" s="20"/>
      <c r="U485" s="20"/>
      <c r="V485" s="20"/>
      <c r="W485" s="20"/>
      <c r="X485" s="20"/>
      <c r="Y485" s="20"/>
      <c r="Z485" s="20"/>
    </row>
    <row r="486" spans="1:26" ht="15.75" customHeight="1" x14ac:dyDescent="0.15">
      <c r="A486" s="20"/>
      <c r="B486" s="20"/>
      <c r="C486" s="20"/>
      <c r="D486" s="20"/>
      <c r="E486" s="20"/>
      <c r="F486" s="206"/>
      <c r="G486" s="207"/>
      <c r="H486" s="84"/>
      <c r="I486" s="84"/>
      <c r="J486" s="208"/>
      <c r="K486" s="20"/>
      <c r="L486" s="20"/>
      <c r="M486" s="20"/>
      <c r="N486" s="20"/>
      <c r="O486" s="20"/>
      <c r="P486" s="20"/>
      <c r="Q486" s="20"/>
      <c r="R486" s="20"/>
      <c r="S486" s="20"/>
      <c r="T486" s="20"/>
      <c r="U486" s="20"/>
      <c r="V486" s="20"/>
      <c r="W486" s="20"/>
      <c r="X486" s="20"/>
      <c r="Y486" s="20"/>
      <c r="Z486" s="20"/>
    </row>
    <row r="487" spans="1:26" ht="15.75" customHeight="1" x14ac:dyDescent="0.15">
      <c r="A487" s="20"/>
      <c r="B487" s="20"/>
      <c r="C487" s="20"/>
      <c r="D487" s="20"/>
      <c r="E487" s="20"/>
      <c r="F487" s="206"/>
      <c r="G487" s="207"/>
      <c r="H487" s="84"/>
      <c r="I487" s="84"/>
      <c r="J487" s="208"/>
      <c r="K487" s="20"/>
      <c r="L487" s="20"/>
      <c r="M487" s="20"/>
      <c r="N487" s="20"/>
      <c r="O487" s="20"/>
      <c r="P487" s="20"/>
      <c r="Q487" s="20"/>
      <c r="R487" s="20"/>
      <c r="S487" s="20"/>
      <c r="T487" s="20"/>
      <c r="U487" s="20"/>
      <c r="V487" s="20"/>
      <c r="W487" s="20"/>
      <c r="X487" s="20"/>
      <c r="Y487" s="20"/>
      <c r="Z487" s="20"/>
    </row>
    <row r="488" spans="1:26" ht="15.75" customHeight="1" x14ac:dyDescent="0.15">
      <c r="A488" s="20"/>
      <c r="B488" s="20"/>
      <c r="C488" s="20"/>
      <c r="D488" s="20"/>
      <c r="E488" s="20"/>
      <c r="F488" s="206"/>
      <c r="G488" s="207"/>
      <c r="H488" s="84"/>
      <c r="I488" s="84"/>
      <c r="J488" s="208"/>
      <c r="K488" s="20"/>
      <c r="L488" s="20"/>
      <c r="M488" s="20"/>
      <c r="N488" s="20"/>
      <c r="O488" s="20"/>
      <c r="P488" s="20"/>
      <c r="Q488" s="20"/>
      <c r="R488" s="20"/>
      <c r="S488" s="20"/>
      <c r="T488" s="20"/>
      <c r="U488" s="20"/>
      <c r="V488" s="20"/>
      <c r="W488" s="20"/>
      <c r="X488" s="20"/>
      <c r="Y488" s="20"/>
      <c r="Z488" s="20"/>
    </row>
    <row r="489" spans="1:26" ht="15.75" customHeight="1" x14ac:dyDescent="0.15">
      <c r="A489" s="20"/>
      <c r="B489" s="20"/>
      <c r="C489" s="20"/>
      <c r="D489" s="20"/>
      <c r="E489" s="20"/>
      <c r="F489" s="206"/>
      <c r="G489" s="207"/>
      <c r="H489" s="84"/>
      <c r="I489" s="84"/>
      <c r="J489" s="208"/>
      <c r="K489" s="20"/>
      <c r="L489" s="20"/>
      <c r="M489" s="20"/>
      <c r="N489" s="20"/>
      <c r="O489" s="20"/>
      <c r="P489" s="20"/>
      <c r="Q489" s="20"/>
      <c r="R489" s="20"/>
      <c r="S489" s="20"/>
      <c r="T489" s="20"/>
      <c r="U489" s="20"/>
      <c r="V489" s="20"/>
      <c r="W489" s="20"/>
      <c r="X489" s="20"/>
      <c r="Y489" s="20"/>
      <c r="Z489" s="20"/>
    </row>
    <row r="490" spans="1:26" ht="15.75" customHeight="1" x14ac:dyDescent="0.15">
      <c r="A490" s="20"/>
      <c r="B490" s="20"/>
      <c r="C490" s="20"/>
      <c r="D490" s="20"/>
      <c r="E490" s="20"/>
      <c r="F490" s="206"/>
      <c r="G490" s="207"/>
      <c r="H490" s="84"/>
      <c r="I490" s="84"/>
      <c r="J490" s="208"/>
      <c r="K490" s="20"/>
      <c r="L490" s="20"/>
      <c r="M490" s="20"/>
      <c r="N490" s="20"/>
      <c r="O490" s="20"/>
      <c r="P490" s="20"/>
      <c r="Q490" s="20"/>
      <c r="R490" s="20"/>
      <c r="S490" s="20"/>
      <c r="T490" s="20"/>
      <c r="U490" s="20"/>
      <c r="V490" s="20"/>
      <c r="W490" s="20"/>
      <c r="X490" s="20"/>
      <c r="Y490" s="20"/>
      <c r="Z490" s="20"/>
    </row>
    <row r="491" spans="1:26" ht="15.75" customHeight="1" x14ac:dyDescent="0.15">
      <c r="A491" s="20"/>
      <c r="B491" s="20"/>
      <c r="C491" s="20"/>
      <c r="D491" s="20"/>
      <c r="E491" s="20"/>
      <c r="F491" s="206"/>
      <c r="G491" s="207"/>
      <c r="H491" s="84"/>
      <c r="I491" s="84"/>
      <c r="J491" s="208"/>
      <c r="K491" s="20"/>
      <c r="L491" s="20"/>
      <c r="M491" s="20"/>
      <c r="N491" s="20"/>
      <c r="O491" s="20"/>
      <c r="P491" s="20"/>
      <c r="Q491" s="20"/>
      <c r="R491" s="20"/>
      <c r="S491" s="20"/>
      <c r="T491" s="20"/>
      <c r="U491" s="20"/>
      <c r="V491" s="20"/>
      <c r="W491" s="20"/>
      <c r="X491" s="20"/>
      <c r="Y491" s="20"/>
      <c r="Z491" s="20"/>
    </row>
    <row r="492" spans="1:26" ht="15.75" customHeight="1" x14ac:dyDescent="0.15">
      <c r="A492" s="20"/>
      <c r="B492" s="20"/>
      <c r="C492" s="20"/>
      <c r="D492" s="20"/>
      <c r="E492" s="20"/>
      <c r="F492" s="206"/>
      <c r="G492" s="207"/>
      <c r="H492" s="84"/>
      <c r="I492" s="84"/>
      <c r="J492" s="208"/>
      <c r="K492" s="20"/>
      <c r="L492" s="20"/>
      <c r="M492" s="20"/>
      <c r="N492" s="20"/>
      <c r="O492" s="20"/>
      <c r="P492" s="20"/>
      <c r="Q492" s="20"/>
      <c r="R492" s="20"/>
      <c r="S492" s="20"/>
      <c r="T492" s="20"/>
      <c r="U492" s="20"/>
      <c r="V492" s="20"/>
      <c r="W492" s="20"/>
      <c r="X492" s="20"/>
      <c r="Y492" s="20"/>
      <c r="Z492" s="20"/>
    </row>
    <row r="493" spans="1:26" ht="15.75" customHeight="1" x14ac:dyDescent="0.15">
      <c r="A493" s="20"/>
      <c r="B493" s="20"/>
      <c r="C493" s="20"/>
      <c r="D493" s="20"/>
      <c r="E493" s="20"/>
      <c r="F493" s="206"/>
      <c r="G493" s="207"/>
      <c r="H493" s="84"/>
      <c r="I493" s="84"/>
      <c r="J493" s="208"/>
      <c r="K493" s="20"/>
      <c r="L493" s="20"/>
      <c r="M493" s="20"/>
      <c r="N493" s="20"/>
      <c r="O493" s="20"/>
      <c r="P493" s="20"/>
      <c r="Q493" s="20"/>
      <c r="R493" s="20"/>
      <c r="S493" s="20"/>
      <c r="T493" s="20"/>
      <c r="U493" s="20"/>
      <c r="V493" s="20"/>
      <c r="W493" s="20"/>
      <c r="X493" s="20"/>
      <c r="Y493" s="20"/>
      <c r="Z493" s="20"/>
    </row>
    <row r="494" spans="1:26" ht="15.75" customHeight="1" x14ac:dyDescent="0.15">
      <c r="A494" s="20"/>
      <c r="B494" s="20"/>
      <c r="C494" s="20"/>
      <c r="D494" s="20"/>
      <c r="E494" s="20"/>
      <c r="F494" s="206"/>
      <c r="G494" s="207"/>
      <c r="H494" s="84"/>
      <c r="I494" s="84"/>
      <c r="J494" s="208"/>
      <c r="K494" s="20"/>
      <c r="L494" s="20"/>
      <c r="M494" s="20"/>
      <c r="N494" s="20"/>
      <c r="O494" s="20"/>
      <c r="P494" s="20"/>
      <c r="Q494" s="20"/>
      <c r="R494" s="20"/>
      <c r="S494" s="20"/>
      <c r="T494" s="20"/>
      <c r="U494" s="20"/>
      <c r="V494" s="20"/>
      <c r="W494" s="20"/>
      <c r="X494" s="20"/>
      <c r="Y494" s="20"/>
      <c r="Z494" s="20"/>
    </row>
    <row r="495" spans="1:26" ht="15.75" customHeight="1" x14ac:dyDescent="0.15">
      <c r="A495" s="20"/>
      <c r="B495" s="20"/>
      <c r="C495" s="20"/>
      <c r="D495" s="20"/>
      <c r="E495" s="20"/>
      <c r="F495" s="206"/>
      <c r="G495" s="207"/>
      <c r="H495" s="84"/>
      <c r="I495" s="84"/>
      <c r="J495" s="208"/>
      <c r="K495" s="20"/>
      <c r="L495" s="20"/>
      <c r="M495" s="20"/>
      <c r="N495" s="20"/>
      <c r="O495" s="20"/>
      <c r="P495" s="20"/>
      <c r="Q495" s="20"/>
      <c r="R495" s="20"/>
      <c r="S495" s="20"/>
      <c r="T495" s="20"/>
      <c r="U495" s="20"/>
      <c r="V495" s="20"/>
      <c r="W495" s="20"/>
      <c r="X495" s="20"/>
      <c r="Y495" s="20"/>
      <c r="Z495" s="20"/>
    </row>
    <row r="496" spans="1:26" ht="15.75" customHeight="1" x14ac:dyDescent="0.15">
      <c r="A496" s="20"/>
      <c r="B496" s="20"/>
      <c r="C496" s="20"/>
      <c r="D496" s="20"/>
      <c r="E496" s="20"/>
      <c r="F496" s="206"/>
      <c r="G496" s="207"/>
      <c r="H496" s="84"/>
      <c r="I496" s="84"/>
      <c r="J496" s="208"/>
      <c r="K496" s="20"/>
      <c r="L496" s="20"/>
      <c r="M496" s="20"/>
      <c r="N496" s="20"/>
      <c r="O496" s="20"/>
      <c r="P496" s="20"/>
      <c r="Q496" s="20"/>
      <c r="R496" s="20"/>
      <c r="S496" s="20"/>
      <c r="T496" s="20"/>
      <c r="U496" s="20"/>
      <c r="V496" s="20"/>
      <c r="W496" s="20"/>
      <c r="X496" s="20"/>
      <c r="Y496" s="20"/>
      <c r="Z496" s="20"/>
    </row>
    <row r="497" spans="1:26" ht="15.75" customHeight="1" x14ac:dyDescent="0.15">
      <c r="A497" s="20"/>
      <c r="B497" s="20"/>
      <c r="C497" s="20"/>
      <c r="D497" s="20"/>
      <c r="E497" s="20"/>
      <c r="F497" s="206"/>
      <c r="G497" s="207"/>
      <c r="H497" s="84"/>
      <c r="I497" s="84"/>
      <c r="J497" s="208"/>
      <c r="K497" s="20"/>
      <c r="L497" s="20"/>
      <c r="M497" s="20"/>
      <c r="N497" s="20"/>
      <c r="O497" s="20"/>
      <c r="P497" s="20"/>
      <c r="Q497" s="20"/>
      <c r="R497" s="20"/>
      <c r="S497" s="20"/>
      <c r="T497" s="20"/>
      <c r="U497" s="20"/>
      <c r="V497" s="20"/>
      <c r="W497" s="20"/>
      <c r="X497" s="20"/>
      <c r="Y497" s="20"/>
      <c r="Z497" s="20"/>
    </row>
    <row r="498" spans="1:26" ht="15.75" customHeight="1" x14ac:dyDescent="0.15">
      <c r="A498" s="20"/>
      <c r="B498" s="20"/>
      <c r="C498" s="20"/>
      <c r="D498" s="20"/>
      <c r="E498" s="20"/>
      <c r="F498" s="206"/>
      <c r="G498" s="207"/>
      <c r="H498" s="84"/>
      <c r="I498" s="84"/>
      <c r="J498" s="208"/>
      <c r="K498" s="20"/>
      <c r="L498" s="20"/>
      <c r="M498" s="20"/>
      <c r="N498" s="20"/>
      <c r="O498" s="20"/>
      <c r="P498" s="20"/>
      <c r="Q498" s="20"/>
      <c r="R498" s="20"/>
      <c r="S498" s="20"/>
      <c r="T498" s="20"/>
      <c r="U498" s="20"/>
      <c r="V498" s="20"/>
      <c r="W498" s="20"/>
      <c r="X498" s="20"/>
      <c r="Y498" s="20"/>
      <c r="Z498" s="20"/>
    </row>
    <row r="499" spans="1:26" ht="15.75" customHeight="1" x14ac:dyDescent="0.15">
      <c r="A499" s="20"/>
      <c r="B499" s="20"/>
      <c r="C499" s="20"/>
      <c r="D499" s="20"/>
      <c r="E499" s="20"/>
      <c r="F499" s="206"/>
      <c r="G499" s="207"/>
      <c r="H499" s="84"/>
      <c r="I499" s="84"/>
      <c r="J499" s="208"/>
      <c r="K499" s="20"/>
      <c r="L499" s="20"/>
      <c r="M499" s="20"/>
      <c r="N499" s="20"/>
      <c r="O499" s="20"/>
      <c r="P499" s="20"/>
      <c r="Q499" s="20"/>
      <c r="R499" s="20"/>
      <c r="S499" s="20"/>
      <c r="T499" s="20"/>
      <c r="U499" s="20"/>
      <c r="V499" s="20"/>
      <c r="W499" s="20"/>
      <c r="X499" s="20"/>
      <c r="Y499" s="20"/>
      <c r="Z499" s="20"/>
    </row>
    <row r="500" spans="1:26" ht="15.75" customHeight="1" x14ac:dyDescent="0.15">
      <c r="A500" s="20"/>
      <c r="B500" s="20"/>
      <c r="C500" s="20"/>
      <c r="D500" s="20"/>
      <c r="E500" s="20"/>
      <c r="F500" s="206"/>
      <c r="G500" s="207"/>
      <c r="H500" s="84"/>
      <c r="I500" s="84"/>
      <c r="J500" s="208"/>
      <c r="K500" s="20"/>
      <c r="L500" s="20"/>
      <c r="M500" s="20"/>
      <c r="N500" s="20"/>
      <c r="O500" s="20"/>
      <c r="P500" s="20"/>
      <c r="Q500" s="20"/>
      <c r="R500" s="20"/>
      <c r="S500" s="20"/>
      <c r="T500" s="20"/>
      <c r="U500" s="20"/>
      <c r="V500" s="20"/>
      <c r="W500" s="20"/>
      <c r="X500" s="20"/>
      <c r="Y500" s="20"/>
      <c r="Z500" s="20"/>
    </row>
    <row r="501" spans="1:26" ht="15.75" customHeight="1" x14ac:dyDescent="0.15">
      <c r="A501" s="20"/>
      <c r="B501" s="20"/>
      <c r="C501" s="20"/>
      <c r="D501" s="20"/>
      <c r="E501" s="20"/>
      <c r="F501" s="206"/>
      <c r="G501" s="207"/>
      <c r="H501" s="84"/>
      <c r="I501" s="84"/>
      <c r="J501" s="208"/>
      <c r="K501" s="20"/>
      <c r="L501" s="20"/>
      <c r="M501" s="20"/>
      <c r="N501" s="20"/>
      <c r="O501" s="20"/>
      <c r="P501" s="20"/>
      <c r="Q501" s="20"/>
      <c r="R501" s="20"/>
      <c r="S501" s="20"/>
      <c r="T501" s="20"/>
      <c r="U501" s="20"/>
      <c r="V501" s="20"/>
      <c r="W501" s="20"/>
      <c r="X501" s="20"/>
      <c r="Y501" s="20"/>
      <c r="Z501" s="20"/>
    </row>
    <row r="502" spans="1:26" ht="15.75" customHeight="1" x14ac:dyDescent="0.15">
      <c r="A502" s="20"/>
      <c r="B502" s="20"/>
      <c r="C502" s="20"/>
      <c r="D502" s="20"/>
      <c r="E502" s="20"/>
      <c r="F502" s="206"/>
      <c r="G502" s="207"/>
      <c r="H502" s="84"/>
      <c r="I502" s="84"/>
      <c r="J502" s="208"/>
      <c r="K502" s="20"/>
      <c r="L502" s="20"/>
      <c r="M502" s="20"/>
      <c r="N502" s="20"/>
      <c r="O502" s="20"/>
      <c r="P502" s="20"/>
      <c r="Q502" s="20"/>
      <c r="R502" s="20"/>
      <c r="S502" s="20"/>
      <c r="T502" s="20"/>
      <c r="U502" s="20"/>
      <c r="V502" s="20"/>
      <c r="W502" s="20"/>
      <c r="X502" s="20"/>
      <c r="Y502" s="20"/>
      <c r="Z502" s="20"/>
    </row>
    <row r="503" spans="1:26" ht="15.75" customHeight="1" x14ac:dyDescent="0.15">
      <c r="A503" s="20"/>
      <c r="B503" s="20"/>
      <c r="C503" s="20"/>
      <c r="D503" s="20"/>
      <c r="E503" s="20"/>
      <c r="F503" s="206"/>
      <c r="G503" s="207"/>
      <c r="H503" s="84"/>
      <c r="I503" s="84"/>
      <c r="J503" s="208"/>
      <c r="K503" s="20"/>
      <c r="L503" s="20"/>
      <c r="M503" s="20"/>
      <c r="N503" s="20"/>
      <c r="O503" s="20"/>
      <c r="P503" s="20"/>
      <c r="Q503" s="20"/>
      <c r="R503" s="20"/>
      <c r="S503" s="20"/>
      <c r="T503" s="20"/>
      <c r="U503" s="20"/>
      <c r="V503" s="20"/>
      <c r="W503" s="20"/>
      <c r="X503" s="20"/>
      <c r="Y503" s="20"/>
      <c r="Z503" s="20"/>
    </row>
    <row r="504" spans="1:26" ht="15.75" customHeight="1" x14ac:dyDescent="0.15">
      <c r="A504" s="20"/>
      <c r="B504" s="20"/>
      <c r="C504" s="20"/>
      <c r="D504" s="20"/>
      <c r="E504" s="20"/>
      <c r="F504" s="206"/>
      <c r="G504" s="207"/>
      <c r="H504" s="84"/>
      <c r="I504" s="84"/>
      <c r="J504" s="208"/>
      <c r="K504" s="20"/>
      <c r="L504" s="20"/>
      <c r="M504" s="20"/>
      <c r="N504" s="20"/>
      <c r="O504" s="20"/>
      <c r="P504" s="20"/>
      <c r="Q504" s="20"/>
      <c r="R504" s="20"/>
      <c r="S504" s="20"/>
      <c r="T504" s="20"/>
      <c r="U504" s="20"/>
      <c r="V504" s="20"/>
      <c r="W504" s="20"/>
      <c r="X504" s="20"/>
      <c r="Y504" s="20"/>
      <c r="Z504" s="20"/>
    </row>
    <row r="505" spans="1:26" ht="15.75" customHeight="1" x14ac:dyDescent="0.15">
      <c r="A505" s="20"/>
      <c r="B505" s="20"/>
      <c r="C505" s="20"/>
      <c r="D505" s="20"/>
      <c r="E505" s="20"/>
      <c r="F505" s="206"/>
      <c r="G505" s="207"/>
      <c r="H505" s="84"/>
      <c r="I505" s="84"/>
      <c r="J505" s="208"/>
      <c r="K505" s="20"/>
      <c r="L505" s="20"/>
      <c r="M505" s="20"/>
      <c r="N505" s="20"/>
      <c r="O505" s="20"/>
      <c r="P505" s="20"/>
      <c r="Q505" s="20"/>
      <c r="R505" s="20"/>
      <c r="S505" s="20"/>
      <c r="T505" s="20"/>
      <c r="U505" s="20"/>
      <c r="V505" s="20"/>
      <c r="W505" s="20"/>
      <c r="X505" s="20"/>
      <c r="Y505" s="20"/>
      <c r="Z505" s="20"/>
    </row>
    <row r="506" spans="1:26" ht="15.75" customHeight="1" x14ac:dyDescent="0.15">
      <c r="A506" s="20"/>
      <c r="B506" s="20"/>
      <c r="C506" s="20"/>
      <c r="D506" s="20"/>
      <c r="E506" s="20"/>
      <c r="F506" s="206"/>
      <c r="G506" s="207"/>
      <c r="H506" s="84"/>
      <c r="I506" s="84"/>
      <c r="J506" s="208"/>
      <c r="K506" s="20"/>
      <c r="L506" s="20"/>
      <c r="M506" s="20"/>
      <c r="N506" s="20"/>
      <c r="O506" s="20"/>
      <c r="P506" s="20"/>
      <c r="Q506" s="20"/>
      <c r="R506" s="20"/>
      <c r="S506" s="20"/>
      <c r="T506" s="20"/>
      <c r="U506" s="20"/>
      <c r="V506" s="20"/>
      <c r="W506" s="20"/>
      <c r="X506" s="20"/>
      <c r="Y506" s="20"/>
      <c r="Z506" s="20"/>
    </row>
    <row r="507" spans="1:26" ht="15.75" customHeight="1" x14ac:dyDescent="0.15">
      <c r="A507" s="20"/>
      <c r="B507" s="20"/>
      <c r="C507" s="20"/>
      <c r="D507" s="20"/>
      <c r="E507" s="20"/>
      <c r="F507" s="206"/>
      <c r="G507" s="207"/>
      <c r="H507" s="84"/>
      <c r="I507" s="84"/>
      <c r="J507" s="208"/>
      <c r="K507" s="20"/>
      <c r="L507" s="20"/>
      <c r="M507" s="20"/>
      <c r="N507" s="20"/>
      <c r="O507" s="20"/>
      <c r="P507" s="20"/>
      <c r="Q507" s="20"/>
      <c r="R507" s="20"/>
      <c r="S507" s="20"/>
      <c r="T507" s="20"/>
      <c r="U507" s="20"/>
      <c r="V507" s="20"/>
      <c r="W507" s="20"/>
      <c r="X507" s="20"/>
      <c r="Y507" s="20"/>
      <c r="Z507" s="20"/>
    </row>
    <row r="508" spans="1:26" ht="15.75" customHeight="1" x14ac:dyDescent="0.15">
      <c r="A508" s="20"/>
      <c r="B508" s="20"/>
      <c r="C508" s="20"/>
      <c r="D508" s="20"/>
      <c r="E508" s="20"/>
      <c r="F508" s="206"/>
      <c r="G508" s="207"/>
      <c r="H508" s="84"/>
      <c r="I508" s="84"/>
      <c r="J508" s="208"/>
      <c r="K508" s="20"/>
      <c r="L508" s="20"/>
      <c r="M508" s="20"/>
      <c r="N508" s="20"/>
      <c r="O508" s="20"/>
      <c r="P508" s="20"/>
      <c r="Q508" s="20"/>
      <c r="R508" s="20"/>
      <c r="S508" s="20"/>
      <c r="T508" s="20"/>
      <c r="U508" s="20"/>
      <c r="V508" s="20"/>
      <c r="W508" s="20"/>
      <c r="X508" s="20"/>
      <c r="Y508" s="20"/>
      <c r="Z508" s="20"/>
    </row>
    <row r="509" spans="1:26" ht="15.75" customHeight="1" x14ac:dyDescent="0.15">
      <c r="A509" s="20"/>
      <c r="B509" s="20"/>
      <c r="C509" s="20"/>
      <c r="D509" s="20"/>
      <c r="E509" s="20"/>
      <c r="F509" s="206"/>
      <c r="G509" s="207"/>
      <c r="H509" s="84"/>
      <c r="I509" s="84"/>
      <c r="J509" s="208"/>
      <c r="K509" s="20"/>
      <c r="L509" s="20"/>
      <c r="M509" s="20"/>
      <c r="N509" s="20"/>
      <c r="O509" s="20"/>
      <c r="P509" s="20"/>
      <c r="Q509" s="20"/>
      <c r="R509" s="20"/>
      <c r="S509" s="20"/>
      <c r="T509" s="20"/>
      <c r="U509" s="20"/>
      <c r="V509" s="20"/>
      <c r="W509" s="20"/>
      <c r="X509" s="20"/>
      <c r="Y509" s="20"/>
      <c r="Z509" s="20"/>
    </row>
    <row r="510" spans="1:26" ht="15.75" customHeight="1" x14ac:dyDescent="0.15">
      <c r="A510" s="20"/>
      <c r="B510" s="20"/>
      <c r="C510" s="20"/>
      <c r="D510" s="20"/>
      <c r="E510" s="20"/>
      <c r="F510" s="206"/>
      <c r="G510" s="207"/>
      <c r="H510" s="84"/>
      <c r="I510" s="84"/>
      <c r="J510" s="208"/>
      <c r="K510" s="20"/>
      <c r="L510" s="20"/>
      <c r="M510" s="20"/>
      <c r="N510" s="20"/>
      <c r="O510" s="20"/>
      <c r="P510" s="20"/>
      <c r="Q510" s="20"/>
      <c r="R510" s="20"/>
      <c r="S510" s="20"/>
      <c r="T510" s="20"/>
      <c r="U510" s="20"/>
      <c r="V510" s="20"/>
      <c r="W510" s="20"/>
      <c r="X510" s="20"/>
      <c r="Y510" s="20"/>
      <c r="Z510" s="20"/>
    </row>
    <row r="511" spans="1:26" ht="15.75" customHeight="1" x14ac:dyDescent="0.15">
      <c r="A511" s="20"/>
      <c r="B511" s="20"/>
      <c r="C511" s="20"/>
      <c r="D511" s="20"/>
      <c r="E511" s="20"/>
      <c r="F511" s="206"/>
      <c r="G511" s="207"/>
      <c r="H511" s="84"/>
      <c r="I511" s="84"/>
      <c r="J511" s="208"/>
      <c r="K511" s="20"/>
      <c r="L511" s="20"/>
      <c r="M511" s="20"/>
      <c r="N511" s="20"/>
      <c r="O511" s="20"/>
      <c r="P511" s="20"/>
      <c r="Q511" s="20"/>
      <c r="R511" s="20"/>
      <c r="S511" s="20"/>
      <c r="T511" s="20"/>
      <c r="U511" s="20"/>
      <c r="V511" s="20"/>
      <c r="W511" s="20"/>
      <c r="X511" s="20"/>
      <c r="Y511" s="20"/>
      <c r="Z511" s="20"/>
    </row>
    <row r="512" spans="1:26" ht="15.75" customHeight="1" x14ac:dyDescent="0.15">
      <c r="A512" s="20"/>
      <c r="B512" s="20"/>
      <c r="C512" s="20"/>
      <c r="D512" s="20"/>
      <c r="E512" s="20"/>
      <c r="F512" s="206"/>
      <c r="G512" s="207"/>
      <c r="H512" s="84"/>
      <c r="I512" s="84"/>
      <c r="J512" s="208"/>
      <c r="K512" s="20"/>
      <c r="L512" s="20"/>
      <c r="M512" s="20"/>
      <c r="N512" s="20"/>
      <c r="O512" s="20"/>
      <c r="P512" s="20"/>
      <c r="Q512" s="20"/>
      <c r="R512" s="20"/>
      <c r="S512" s="20"/>
      <c r="T512" s="20"/>
      <c r="U512" s="20"/>
      <c r="V512" s="20"/>
      <c r="W512" s="20"/>
      <c r="X512" s="20"/>
      <c r="Y512" s="20"/>
      <c r="Z512" s="20"/>
    </row>
    <row r="513" spans="1:26" ht="15.75" customHeight="1" x14ac:dyDescent="0.15">
      <c r="A513" s="20"/>
      <c r="B513" s="20"/>
      <c r="C513" s="20"/>
      <c r="D513" s="20"/>
      <c r="E513" s="20"/>
      <c r="F513" s="206"/>
      <c r="G513" s="207"/>
      <c r="H513" s="84"/>
      <c r="I513" s="84"/>
      <c r="J513" s="208"/>
      <c r="K513" s="20"/>
      <c r="L513" s="20"/>
      <c r="M513" s="20"/>
      <c r="N513" s="20"/>
      <c r="O513" s="20"/>
      <c r="P513" s="20"/>
      <c r="Q513" s="20"/>
      <c r="R513" s="20"/>
      <c r="S513" s="20"/>
      <c r="T513" s="20"/>
      <c r="U513" s="20"/>
      <c r="V513" s="20"/>
      <c r="W513" s="20"/>
      <c r="X513" s="20"/>
      <c r="Y513" s="20"/>
      <c r="Z513" s="20"/>
    </row>
    <row r="514" spans="1:26" ht="15.75" customHeight="1" x14ac:dyDescent="0.15">
      <c r="A514" s="20"/>
      <c r="B514" s="20"/>
      <c r="C514" s="20"/>
      <c r="D514" s="20"/>
      <c r="E514" s="20"/>
      <c r="F514" s="206"/>
      <c r="G514" s="207"/>
      <c r="H514" s="84"/>
      <c r="I514" s="84"/>
      <c r="J514" s="208"/>
      <c r="K514" s="20"/>
      <c r="L514" s="20"/>
      <c r="M514" s="20"/>
      <c r="N514" s="20"/>
      <c r="O514" s="20"/>
      <c r="P514" s="20"/>
      <c r="Q514" s="20"/>
      <c r="R514" s="20"/>
      <c r="S514" s="20"/>
      <c r="T514" s="20"/>
      <c r="U514" s="20"/>
      <c r="V514" s="20"/>
      <c r="W514" s="20"/>
      <c r="X514" s="20"/>
      <c r="Y514" s="20"/>
      <c r="Z514" s="20"/>
    </row>
    <row r="515" spans="1:26" ht="15.75" customHeight="1" x14ac:dyDescent="0.15">
      <c r="A515" s="20"/>
      <c r="B515" s="20"/>
      <c r="C515" s="20"/>
      <c r="D515" s="20"/>
      <c r="E515" s="20"/>
      <c r="F515" s="206"/>
      <c r="G515" s="207"/>
      <c r="H515" s="84"/>
      <c r="I515" s="84"/>
      <c r="J515" s="208"/>
      <c r="K515" s="20"/>
      <c r="L515" s="20"/>
      <c r="M515" s="20"/>
      <c r="N515" s="20"/>
      <c r="O515" s="20"/>
      <c r="P515" s="20"/>
      <c r="Q515" s="20"/>
      <c r="R515" s="20"/>
      <c r="S515" s="20"/>
      <c r="T515" s="20"/>
      <c r="U515" s="20"/>
      <c r="V515" s="20"/>
      <c r="W515" s="20"/>
      <c r="X515" s="20"/>
      <c r="Y515" s="20"/>
      <c r="Z515" s="20"/>
    </row>
    <row r="516" spans="1:26" ht="15.75" customHeight="1" x14ac:dyDescent="0.15">
      <c r="A516" s="20"/>
      <c r="B516" s="20"/>
      <c r="C516" s="20"/>
      <c r="D516" s="20"/>
      <c r="E516" s="20"/>
      <c r="F516" s="206"/>
      <c r="G516" s="207"/>
      <c r="H516" s="84"/>
      <c r="I516" s="84"/>
      <c r="J516" s="208"/>
      <c r="K516" s="20"/>
      <c r="L516" s="20"/>
      <c r="M516" s="20"/>
      <c r="N516" s="20"/>
      <c r="O516" s="20"/>
      <c r="P516" s="20"/>
      <c r="Q516" s="20"/>
      <c r="R516" s="20"/>
      <c r="S516" s="20"/>
      <c r="T516" s="20"/>
      <c r="U516" s="20"/>
      <c r="V516" s="20"/>
      <c r="W516" s="20"/>
      <c r="X516" s="20"/>
      <c r="Y516" s="20"/>
      <c r="Z516" s="20"/>
    </row>
    <row r="517" spans="1:26" ht="15.75" customHeight="1" x14ac:dyDescent="0.15">
      <c r="A517" s="20"/>
      <c r="B517" s="20"/>
      <c r="C517" s="20"/>
      <c r="D517" s="20"/>
      <c r="E517" s="20"/>
      <c r="F517" s="206"/>
      <c r="G517" s="207"/>
      <c r="H517" s="84"/>
      <c r="I517" s="84"/>
      <c r="J517" s="208"/>
      <c r="K517" s="20"/>
      <c r="L517" s="20"/>
      <c r="M517" s="20"/>
      <c r="N517" s="20"/>
      <c r="O517" s="20"/>
      <c r="P517" s="20"/>
      <c r="Q517" s="20"/>
      <c r="R517" s="20"/>
      <c r="S517" s="20"/>
      <c r="T517" s="20"/>
      <c r="U517" s="20"/>
      <c r="V517" s="20"/>
      <c r="W517" s="20"/>
      <c r="X517" s="20"/>
      <c r="Y517" s="20"/>
      <c r="Z517" s="20"/>
    </row>
    <row r="518" spans="1:26" ht="15.75" customHeight="1" x14ac:dyDescent="0.15">
      <c r="A518" s="20"/>
      <c r="B518" s="20"/>
      <c r="C518" s="20"/>
      <c r="D518" s="20"/>
      <c r="E518" s="20"/>
      <c r="F518" s="206"/>
      <c r="G518" s="207"/>
      <c r="H518" s="84"/>
      <c r="I518" s="84"/>
      <c r="J518" s="208"/>
      <c r="K518" s="20"/>
      <c r="L518" s="20"/>
      <c r="M518" s="20"/>
      <c r="N518" s="20"/>
      <c r="O518" s="20"/>
      <c r="P518" s="20"/>
      <c r="Q518" s="20"/>
      <c r="R518" s="20"/>
      <c r="S518" s="20"/>
      <c r="T518" s="20"/>
      <c r="U518" s="20"/>
      <c r="V518" s="20"/>
      <c r="W518" s="20"/>
      <c r="X518" s="20"/>
      <c r="Y518" s="20"/>
      <c r="Z518" s="20"/>
    </row>
    <row r="519" spans="1:26" ht="15.75" customHeight="1" x14ac:dyDescent="0.15">
      <c r="A519" s="20"/>
      <c r="B519" s="20"/>
      <c r="C519" s="20"/>
      <c r="D519" s="20"/>
      <c r="E519" s="20"/>
      <c r="F519" s="206"/>
      <c r="G519" s="207"/>
      <c r="H519" s="84"/>
      <c r="I519" s="84"/>
      <c r="J519" s="208"/>
      <c r="K519" s="20"/>
      <c r="L519" s="20"/>
      <c r="M519" s="20"/>
      <c r="N519" s="20"/>
      <c r="O519" s="20"/>
      <c r="P519" s="20"/>
      <c r="Q519" s="20"/>
      <c r="R519" s="20"/>
      <c r="S519" s="20"/>
      <c r="T519" s="20"/>
      <c r="U519" s="20"/>
      <c r="V519" s="20"/>
      <c r="W519" s="20"/>
      <c r="X519" s="20"/>
      <c r="Y519" s="20"/>
      <c r="Z519" s="20"/>
    </row>
    <row r="520" spans="1:26" ht="15.75" customHeight="1" x14ac:dyDescent="0.15">
      <c r="A520" s="20"/>
      <c r="B520" s="20"/>
      <c r="C520" s="20"/>
      <c r="D520" s="20"/>
      <c r="E520" s="20"/>
      <c r="F520" s="206"/>
      <c r="G520" s="207"/>
      <c r="H520" s="84"/>
      <c r="I520" s="84"/>
      <c r="J520" s="208"/>
      <c r="K520" s="20"/>
      <c r="L520" s="20"/>
      <c r="M520" s="20"/>
      <c r="N520" s="20"/>
      <c r="O520" s="20"/>
      <c r="P520" s="20"/>
      <c r="Q520" s="20"/>
      <c r="R520" s="20"/>
      <c r="S520" s="20"/>
      <c r="T520" s="20"/>
      <c r="U520" s="20"/>
      <c r="V520" s="20"/>
      <c r="W520" s="20"/>
      <c r="X520" s="20"/>
      <c r="Y520" s="20"/>
      <c r="Z520" s="20"/>
    </row>
    <row r="521" spans="1:26" ht="15.75" customHeight="1" x14ac:dyDescent="0.15">
      <c r="A521" s="20"/>
      <c r="B521" s="20"/>
      <c r="C521" s="20"/>
      <c r="D521" s="20"/>
      <c r="E521" s="20"/>
      <c r="F521" s="206"/>
      <c r="G521" s="207"/>
      <c r="H521" s="84"/>
      <c r="I521" s="84"/>
      <c r="J521" s="208"/>
      <c r="K521" s="20"/>
      <c r="L521" s="20"/>
      <c r="M521" s="20"/>
      <c r="N521" s="20"/>
      <c r="O521" s="20"/>
      <c r="P521" s="20"/>
      <c r="Q521" s="20"/>
      <c r="R521" s="20"/>
      <c r="S521" s="20"/>
      <c r="T521" s="20"/>
      <c r="U521" s="20"/>
      <c r="V521" s="20"/>
      <c r="W521" s="20"/>
      <c r="X521" s="20"/>
      <c r="Y521" s="20"/>
      <c r="Z521" s="20"/>
    </row>
    <row r="522" spans="1:26" ht="15.75" customHeight="1" x14ac:dyDescent="0.15">
      <c r="A522" s="20"/>
      <c r="B522" s="20"/>
      <c r="C522" s="20"/>
      <c r="D522" s="20"/>
      <c r="E522" s="20"/>
      <c r="F522" s="206"/>
      <c r="G522" s="207"/>
      <c r="H522" s="84"/>
      <c r="I522" s="84"/>
      <c r="J522" s="208"/>
      <c r="K522" s="20"/>
      <c r="L522" s="20"/>
      <c r="M522" s="20"/>
      <c r="N522" s="20"/>
      <c r="O522" s="20"/>
      <c r="P522" s="20"/>
      <c r="Q522" s="20"/>
      <c r="R522" s="20"/>
      <c r="S522" s="20"/>
      <c r="T522" s="20"/>
      <c r="U522" s="20"/>
      <c r="V522" s="20"/>
      <c r="W522" s="20"/>
      <c r="X522" s="20"/>
      <c r="Y522" s="20"/>
      <c r="Z522" s="20"/>
    </row>
    <row r="523" spans="1:26" ht="15.75" customHeight="1" x14ac:dyDescent="0.15">
      <c r="A523" s="20"/>
      <c r="B523" s="20"/>
      <c r="C523" s="20"/>
      <c r="D523" s="20"/>
      <c r="E523" s="20"/>
      <c r="F523" s="206"/>
      <c r="G523" s="207"/>
      <c r="H523" s="84"/>
      <c r="I523" s="84"/>
      <c r="J523" s="208"/>
      <c r="K523" s="20"/>
      <c r="L523" s="20"/>
      <c r="M523" s="20"/>
      <c r="N523" s="20"/>
      <c r="O523" s="20"/>
      <c r="P523" s="20"/>
      <c r="Q523" s="20"/>
      <c r="R523" s="20"/>
      <c r="S523" s="20"/>
      <c r="T523" s="20"/>
      <c r="U523" s="20"/>
      <c r="V523" s="20"/>
      <c r="W523" s="20"/>
      <c r="X523" s="20"/>
      <c r="Y523" s="20"/>
      <c r="Z523" s="20"/>
    </row>
    <row r="524" spans="1:26" ht="15.75" customHeight="1" x14ac:dyDescent="0.15">
      <c r="A524" s="20"/>
      <c r="B524" s="20"/>
      <c r="C524" s="20"/>
      <c r="D524" s="20"/>
      <c r="E524" s="20"/>
      <c r="F524" s="206"/>
      <c r="G524" s="207"/>
      <c r="H524" s="84"/>
      <c r="I524" s="84"/>
      <c r="J524" s="208"/>
      <c r="K524" s="20"/>
      <c r="L524" s="20"/>
      <c r="M524" s="20"/>
      <c r="N524" s="20"/>
      <c r="O524" s="20"/>
      <c r="P524" s="20"/>
      <c r="Q524" s="20"/>
      <c r="R524" s="20"/>
      <c r="S524" s="20"/>
      <c r="T524" s="20"/>
      <c r="U524" s="20"/>
      <c r="V524" s="20"/>
      <c r="W524" s="20"/>
      <c r="X524" s="20"/>
      <c r="Y524" s="20"/>
      <c r="Z524" s="20"/>
    </row>
    <row r="525" spans="1:26" ht="15.75" customHeight="1" x14ac:dyDescent="0.15">
      <c r="A525" s="20"/>
      <c r="B525" s="20"/>
      <c r="C525" s="20"/>
      <c r="D525" s="20"/>
      <c r="E525" s="20"/>
      <c r="F525" s="206"/>
      <c r="G525" s="207"/>
      <c r="H525" s="84"/>
      <c r="I525" s="84"/>
      <c r="J525" s="208"/>
      <c r="K525" s="20"/>
      <c r="L525" s="20"/>
      <c r="M525" s="20"/>
      <c r="N525" s="20"/>
      <c r="O525" s="20"/>
      <c r="P525" s="20"/>
      <c r="Q525" s="20"/>
      <c r="R525" s="20"/>
      <c r="S525" s="20"/>
      <c r="T525" s="20"/>
      <c r="U525" s="20"/>
      <c r="V525" s="20"/>
      <c r="W525" s="20"/>
      <c r="X525" s="20"/>
      <c r="Y525" s="20"/>
      <c r="Z525" s="20"/>
    </row>
    <row r="526" spans="1:26" ht="15.75" customHeight="1" x14ac:dyDescent="0.15">
      <c r="A526" s="20"/>
      <c r="B526" s="20"/>
      <c r="C526" s="20"/>
      <c r="D526" s="20"/>
      <c r="E526" s="20"/>
      <c r="F526" s="206"/>
      <c r="G526" s="207"/>
      <c r="H526" s="84"/>
      <c r="I526" s="84"/>
      <c r="J526" s="208"/>
      <c r="K526" s="20"/>
      <c r="L526" s="20"/>
      <c r="M526" s="20"/>
      <c r="N526" s="20"/>
      <c r="O526" s="20"/>
      <c r="P526" s="20"/>
      <c r="Q526" s="20"/>
      <c r="R526" s="20"/>
      <c r="S526" s="20"/>
      <c r="T526" s="20"/>
      <c r="U526" s="20"/>
      <c r="V526" s="20"/>
      <c r="W526" s="20"/>
      <c r="X526" s="20"/>
      <c r="Y526" s="20"/>
      <c r="Z526" s="20"/>
    </row>
    <row r="527" spans="1:26" ht="15.75" customHeight="1" x14ac:dyDescent="0.15">
      <c r="A527" s="20"/>
      <c r="B527" s="20"/>
      <c r="C527" s="20"/>
      <c r="D527" s="20"/>
      <c r="E527" s="20"/>
      <c r="F527" s="206"/>
      <c r="G527" s="207"/>
      <c r="H527" s="84"/>
      <c r="I527" s="84"/>
      <c r="J527" s="208"/>
      <c r="K527" s="20"/>
      <c r="L527" s="20"/>
      <c r="M527" s="20"/>
      <c r="N527" s="20"/>
      <c r="O527" s="20"/>
      <c r="P527" s="20"/>
      <c r="Q527" s="20"/>
      <c r="R527" s="20"/>
      <c r="S527" s="20"/>
      <c r="T527" s="20"/>
      <c r="U527" s="20"/>
      <c r="V527" s="20"/>
      <c r="W527" s="20"/>
      <c r="X527" s="20"/>
      <c r="Y527" s="20"/>
      <c r="Z527" s="20"/>
    </row>
    <row r="528" spans="1:26" ht="15.75" customHeight="1" x14ac:dyDescent="0.15">
      <c r="A528" s="20"/>
      <c r="B528" s="20"/>
      <c r="C528" s="20"/>
      <c r="D528" s="20"/>
      <c r="E528" s="20"/>
      <c r="F528" s="206"/>
      <c r="G528" s="207"/>
      <c r="H528" s="84"/>
      <c r="I528" s="84"/>
      <c r="J528" s="208"/>
      <c r="K528" s="20"/>
      <c r="L528" s="20"/>
      <c r="M528" s="20"/>
      <c r="N528" s="20"/>
      <c r="O528" s="20"/>
      <c r="P528" s="20"/>
      <c r="Q528" s="20"/>
      <c r="R528" s="20"/>
      <c r="S528" s="20"/>
      <c r="T528" s="20"/>
      <c r="U528" s="20"/>
      <c r="V528" s="20"/>
      <c r="W528" s="20"/>
      <c r="X528" s="20"/>
      <c r="Y528" s="20"/>
      <c r="Z528" s="20"/>
    </row>
    <row r="529" spans="1:26" ht="15.75" customHeight="1" x14ac:dyDescent="0.15">
      <c r="A529" s="20"/>
      <c r="B529" s="20"/>
      <c r="C529" s="20"/>
      <c r="D529" s="20"/>
      <c r="E529" s="20"/>
      <c r="F529" s="206"/>
      <c r="G529" s="207"/>
      <c r="H529" s="84"/>
      <c r="I529" s="84"/>
      <c r="J529" s="208"/>
      <c r="K529" s="20"/>
      <c r="L529" s="20"/>
      <c r="M529" s="20"/>
      <c r="N529" s="20"/>
      <c r="O529" s="20"/>
      <c r="P529" s="20"/>
      <c r="Q529" s="20"/>
      <c r="R529" s="20"/>
      <c r="S529" s="20"/>
      <c r="T529" s="20"/>
      <c r="U529" s="20"/>
      <c r="V529" s="20"/>
      <c r="W529" s="20"/>
      <c r="X529" s="20"/>
      <c r="Y529" s="20"/>
      <c r="Z529" s="20"/>
    </row>
    <row r="530" spans="1:26" ht="15.75" customHeight="1" x14ac:dyDescent="0.15">
      <c r="A530" s="20"/>
      <c r="B530" s="20"/>
      <c r="C530" s="20"/>
      <c r="D530" s="20"/>
      <c r="E530" s="20"/>
      <c r="F530" s="206"/>
      <c r="G530" s="207"/>
      <c r="H530" s="84"/>
      <c r="I530" s="84"/>
      <c r="J530" s="208"/>
      <c r="K530" s="20"/>
      <c r="L530" s="20"/>
      <c r="M530" s="20"/>
      <c r="N530" s="20"/>
      <c r="O530" s="20"/>
      <c r="P530" s="20"/>
      <c r="Q530" s="20"/>
      <c r="R530" s="20"/>
      <c r="S530" s="20"/>
      <c r="T530" s="20"/>
      <c r="U530" s="20"/>
      <c r="V530" s="20"/>
      <c r="W530" s="20"/>
      <c r="X530" s="20"/>
      <c r="Y530" s="20"/>
      <c r="Z530" s="20"/>
    </row>
    <row r="531" spans="1:26" ht="15.75" customHeight="1" x14ac:dyDescent="0.15">
      <c r="A531" s="20"/>
      <c r="B531" s="20"/>
      <c r="C531" s="20"/>
      <c r="D531" s="20"/>
      <c r="E531" s="20"/>
      <c r="F531" s="206"/>
      <c r="G531" s="207"/>
      <c r="H531" s="84"/>
      <c r="I531" s="84"/>
      <c r="J531" s="208"/>
      <c r="K531" s="20"/>
      <c r="L531" s="20"/>
      <c r="M531" s="20"/>
      <c r="N531" s="20"/>
      <c r="O531" s="20"/>
      <c r="P531" s="20"/>
      <c r="Q531" s="20"/>
      <c r="R531" s="20"/>
      <c r="S531" s="20"/>
      <c r="T531" s="20"/>
      <c r="U531" s="20"/>
      <c r="V531" s="20"/>
      <c r="W531" s="20"/>
      <c r="X531" s="20"/>
      <c r="Y531" s="20"/>
      <c r="Z531" s="20"/>
    </row>
    <row r="532" spans="1:26" ht="15.75" customHeight="1" x14ac:dyDescent="0.15">
      <c r="A532" s="20"/>
      <c r="B532" s="20"/>
      <c r="C532" s="20"/>
      <c r="D532" s="20"/>
      <c r="E532" s="20"/>
      <c r="F532" s="206"/>
      <c r="G532" s="207"/>
      <c r="H532" s="84"/>
      <c r="I532" s="84"/>
      <c r="J532" s="208"/>
      <c r="K532" s="20"/>
      <c r="L532" s="20"/>
      <c r="M532" s="20"/>
      <c r="N532" s="20"/>
      <c r="O532" s="20"/>
      <c r="P532" s="20"/>
      <c r="Q532" s="20"/>
      <c r="R532" s="20"/>
      <c r="S532" s="20"/>
      <c r="T532" s="20"/>
      <c r="U532" s="20"/>
      <c r="V532" s="20"/>
      <c r="W532" s="20"/>
      <c r="X532" s="20"/>
      <c r="Y532" s="20"/>
      <c r="Z532" s="20"/>
    </row>
    <row r="533" spans="1:26" ht="15.75" customHeight="1" x14ac:dyDescent="0.15">
      <c r="A533" s="20"/>
      <c r="B533" s="20"/>
      <c r="C533" s="20"/>
      <c r="D533" s="20"/>
      <c r="E533" s="20"/>
      <c r="F533" s="206"/>
      <c r="G533" s="207"/>
      <c r="H533" s="84"/>
      <c r="I533" s="84"/>
      <c r="J533" s="208"/>
      <c r="K533" s="20"/>
      <c r="L533" s="20"/>
      <c r="M533" s="20"/>
      <c r="N533" s="20"/>
      <c r="O533" s="20"/>
      <c r="P533" s="20"/>
      <c r="Q533" s="20"/>
      <c r="R533" s="20"/>
      <c r="S533" s="20"/>
      <c r="T533" s="20"/>
      <c r="U533" s="20"/>
      <c r="V533" s="20"/>
      <c r="W533" s="20"/>
      <c r="X533" s="20"/>
      <c r="Y533" s="20"/>
      <c r="Z533" s="20"/>
    </row>
    <row r="534" spans="1:26" ht="15.75" customHeight="1" x14ac:dyDescent="0.15">
      <c r="A534" s="20"/>
      <c r="B534" s="20"/>
      <c r="C534" s="20"/>
      <c r="D534" s="20"/>
      <c r="E534" s="20"/>
      <c r="F534" s="206"/>
      <c r="G534" s="207"/>
      <c r="H534" s="84"/>
      <c r="I534" s="84"/>
      <c r="J534" s="208"/>
      <c r="K534" s="20"/>
      <c r="L534" s="20"/>
      <c r="M534" s="20"/>
      <c r="N534" s="20"/>
      <c r="O534" s="20"/>
      <c r="P534" s="20"/>
      <c r="Q534" s="20"/>
      <c r="R534" s="20"/>
      <c r="S534" s="20"/>
      <c r="T534" s="20"/>
      <c r="U534" s="20"/>
      <c r="V534" s="20"/>
      <c r="W534" s="20"/>
      <c r="X534" s="20"/>
      <c r="Y534" s="20"/>
      <c r="Z534" s="20"/>
    </row>
    <row r="535" spans="1:26" ht="15.75" customHeight="1" x14ac:dyDescent="0.15">
      <c r="A535" s="20"/>
      <c r="B535" s="20"/>
      <c r="C535" s="20"/>
      <c r="D535" s="20"/>
      <c r="E535" s="20"/>
      <c r="F535" s="206"/>
      <c r="G535" s="207"/>
      <c r="H535" s="84"/>
      <c r="I535" s="84"/>
      <c r="J535" s="208"/>
      <c r="K535" s="20"/>
      <c r="L535" s="20"/>
      <c r="M535" s="20"/>
      <c r="N535" s="20"/>
      <c r="O535" s="20"/>
      <c r="P535" s="20"/>
      <c r="Q535" s="20"/>
      <c r="R535" s="20"/>
      <c r="S535" s="20"/>
      <c r="T535" s="20"/>
      <c r="U535" s="20"/>
      <c r="V535" s="20"/>
      <c r="W535" s="20"/>
      <c r="X535" s="20"/>
      <c r="Y535" s="20"/>
      <c r="Z535" s="20"/>
    </row>
    <row r="536" spans="1:26" ht="15.75" customHeight="1" x14ac:dyDescent="0.15">
      <c r="A536" s="20"/>
      <c r="B536" s="20"/>
      <c r="C536" s="20"/>
      <c r="D536" s="20"/>
      <c r="E536" s="20"/>
      <c r="F536" s="206"/>
      <c r="G536" s="207"/>
      <c r="H536" s="84"/>
      <c r="I536" s="84"/>
      <c r="J536" s="208"/>
      <c r="K536" s="20"/>
      <c r="L536" s="20"/>
      <c r="M536" s="20"/>
      <c r="N536" s="20"/>
      <c r="O536" s="20"/>
      <c r="P536" s="20"/>
      <c r="Q536" s="20"/>
      <c r="R536" s="20"/>
      <c r="S536" s="20"/>
      <c r="T536" s="20"/>
      <c r="U536" s="20"/>
      <c r="V536" s="20"/>
      <c r="W536" s="20"/>
      <c r="X536" s="20"/>
      <c r="Y536" s="20"/>
      <c r="Z536" s="20"/>
    </row>
    <row r="537" spans="1:26" ht="15.75" customHeight="1" x14ac:dyDescent="0.15">
      <c r="A537" s="20"/>
      <c r="B537" s="20"/>
      <c r="C537" s="20"/>
      <c r="D537" s="20"/>
      <c r="E537" s="20"/>
      <c r="F537" s="206"/>
      <c r="G537" s="207"/>
      <c r="H537" s="84"/>
      <c r="I537" s="84"/>
      <c r="J537" s="208"/>
      <c r="K537" s="20"/>
      <c r="L537" s="20"/>
      <c r="M537" s="20"/>
      <c r="N537" s="20"/>
      <c r="O537" s="20"/>
      <c r="P537" s="20"/>
      <c r="Q537" s="20"/>
      <c r="R537" s="20"/>
      <c r="S537" s="20"/>
      <c r="T537" s="20"/>
      <c r="U537" s="20"/>
      <c r="V537" s="20"/>
      <c r="W537" s="20"/>
      <c r="X537" s="20"/>
      <c r="Y537" s="20"/>
      <c r="Z537" s="20"/>
    </row>
    <row r="538" spans="1:26" ht="15.75" customHeight="1" x14ac:dyDescent="0.15">
      <c r="A538" s="20"/>
      <c r="B538" s="20"/>
      <c r="C538" s="20"/>
      <c r="D538" s="20"/>
      <c r="E538" s="20"/>
      <c r="F538" s="206"/>
      <c r="G538" s="207"/>
      <c r="H538" s="84"/>
      <c r="I538" s="84"/>
      <c r="J538" s="208"/>
      <c r="K538" s="20"/>
      <c r="L538" s="20"/>
      <c r="M538" s="20"/>
      <c r="N538" s="20"/>
      <c r="O538" s="20"/>
      <c r="P538" s="20"/>
      <c r="Q538" s="20"/>
      <c r="R538" s="20"/>
      <c r="S538" s="20"/>
      <c r="T538" s="20"/>
      <c r="U538" s="20"/>
      <c r="V538" s="20"/>
      <c r="W538" s="20"/>
      <c r="X538" s="20"/>
      <c r="Y538" s="20"/>
      <c r="Z538" s="20"/>
    </row>
    <row r="539" spans="1:26" ht="15.75" customHeight="1" x14ac:dyDescent="0.15">
      <c r="A539" s="20"/>
      <c r="B539" s="20"/>
      <c r="C539" s="20"/>
      <c r="D539" s="20"/>
      <c r="E539" s="20"/>
      <c r="F539" s="206"/>
      <c r="G539" s="207"/>
      <c r="H539" s="84"/>
      <c r="I539" s="84"/>
      <c r="J539" s="208"/>
      <c r="K539" s="20"/>
      <c r="L539" s="20"/>
      <c r="M539" s="20"/>
      <c r="N539" s="20"/>
      <c r="O539" s="20"/>
      <c r="P539" s="20"/>
      <c r="Q539" s="20"/>
      <c r="R539" s="20"/>
      <c r="S539" s="20"/>
      <c r="T539" s="20"/>
      <c r="U539" s="20"/>
      <c r="V539" s="20"/>
      <c r="W539" s="20"/>
      <c r="X539" s="20"/>
      <c r="Y539" s="20"/>
      <c r="Z539" s="20"/>
    </row>
    <row r="540" spans="1:26" ht="15.75" customHeight="1" x14ac:dyDescent="0.15">
      <c r="A540" s="20"/>
      <c r="B540" s="20"/>
      <c r="C540" s="20"/>
      <c r="D540" s="20"/>
      <c r="E540" s="20"/>
      <c r="F540" s="206"/>
      <c r="G540" s="207"/>
      <c r="H540" s="84"/>
      <c r="I540" s="84"/>
      <c r="J540" s="208"/>
      <c r="K540" s="20"/>
      <c r="L540" s="20"/>
      <c r="M540" s="20"/>
      <c r="N540" s="20"/>
      <c r="O540" s="20"/>
      <c r="P540" s="20"/>
      <c r="Q540" s="20"/>
      <c r="R540" s="20"/>
      <c r="S540" s="20"/>
      <c r="T540" s="20"/>
      <c r="U540" s="20"/>
      <c r="V540" s="20"/>
      <c r="W540" s="20"/>
      <c r="X540" s="20"/>
      <c r="Y540" s="20"/>
      <c r="Z540" s="20"/>
    </row>
    <row r="541" spans="1:26" ht="15.75" customHeight="1" x14ac:dyDescent="0.15">
      <c r="A541" s="20"/>
      <c r="B541" s="20"/>
      <c r="C541" s="20"/>
      <c r="D541" s="20"/>
      <c r="E541" s="20"/>
      <c r="F541" s="206"/>
      <c r="G541" s="207"/>
      <c r="H541" s="84"/>
      <c r="I541" s="84"/>
      <c r="J541" s="208"/>
      <c r="K541" s="20"/>
      <c r="L541" s="20"/>
      <c r="M541" s="20"/>
      <c r="N541" s="20"/>
      <c r="O541" s="20"/>
      <c r="P541" s="20"/>
      <c r="Q541" s="20"/>
      <c r="R541" s="20"/>
      <c r="S541" s="20"/>
      <c r="T541" s="20"/>
      <c r="U541" s="20"/>
      <c r="V541" s="20"/>
      <c r="W541" s="20"/>
      <c r="X541" s="20"/>
      <c r="Y541" s="20"/>
      <c r="Z541" s="20"/>
    </row>
    <row r="542" spans="1:26" ht="15.75" customHeight="1" x14ac:dyDescent="0.15">
      <c r="A542" s="20"/>
      <c r="B542" s="20"/>
      <c r="C542" s="20"/>
      <c r="D542" s="20"/>
      <c r="E542" s="20"/>
      <c r="F542" s="206"/>
      <c r="G542" s="207"/>
      <c r="H542" s="84"/>
      <c r="I542" s="84"/>
      <c r="J542" s="208"/>
      <c r="K542" s="20"/>
      <c r="L542" s="20"/>
      <c r="M542" s="20"/>
      <c r="N542" s="20"/>
      <c r="O542" s="20"/>
      <c r="P542" s="20"/>
      <c r="Q542" s="20"/>
      <c r="R542" s="20"/>
      <c r="S542" s="20"/>
      <c r="T542" s="20"/>
      <c r="U542" s="20"/>
      <c r="V542" s="20"/>
      <c r="W542" s="20"/>
      <c r="X542" s="20"/>
      <c r="Y542" s="20"/>
      <c r="Z542" s="20"/>
    </row>
    <row r="543" spans="1:26" ht="15.75" customHeight="1" x14ac:dyDescent="0.15">
      <c r="A543" s="20"/>
      <c r="B543" s="20"/>
      <c r="C543" s="20"/>
      <c r="D543" s="20"/>
      <c r="E543" s="20"/>
      <c r="F543" s="206"/>
      <c r="G543" s="207"/>
      <c r="H543" s="84"/>
      <c r="I543" s="84"/>
      <c r="J543" s="208"/>
      <c r="K543" s="20"/>
      <c r="L543" s="20"/>
      <c r="M543" s="20"/>
      <c r="N543" s="20"/>
      <c r="O543" s="20"/>
      <c r="P543" s="20"/>
      <c r="Q543" s="20"/>
      <c r="R543" s="20"/>
      <c r="S543" s="20"/>
      <c r="T543" s="20"/>
      <c r="U543" s="20"/>
      <c r="V543" s="20"/>
      <c r="W543" s="20"/>
      <c r="X543" s="20"/>
      <c r="Y543" s="20"/>
      <c r="Z543" s="20"/>
    </row>
    <row r="544" spans="1:26" ht="15.75" customHeight="1" x14ac:dyDescent="0.15">
      <c r="A544" s="20"/>
      <c r="B544" s="20"/>
      <c r="C544" s="20"/>
      <c r="D544" s="20"/>
      <c r="E544" s="20"/>
      <c r="F544" s="206"/>
      <c r="G544" s="207"/>
      <c r="H544" s="84"/>
      <c r="I544" s="84"/>
      <c r="J544" s="208"/>
      <c r="K544" s="20"/>
      <c r="L544" s="20"/>
      <c r="M544" s="20"/>
      <c r="N544" s="20"/>
      <c r="O544" s="20"/>
      <c r="P544" s="20"/>
      <c r="Q544" s="20"/>
      <c r="R544" s="20"/>
      <c r="S544" s="20"/>
      <c r="T544" s="20"/>
      <c r="U544" s="20"/>
      <c r="V544" s="20"/>
      <c r="W544" s="20"/>
      <c r="X544" s="20"/>
      <c r="Y544" s="20"/>
      <c r="Z544" s="20"/>
    </row>
    <row r="545" spans="1:26" ht="15.75" customHeight="1" x14ac:dyDescent="0.15">
      <c r="A545" s="20"/>
      <c r="B545" s="20"/>
      <c r="C545" s="20"/>
      <c r="D545" s="20"/>
      <c r="E545" s="20"/>
      <c r="F545" s="206"/>
      <c r="G545" s="207"/>
      <c r="H545" s="84"/>
      <c r="I545" s="84"/>
      <c r="J545" s="208"/>
      <c r="K545" s="20"/>
      <c r="L545" s="20"/>
      <c r="M545" s="20"/>
      <c r="N545" s="20"/>
      <c r="O545" s="20"/>
      <c r="P545" s="20"/>
      <c r="Q545" s="20"/>
      <c r="R545" s="20"/>
      <c r="S545" s="20"/>
      <c r="T545" s="20"/>
      <c r="U545" s="20"/>
      <c r="V545" s="20"/>
      <c r="W545" s="20"/>
      <c r="X545" s="20"/>
      <c r="Y545" s="20"/>
      <c r="Z545" s="20"/>
    </row>
    <row r="546" spans="1:26" ht="15.75" customHeight="1" x14ac:dyDescent="0.15">
      <c r="A546" s="20"/>
      <c r="B546" s="20"/>
      <c r="C546" s="20"/>
      <c r="D546" s="20"/>
      <c r="E546" s="20"/>
      <c r="F546" s="206"/>
      <c r="G546" s="207"/>
      <c r="H546" s="84"/>
      <c r="I546" s="84"/>
      <c r="J546" s="208"/>
      <c r="K546" s="20"/>
      <c r="L546" s="20"/>
      <c r="M546" s="20"/>
      <c r="N546" s="20"/>
      <c r="O546" s="20"/>
      <c r="P546" s="20"/>
      <c r="Q546" s="20"/>
      <c r="R546" s="20"/>
      <c r="S546" s="20"/>
      <c r="T546" s="20"/>
      <c r="U546" s="20"/>
      <c r="V546" s="20"/>
      <c r="W546" s="20"/>
      <c r="X546" s="20"/>
      <c r="Y546" s="20"/>
      <c r="Z546" s="20"/>
    </row>
    <row r="547" spans="1:26" ht="15.75" customHeight="1" x14ac:dyDescent="0.15">
      <c r="A547" s="20"/>
      <c r="B547" s="20"/>
      <c r="C547" s="20"/>
      <c r="D547" s="20"/>
      <c r="E547" s="20"/>
      <c r="F547" s="206"/>
      <c r="G547" s="207"/>
      <c r="H547" s="84"/>
      <c r="I547" s="84"/>
      <c r="J547" s="208"/>
      <c r="K547" s="20"/>
      <c r="L547" s="20"/>
      <c r="M547" s="20"/>
      <c r="N547" s="20"/>
      <c r="O547" s="20"/>
      <c r="P547" s="20"/>
      <c r="Q547" s="20"/>
      <c r="R547" s="20"/>
      <c r="S547" s="20"/>
      <c r="T547" s="20"/>
      <c r="U547" s="20"/>
      <c r="V547" s="20"/>
      <c r="W547" s="20"/>
      <c r="X547" s="20"/>
      <c r="Y547" s="20"/>
      <c r="Z547" s="20"/>
    </row>
    <row r="548" spans="1:26" ht="15.75" customHeight="1" x14ac:dyDescent="0.15">
      <c r="A548" s="20"/>
      <c r="B548" s="20"/>
      <c r="C548" s="20"/>
      <c r="D548" s="20"/>
      <c r="E548" s="20"/>
      <c r="F548" s="206"/>
      <c r="G548" s="207"/>
      <c r="H548" s="84"/>
      <c r="I548" s="84"/>
      <c r="J548" s="208"/>
      <c r="K548" s="20"/>
      <c r="L548" s="20"/>
      <c r="M548" s="20"/>
      <c r="N548" s="20"/>
      <c r="O548" s="20"/>
      <c r="P548" s="20"/>
      <c r="Q548" s="20"/>
      <c r="R548" s="20"/>
      <c r="S548" s="20"/>
      <c r="T548" s="20"/>
      <c r="U548" s="20"/>
      <c r="V548" s="20"/>
      <c r="W548" s="20"/>
      <c r="X548" s="20"/>
      <c r="Y548" s="20"/>
      <c r="Z548" s="20"/>
    </row>
    <row r="549" spans="1:26" ht="15.75" customHeight="1" x14ac:dyDescent="0.15">
      <c r="A549" s="20"/>
      <c r="B549" s="20"/>
      <c r="C549" s="20"/>
      <c r="D549" s="20"/>
      <c r="E549" s="20"/>
      <c r="F549" s="206"/>
      <c r="G549" s="207"/>
      <c r="H549" s="84"/>
      <c r="I549" s="84"/>
      <c r="J549" s="208"/>
      <c r="K549" s="20"/>
      <c r="L549" s="20"/>
      <c r="M549" s="20"/>
      <c r="N549" s="20"/>
      <c r="O549" s="20"/>
      <c r="P549" s="20"/>
      <c r="Q549" s="20"/>
      <c r="R549" s="20"/>
      <c r="S549" s="20"/>
      <c r="T549" s="20"/>
      <c r="U549" s="20"/>
      <c r="V549" s="20"/>
      <c r="W549" s="20"/>
      <c r="X549" s="20"/>
      <c r="Y549" s="20"/>
      <c r="Z549" s="20"/>
    </row>
    <row r="550" spans="1:26" ht="15.75" customHeight="1" x14ac:dyDescent="0.15">
      <c r="A550" s="20"/>
      <c r="B550" s="20"/>
      <c r="C550" s="20"/>
      <c r="D550" s="20"/>
      <c r="E550" s="20"/>
      <c r="F550" s="206"/>
      <c r="G550" s="207"/>
      <c r="H550" s="84"/>
      <c r="I550" s="84"/>
      <c r="J550" s="208"/>
      <c r="K550" s="20"/>
      <c r="L550" s="20"/>
      <c r="M550" s="20"/>
      <c r="N550" s="20"/>
      <c r="O550" s="20"/>
      <c r="P550" s="20"/>
      <c r="Q550" s="20"/>
      <c r="R550" s="20"/>
      <c r="S550" s="20"/>
      <c r="T550" s="20"/>
      <c r="U550" s="20"/>
      <c r="V550" s="20"/>
      <c r="W550" s="20"/>
      <c r="X550" s="20"/>
      <c r="Y550" s="20"/>
      <c r="Z550" s="20"/>
    </row>
    <row r="551" spans="1:26" ht="15.75" customHeight="1" x14ac:dyDescent="0.15">
      <c r="A551" s="20"/>
      <c r="B551" s="20"/>
      <c r="C551" s="20"/>
      <c r="D551" s="20"/>
      <c r="E551" s="20"/>
      <c r="F551" s="206"/>
      <c r="G551" s="207"/>
      <c r="H551" s="84"/>
      <c r="I551" s="84"/>
      <c r="J551" s="208"/>
      <c r="K551" s="20"/>
      <c r="L551" s="20"/>
      <c r="M551" s="20"/>
      <c r="N551" s="20"/>
      <c r="O551" s="20"/>
      <c r="P551" s="20"/>
      <c r="Q551" s="20"/>
      <c r="R551" s="20"/>
      <c r="S551" s="20"/>
      <c r="T551" s="20"/>
      <c r="U551" s="20"/>
      <c r="V551" s="20"/>
      <c r="W551" s="20"/>
      <c r="X551" s="20"/>
      <c r="Y551" s="20"/>
      <c r="Z551" s="20"/>
    </row>
    <row r="552" spans="1:26" ht="15.75" customHeight="1" x14ac:dyDescent="0.15">
      <c r="A552" s="20"/>
      <c r="B552" s="20"/>
      <c r="C552" s="20"/>
      <c r="D552" s="20"/>
      <c r="E552" s="20"/>
      <c r="F552" s="206"/>
      <c r="G552" s="207"/>
      <c r="H552" s="84"/>
      <c r="I552" s="84"/>
      <c r="J552" s="208"/>
      <c r="K552" s="20"/>
      <c r="L552" s="20"/>
      <c r="M552" s="20"/>
      <c r="N552" s="20"/>
      <c r="O552" s="20"/>
      <c r="P552" s="20"/>
      <c r="Q552" s="20"/>
      <c r="R552" s="20"/>
      <c r="S552" s="20"/>
      <c r="T552" s="20"/>
      <c r="U552" s="20"/>
      <c r="V552" s="20"/>
      <c r="W552" s="20"/>
      <c r="X552" s="20"/>
      <c r="Y552" s="20"/>
      <c r="Z552" s="20"/>
    </row>
    <row r="553" spans="1:26" ht="15.75" customHeight="1" x14ac:dyDescent="0.15">
      <c r="A553" s="20"/>
      <c r="B553" s="20"/>
      <c r="C553" s="20"/>
      <c r="D553" s="20"/>
      <c r="E553" s="20"/>
      <c r="F553" s="206"/>
      <c r="G553" s="207"/>
      <c r="H553" s="84"/>
      <c r="I553" s="84"/>
      <c r="J553" s="208"/>
      <c r="K553" s="20"/>
      <c r="L553" s="20"/>
      <c r="M553" s="20"/>
      <c r="N553" s="20"/>
      <c r="O553" s="20"/>
      <c r="P553" s="20"/>
      <c r="Q553" s="20"/>
      <c r="R553" s="20"/>
      <c r="S553" s="20"/>
      <c r="T553" s="20"/>
      <c r="U553" s="20"/>
      <c r="V553" s="20"/>
      <c r="W553" s="20"/>
      <c r="X553" s="20"/>
      <c r="Y553" s="20"/>
      <c r="Z553" s="20"/>
    </row>
    <row r="554" spans="1:26" ht="15.75" customHeight="1" x14ac:dyDescent="0.15">
      <c r="A554" s="20"/>
      <c r="B554" s="20"/>
      <c r="C554" s="20"/>
      <c r="D554" s="20"/>
      <c r="E554" s="20"/>
      <c r="F554" s="206"/>
      <c r="G554" s="207"/>
      <c r="H554" s="84"/>
      <c r="I554" s="84"/>
      <c r="J554" s="208"/>
      <c r="K554" s="20"/>
      <c r="L554" s="20"/>
      <c r="M554" s="20"/>
      <c r="N554" s="20"/>
      <c r="O554" s="20"/>
      <c r="P554" s="20"/>
      <c r="Q554" s="20"/>
      <c r="R554" s="20"/>
      <c r="S554" s="20"/>
      <c r="T554" s="20"/>
      <c r="U554" s="20"/>
      <c r="V554" s="20"/>
      <c r="W554" s="20"/>
      <c r="X554" s="20"/>
      <c r="Y554" s="20"/>
      <c r="Z554" s="20"/>
    </row>
    <row r="555" spans="1:26" ht="15.75" customHeight="1" x14ac:dyDescent="0.15">
      <c r="A555" s="20"/>
      <c r="B555" s="20"/>
      <c r="C555" s="20"/>
      <c r="D555" s="20"/>
      <c r="E555" s="20"/>
      <c r="F555" s="206"/>
      <c r="G555" s="207"/>
      <c r="H555" s="84"/>
      <c r="I555" s="84"/>
      <c r="J555" s="208"/>
      <c r="K555" s="20"/>
      <c r="L555" s="20"/>
      <c r="M555" s="20"/>
      <c r="N555" s="20"/>
      <c r="O555" s="20"/>
      <c r="P555" s="20"/>
      <c r="Q555" s="20"/>
      <c r="R555" s="20"/>
      <c r="S555" s="20"/>
      <c r="T555" s="20"/>
      <c r="U555" s="20"/>
      <c r="V555" s="20"/>
      <c r="W555" s="20"/>
      <c r="X555" s="20"/>
      <c r="Y555" s="20"/>
      <c r="Z555" s="20"/>
    </row>
    <row r="556" spans="1:26" ht="15.75" customHeight="1" x14ac:dyDescent="0.15">
      <c r="A556" s="20"/>
      <c r="B556" s="20"/>
      <c r="C556" s="20"/>
      <c r="D556" s="20"/>
      <c r="E556" s="20"/>
      <c r="F556" s="206"/>
      <c r="G556" s="207"/>
      <c r="H556" s="84"/>
      <c r="I556" s="84"/>
      <c r="J556" s="208"/>
      <c r="K556" s="20"/>
      <c r="L556" s="20"/>
      <c r="M556" s="20"/>
      <c r="N556" s="20"/>
      <c r="O556" s="20"/>
      <c r="P556" s="20"/>
      <c r="Q556" s="20"/>
      <c r="R556" s="20"/>
      <c r="S556" s="20"/>
      <c r="T556" s="20"/>
      <c r="U556" s="20"/>
      <c r="V556" s="20"/>
      <c r="W556" s="20"/>
      <c r="X556" s="20"/>
      <c r="Y556" s="20"/>
      <c r="Z556" s="20"/>
    </row>
    <row r="557" spans="1:26" ht="15.75" customHeight="1" x14ac:dyDescent="0.15">
      <c r="A557" s="20"/>
      <c r="B557" s="20"/>
      <c r="C557" s="20"/>
      <c r="D557" s="20"/>
      <c r="E557" s="20"/>
      <c r="F557" s="206"/>
      <c r="G557" s="207"/>
      <c r="H557" s="84"/>
      <c r="I557" s="84"/>
      <c r="J557" s="208"/>
      <c r="K557" s="20"/>
      <c r="L557" s="20"/>
      <c r="M557" s="20"/>
      <c r="N557" s="20"/>
      <c r="O557" s="20"/>
      <c r="P557" s="20"/>
      <c r="Q557" s="20"/>
      <c r="R557" s="20"/>
      <c r="S557" s="20"/>
      <c r="T557" s="20"/>
      <c r="U557" s="20"/>
      <c r="V557" s="20"/>
      <c r="W557" s="20"/>
      <c r="X557" s="20"/>
      <c r="Y557" s="20"/>
      <c r="Z557" s="20"/>
    </row>
    <row r="558" spans="1:26" ht="15.75" customHeight="1" x14ac:dyDescent="0.15">
      <c r="A558" s="20"/>
      <c r="B558" s="20"/>
      <c r="C558" s="20"/>
      <c r="D558" s="20"/>
      <c r="E558" s="20"/>
      <c r="F558" s="206"/>
      <c r="G558" s="207"/>
      <c r="H558" s="84"/>
      <c r="I558" s="84"/>
      <c r="J558" s="208"/>
      <c r="K558" s="20"/>
      <c r="L558" s="20"/>
      <c r="M558" s="20"/>
      <c r="N558" s="20"/>
      <c r="O558" s="20"/>
      <c r="P558" s="20"/>
      <c r="Q558" s="20"/>
      <c r="R558" s="20"/>
      <c r="S558" s="20"/>
      <c r="T558" s="20"/>
      <c r="U558" s="20"/>
      <c r="V558" s="20"/>
      <c r="W558" s="20"/>
      <c r="X558" s="20"/>
      <c r="Y558" s="20"/>
      <c r="Z558" s="20"/>
    </row>
    <row r="559" spans="1:26" ht="15.75" customHeight="1" x14ac:dyDescent="0.15">
      <c r="A559" s="20"/>
      <c r="B559" s="20"/>
      <c r="C559" s="20"/>
      <c r="D559" s="20"/>
      <c r="E559" s="20"/>
      <c r="F559" s="206"/>
      <c r="G559" s="207"/>
      <c r="H559" s="84"/>
      <c r="I559" s="84"/>
      <c r="J559" s="208"/>
      <c r="K559" s="20"/>
      <c r="L559" s="20"/>
      <c r="M559" s="20"/>
      <c r="N559" s="20"/>
      <c r="O559" s="20"/>
      <c r="P559" s="20"/>
      <c r="Q559" s="20"/>
      <c r="R559" s="20"/>
      <c r="S559" s="20"/>
      <c r="T559" s="20"/>
      <c r="U559" s="20"/>
      <c r="V559" s="20"/>
      <c r="W559" s="20"/>
      <c r="X559" s="20"/>
      <c r="Y559" s="20"/>
      <c r="Z559" s="20"/>
    </row>
    <row r="560" spans="1:26" ht="15.75" customHeight="1" x14ac:dyDescent="0.15">
      <c r="A560" s="20"/>
      <c r="B560" s="20"/>
      <c r="C560" s="20"/>
      <c r="D560" s="20"/>
      <c r="E560" s="20"/>
      <c r="F560" s="206"/>
      <c r="G560" s="207"/>
      <c r="H560" s="84"/>
      <c r="I560" s="84"/>
      <c r="J560" s="208"/>
      <c r="K560" s="20"/>
      <c r="L560" s="20"/>
      <c r="M560" s="20"/>
      <c r="N560" s="20"/>
      <c r="O560" s="20"/>
      <c r="P560" s="20"/>
      <c r="Q560" s="20"/>
      <c r="R560" s="20"/>
      <c r="S560" s="20"/>
      <c r="T560" s="20"/>
      <c r="U560" s="20"/>
      <c r="V560" s="20"/>
      <c r="W560" s="20"/>
      <c r="X560" s="20"/>
      <c r="Y560" s="20"/>
      <c r="Z560" s="20"/>
    </row>
    <row r="561" spans="1:26" ht="15.75" customHeight="1" x14ac:dyDescent="0.15">
      <c r="A561" s="20"/>
      <c r="B561" s="20"/>
      <c r="C561" s="20"/>
      <c r="D561" s="20"/>
      <c r="E561" s="20"/>
      <c r="F561" s="206"/>
      <c r="G561" s="207"/>
      <c r="H561" s="84"/>
      <c r="I561" s="84"/>
      <c r="J561" s="208"/>
      <c r="K561" s="20"/>
      <c r="L561" s="20"/>
      <c r="M561" s="20"/>
      <c r="N561" s="20"/>
      <c r="O561" s="20"/>
      <c r="P561" s="20"/>
      <c r="Q561" s="20"/>
      <c r="R561" s="20"/>
      <c r="S561" s="20"/>
      <c r="T561" s="20"/>
      <c r="U561" s="20"/>
      <c r="V561" s="20"/>
      <c r="W561" s="20"/>
      <c r="X561" s="20"/>
      <c r="Y561" s="20"/>
      <c r="Z561" s="20"/>
    </row>
    <row r="562" spans="1:26" ht="15.75" customHeight="1" x14ac:dyDescent="0.15">
      <c r="A562" s="20"/>
      <c r="B562" s="20"/>
      <c r="C562" s="20"/>
      <c r="D562" s="20"/>
      <c r="E562" s="20"/>
      <c r="F562" s="206"/>
      <c r="G562" s="207"/>
      <c r="H562" s="84"/>
      <c r="I562" s="84"/>
      <c r="J562" s="208"/>
      <c r="K562" s="20"/>
      <c r="L562" s="20"/>
      <c r="M562" s="20"/>
      <c r="N562" s="20"/>
      <c r="O562" s="20"/>
      <c r="P562" s="20"/>
      <c r="Q562" s="20"/>
      <c r="R562" s="20"/>
      <c r="S562" s="20"/>
      <c r="T562" s="20"/>
      <c r="U562" s="20"/>
      <c r="V562" s="20"/>
      <c r="W562" s="20"/>
      <c r="X562" s="20"/>
      <c r="Y562" s="20"/>
      <c r="Z562" s="20"/>
    </row>
    <row r="563" spans="1:26" ht="15.75" customHeight="1" x14ac:dyDescent="0.15">
      <c r="A563" s="20"/>
      <c r="B563" s="20"/>
      <c r="C563" s="20"/>
      <c r="D563" s="20"/>
      <c r="E563" s="20"/>
      <c r="F563" s="206"/>
      <c r="G563" s="207"/>
      <c r="H563" s="84"/>
      <c r="I563" s="84"/>
      <c r="J563" s="208"/>
      <c r="K563" s="20"/>
      <c r="L563" s="20"/>
      <c r="M563" s="20"/>
      <c r="N563" s="20"/>
      <c r="O563" s="20"/>
      <c r="P563" s="20"/>
      <c r="Q563" s="20"/>
      <c r="R563" s="20"/>
      <c r="S563" s="20"/>
      <c r="T563" s="20"/>
      <c r="U563" s="20"/>
      <c r="V563" s="20"/>
      <c r="W563" s="20"/>
      <c r="X563" s="20"/>
      <c r="Y563" s="20"/>
      <c r="Z563" s="20"/>
    </row>
    <row r="564" spans="1:26" ht="15.75" customHeight="1" x14ac:dyDescent="0.15">
      <c r="A564" s="20"/>
      <c r="B564" s="20"/>
      <c r="C564" s="20"/>
      <c r="D564" s="20"/>
      <c r="E564" s="20"/>
      <c r="F564" s="206"/>
      <c r="G564" s="207"/>
      <c r="H564" s="84"/>
      <c r="I564" s="84"/>
      <c r="J564" s="208"/>
      <c r="K564" s="20"/>
      <c r="L564" s="20"/>
      <c r="M564" s="20"/>
      <c r="N564" s="20"/>
      <c r="O564" s="20"/>
      <c r="P564" s="20"/>
      <c r="Q564" s="20"/>
      <c r="R564" s="20"/>
      <c r="S564" s="20"/>
      <c r="T564" s="20"/>
      <c r="U564" s="20"/>
      <c r="V564" s="20"/>
      <c r="W564" s="20"/>
      <c r="X564" s="20"/>
      <c r="Y564" s="20"/>
      <c r="Z564" s="20"/>
    </row>
    <row r="565" spans="1:26" ht="15.75" customHeight="1" x14ac:dyDescent="0.15">
      <c r="A565" s="20"/>
      <c r="B565" s="20"/>
      <c r="C565" s="20"/>
      <c r="D565" s="20"/>
      <c r="E565" s="20"/>
      <c r="F565" s="206"/>
      <c r="G565" s="207"/>
      <c r="H565" s="84"/>
      <c r="I565" s="84"/>
      <c r="J565" s="208"/>
      <c r="K565" s="20"/>
      <c r="L565" s="20"/>
      <c r="M565" s="20"/>
      <c r="N565" s="20"/>
      <c r="O565" s="20"/>
      <c r="P565" s="20"/>
      <c r="Q565" s="20"/>
      <c r="R565" s="20"/>
      <c r="S565" s="20"/>
      <c r="T565" s="20"/>
      <c r="U565" s="20"/>
      <c r="V565" s="20"/>
      <c r="W565" s="20"/>
      <c r="X565" s="20"/>
      <c r="Y565" s="20"/>
      <c r="Z565" s="20"/>
    </row>
    <row r="566" spans="1:26" ht="15.75" customHeight="1" x14ac:dyDescent="0.15">
      <c r="A566" s="20"/>
      <c r="B566" s="20"/>
      <c r="C566" s="20"/>
      <c r="D566" s="20"/>
      <c r="E566" s="20"/>
      <c r="F566" s="206"/>
      <c r="G566" s="207"/>
      <c r="H566" s="84"/>
      <c r="I566" s="84"/>
      <c r="J566" s="208"/>
      <c r="K566" s="20"/>
      <c r="L566" s="20"/>
      <c r="M566" s="20"/>
      <c r="N566" s="20"/>
      <c r="O566" s="20"/>
      <c r="P566" s="20"/>
      <c r="Q566" s="20"/>
      <c r="R566" s="20"/>
      <c r="S566" s="20"/>
      <c r="T566" s="20"/>
      <c r="U566" s="20"/>
      <c r="V566" s="20"/>
      <c r="W566" s="20"/>
      <c r="X566" s="20"/>
      <c r="Y566" s="20"/>
      <c r="Z566" s="20"/>
    </row>
    <row r="567" spans="1:26" ht="15.75" customHeight="1" x14ac:dyDescent="0.15">
      <c r="A567" s="20"/>
      <c r="B567" s="20"/>
      <c r="C567" s="20"/>
      <c r="D567" s="20"/>
      <c r="E567" s="20"/>
      <c r="F567" s="206"/>
      <c r="G567" s="207"/>
      <c r="H567" s="84"/>
      <c r="I567" s="84"/>
      <c r="J567" s="208"/>
      <c r="K567" s="20"/>
      <c r="L567" s="20"/>
      <c r="M567" s="20"/>
      <c r="N567" s="20"/>
      <c r="O567" s="20"/>
      <c r="P567" s="20"/>
      <c r="Q567" s="20"/>
      <c r="R567" s="20"/>
      <c r="S567" s="20"/>
      <c r="T567" s="20"/>
      <c r="U567" s="20"/>
      <c r="V567" s="20"/>
      <c r="W567" s="20"/>
      <c r="X567" s="20"/>
      <c r="Y567" s="20"/>
      <c r="Z567" s="20"/>
    </row>
    <row r="568" spans="1:26" ht="15.75" customHeight="1" x14ac:dyDescent="0.15">
      <c r="A568" s="20"/>
      <c r="B568" s="20"/>
      <c r="C568" s="20"/>
      <c r="D568" s="20"/>
      <c r="E568" s="20"/>
      <c r="F568" s="206"/>
      <c r="G568" s="207"/>
      <c r="H568" s="84"/>
      <c r="I568" s="84"/>
      <c r="J568" s="208"/>
      <c r="K568" s="20"/>
      <c r="L568" s="20"/>
      <c r="M568" s="20"/>
      <c r="N568" s="20"/>
      <c r="O568" s="20"/>
      <c r="P568" s="20"/>
      <c r="Q568" s="20"/>
      <c r="R568" s="20"/>
      <c r="S568" s="20"/>
      <c r="T568" s="20"/>
      <c r="U568" s="20"/>
      <c r="V568" s="20"/>
      <c r="W568" s="20"/>
      <c r="X568" s="20"/>
      <c r="Y568" s="20"/>
      <c r="Z568" s="20"/>
    </row>
    <row r="569" spans="1:26" ht="15.75" customHeight="1" x14ac:dyDescent="0.15">
      <c r="A569" s="20"/>
      <c r="B569" s="20"/>
      <c r="C569" s="20"/>
      <c r="D569" s="20"/>
      <c r="E569" s="20"/>
      <c r="F569" s="206"/>
      <c r="G569" s="207"/>
      <c r="H569" s="84"/>
      <c r="I569" s="84"/>
      <c r="J569" s="208"/>
      <c r="K569" s="20"/>
      <c r="L569" s="20"/>
      <c r="M569" s="20"/>
      <c r="N569" s="20"/>
      <c r="O569" s="20"/>
      <c r="P569" s="20"/>
      <c r="Q569" s="20"/>
      <c r="R569" s="20"/>
      <c r="S569" s="20"/>
      <c r="T569" s="20"/>
      <c r="U569" s="20"/>
      <c r="V569" s="20"/>
      <c r="W569" s="20"/>
      <c r="X569" s="20"/>
      <c r="Y569" s="20"/>
      <c r="Z569" s="20"/>
    </row>
    <row r="570" spans="1:26" ht="15.75" customHeight="1" x14ac:dyDescent="0.15">
      <c r="A570" s="20"/>
      <c r="B570" s="20"/>
      <c r="C570" s="20"/>
      <c r="D570" s="20"/>
      <c r="E570" s="20"/>
      <c r="F570" s="206"/>
      <c r="G570" s="207"/>
      <c r="H570" s="84"/>
      <c r="I570" s="84"/>
      <c r="J570" s="208"/>
      <c r="K570" s="20"/>
      <c r="L570" s="20"/>
      <c r="M570" s="20"/>
      <c r="N570" s="20"/>
      <c r="O570" s="20"/>
      <c r="P570" s="20"/>
      <c r="Q570" s="20"/>
      <c r="R570" s="20"/>
      <c r="S570" s="20"/>
      <c r="T570" s="20"/>
      <c r="U570" s="20"/>
      <c r="V570" s="20"/>
      <c r="W570" s="20"/>
      <c r="X570" s="20"/>
      <c r="Y570" s="20"/>
      <c r="Z570" s="20"/>
    </row>
    <row r="571" spans="1:26" ht="15.75" customHeight="1" x14ac:dyDescent="0.15">
      <c r="A571" s="20"/>
      <c r="B571" s="20"/>
      <c r="C571" s="20"/>
      <c r="D571" s="20"/>
      <c r="E571" s="20"/>
      <c r="F571" s="206"/>
      <c r="G571" s="207"/>
      <c r="H571" s="84"/>
      <c r="I571" s="84"/>
      <c r="J571" s="208"/>
      <c r="K571" s="20"/>
      <c r="L571" s="20"/>
      <c r="M571" s="20"/>
      <c r="N571" s="20"/>
      <c r="O571" s="20"/>
      <c r="P571" s="20"/>
      <c r="Q571" s="20"/>
      <c r="R571" s="20"/>
      <c r="S571" s="20"/>
      <c r="T571" s="20"/>
      <c r="U571" s="20"/>
      <c r="V571" s="20"/>
      <c r="W571" s="20"/>
      <c r="X571" s="20"/>
      <c r="Y571" s="20"/>
      <c r="Z571" s="20"/>
    </row>
    <row r="572" spans="1:26" ht="15.75" customHeight="1" x14ac:dyDescent="0.15">
      <c r="A572" s="20"/>
      <c r="B572" s="20"/>
      <c r="C572" s="20"/>
      <c r="D572" s="20"/>
      <c r="E572" s="20"/>
      <c r="F572" s="206"/>
      <c r="G572" s="207"/>
      <c r="H572" s="84"/>
      <c r="I572" s="84"/>
      <c r="J572" s="208"/>
      <c r="K572" s="20"/>
      <c r="L572" s="20"/>
      <c r="M572" s="20"/>
      <c r="N572" s="20"/>
      <c r="O572" s="20"/>
      <c r="P572" s="20"/>
      <c r="Q572" s="20"/>
      <c r="R572" s="20"/>
      <c r="S572" s="20"/>
      <c r="T572" s="20"/>
      <c r="U572" s="20"/>
      <c r="V572" s="20"/>
      <c r="W572" s="20"/>
      <c r="X572" s="20"/>
      <c r="Y572" s="20"/>
      <c r="Z572" s="20"/>
    </row>
    <row r="573" spans="1:26" ht="15.75" customHeight="1" x14ac:dyDescent="0.15">
      <c r="A573" s="20"/>
      <c r="B573" s="20"/>
      <c r="C573" s="20"/>
      <c r="D573" s="20"/>
      <c r="E573" s="20"/>
      <c r="F573" s="206"/>
      <c r="G573" s="207"/>
      <c r="H573" s="84"/>
      <c r="I573" s="84"/>
      <c r="J573" s="208"/>
      <c r="K573" s="20"/>
      <c r="L573" s="20"/>
      <c r="M573" s="20"/>
      <c r="N573" s="20"/>
      <c r="O573" s="20"/>
      <c r="P573" s="20"/>
      <c r="Q573" s="20"/>
      <c r="R573" s="20"/>
      <c r="S573" s="20"/>
      <c r="T573" s="20"/>
      <c r="U573" s="20"/>
      <c r="V573" s="20"/>
      <c r="W573" s="20"/>
      <c r="X573" s="20"/>
      <c r="Y573" s="20"/>
      <c r="Z573" s="20"/>
    </row>
    <row r="574" spans="1:26" ht="15.75" customHeight="1" x14ac:dyDescent="0.15">
      <c r="A574" s="20"/>
      <c r="B574" s="20"/>
      <c r="C574" s="20"/>
      <c r="D574" s="20"/>
      <c r="E574" s="20"/>
      <c r="F574" s="206"/>
      <c r="G574" s="207"/>
      <c r="H574" s="84"/>
      <c r="I574" s="84"/>
      <c r="J574" s="208"/>
      <c r="K574" s="20"/>
      <c r="L574" s="20"/>
      <c r="M574" s="20"/>
      <c r="N574" s="20"/>
      <c r="O574" s="20"/>
      <c r="P574" s="20"/>
      <c r="Q574" s="20"/>
      <c r="R574" s="20"/>
      <c r="S574" s="20"/>
      <c r="T574" s="20"/>
      <c r="U574" s="20"/>
      <c r="V574" s="20"/>
      <c r="W574" s="20"/>
      <c r="X574" s="20"/>
      <c r="Y574" s="20"/>
      <c r="Z574" s="20"/>
    </row>
    <row r="575" spans="1:26" ht="15.75" customHeight="1" x14ac:dyDescent="0.15">
      <c r="A575" s="20"/>
      <c r="B575" s="20"/>
      <c r="C575" s="20"/>
      <c r="D575" s="20"/>
      <c r="E575" s="20"/>
      <c r="F575" s="206"/>
      <c r="G575" s="207"/>
      <c r="H575" s="84"/>
      <c r="I575" s="84"/>
      <c r="J575" s="208"/>
      <c r="K575" s="20"/>
      <c r="L575" s="20"/>
      <c r="M575" s="20"/>
      <c r="N575" s="20"/>
      <c r="O575" s="20"/>
      <c r="P575" s="20"/>
      <c r="Q575" s="20"/>
      <c r="R575" s="20"/>
      <c r="S575" s="20"/>
      <c r="T575" s="20"/>
      <c r="U575" s="20"/>
      <c r="V575" s="20"/>
      <c r="W575" s="20"/>
      <c r="X575" s="20"/>
      <c r="Y575" s="20"/>
      <c r="Z575" s="20"/>
    </row>
    <row r="576" spans="1:26" ht="15.75" customHeight="1" x14ac:dyDescent="0.15">
      <c r="A576" s="20"/>
      <c r="B576" s="20"/>
      <c r="C576" s="20"/>
      <c r="D576" s="20"/>
      <c r="E576" s="20"/>
      <c r="F576" s="206"/>
      <c r="G576" s="207"/>
      <c r="H576" s="84"/>
      <c r="I576" s="84"/>
      <c r="J576" s="208"/>
      <c r="K576" s="20"/>
      <c r="L576" s="20"/>
      <c r="M576" s="20"/>
      <c r="N576" s="20"/>
      <c r="O576" s="20"/>
      <c r="P576" s="20"/>
      <c r="Q576" s="20"/>
      <c r="R576" s="20"/>
      <c r="S576" s="20"/>
      <c r="T576" s="20"/>
      <c r="U576" s="20"/>
      <c r="V576" s="20"/>
      <c r="W576" s="20"/>
      <c r="X576" s="20"/>
      <c r="Y576" s="20"/>
      <c r="Z576" s="20"/>
    </row>
    <row r="577" spans="1:26" ht="15.75" customHeight="1" x14ac:dyDescent="0.15">
      <c r="A577" s="20"/>
      <c r="B577" s="20"/>
      <c r="C577" s="20"/>
      <c r="D577" s="20"/>
      <c r="E577" s="20"/>
      <c r="F577" s="206"/>
      <c r="G577" s="207"/>
      <c r="H577" s="84"/>
      <c r="I577" s="84"/>
      <c r="J577" s="208"/>
      <c r="K577" s="20"/>
      <c r="L577" s="20"/>
      <c r="M577" s="20"/>
      <c r="N577" s="20"/>
      <c r="O577" s="20"/>
      <c r="P577" s="20"/>
      <c r="Q577" s="20"/>
      <c r="R577" s="20"/>
      <c r="S577" s="20"/>
      <c r="T577" s="20"/>
      <c r="U577" s="20"/>
      <c r="V577" s="20"/>
      <c r="W577" s="20"/>
      <c r="X577" s="20"/>
      <c r="Y577" s="20"/>
      <c r="Z577" s="20"/>
    </row>
    <row r="578" spans="1:26" ht="15.75" customHeight="1" x14ac:dyDescent="0.15">
      <c r="A578" s="20"/>
      <c r="B578" s="20"/>
      <c r="C578" s="20"/>
      <c r="D578" s="20"/>
      <c r="E578" s="20"/>
      <c r="F578" s="206"/>
      <c r="G578" s="207"/>
      <c r="H578" s="84"/>
      <c r="I578" s="84"/>
      <c r="J578" s="208"/>
      <c r="K578" s="20"/>
      <c r="L578" s="20"/>
      <c r="M578" s="20"/>
      <c r="N578" s="20"/>
      <c r="O578" s="20"/>
      <c r="P578" s="20"/>
      <c r="Q578" s="20"/>
      <c r="R578" s="20"/>
      <c r="S578" s="20"/>
      <c r="T578" s="20"/>
      <c r="U578" s="20"/>
      <c r="V578" s="20"/>
      <c r="W578" s="20"/>
      <c r="X578" s="20"/>
      <c r="Y578" s="20"/>
      <c r="Z578" s="20"/>
    </row>
    <row r="579" spans="1:26" ht="15.75" customHeight="1" x14ac:dyDescent="0.15">
      <c r="A579" s="20"/>
      <c r="B579" s="20"/>
      <c r="C579" s="20"/>
      <c r="D579" s="20"/>
      <c r="E579" s="20"/>
      <c r="F579" s="206"/>
      <c r="G579" s="207"/>
      <c r="H579" s="84"/>
      <c r="I579" s="84"/>
      <c r="J579" s="208"/>
      <c r="K579" s="20"/>
      <c r="L579" s="20"/>
      <c r="M579" s="20"/>
      <c r="N579" s="20"/>
      <c r="O579" s="20"/>
      <c r="P579" s="20"/>
      <c r="Q579" s="20"/>
      <c r="R579" s="20"/>
      <c r="S579" s="20"/>
      <c r="T579" s="20"/>
      <c r="U579" s="20"/>
      <c r="V579" s="20"/>
      <c r="W579" s="20"/>
      <c r="X579" s="20"/>
      <c r="Y579" s="20"/>
      <c r="Z579" s="20"/>
    </row>
    <row r="580" spans="1:26" ht="15.75" customHeight="1" x14ac:dyDescent="0.15">
      <c r="A580" s="20"/>
      <c r="B580" s="20"/>
      <c r="C580" s="20"/>
      <c r="D580" s="20"/>
      <c r="E580" s="20"/>
      <c r="F580" s="206"/>
      <c r="G580" s="207"/>
      <c r="H580" s="84"/>
      <c r="I580" s="84"/>
      <c r="J580" s="208"/>
      <c r="K580" s="20"/>
      <c r="L580" s="20"/>
      <c r="M580" s="20"/>
      <c r="N580" s="20"/>
      <c r="O580" s="20"/>
      <c r="P580" s="20"/>
      <c r="Q580" s="20"/>
      <c r="R580" s="20"/>
      <c r="S580" s="20"/>
      <c r="T580" s="20"/>
      <c r="U580" s="20"/>
      <c r="V580" s="20"/>
      <c r="W580" s="20"/>
      <c r="X580" s="20"/>
      <c r="Y580" s="20"/>
      <c r="Z580" s="20"/>
    </row>
    <row r="581" spans="1:26" ht="15.75" customHeight="1" x14ac:dyDescent="0.15">
      <c r="A581" s="20"/>
      <c r="B581" s="20"/>
      <c r="C581" s="20"/>
      <c r="D581" s="20"/>
      <c r="E581" s="20"/>
      <c r="F581" s="206"/>
      <c r="G581" s="207"/>
      <c r="H581" s="84"/>
      <c r="I581" s="84"/>
      <c r="J581" s="208"/>
      <c r="K581" s="20"/>
      <c r="L581" s="20"/>
      <c r="M581" s="20"/>
      <c r="N581" s="20"/>
      <c r="O581" s="20"/>
      <c r="P581" s="20"/>
      <c r="Q581" s="20"/>
      <c r="R581" s="20"/>
      <c r="S581" s="20"/>
      <c r="T581" s="20"/>
      <c r="U581" s="20"/>
      <c r="V581" s="20"/>
      <c r="W581" s="20"/>
      <c r="X581" s="20"/>
      <c r="Y581" s="20"/>
      <c r="Z581" s="20"/>
    </row>
    <row r="582" spans="1:26" ht="15.75" customHeight="1" x14ac:dyDescent="0.15">
      <c r="A582" s="20"/>
      <c r="B582" s="20"/>
      <c r="C582" s="20"/>
      <c r="D582" s="20"/>
      <c r="E582" s="20"/>
      <c r="F582" s="206"/>
      <c r="G582" s="207"/>
      <c r="H582" s="84"/>
      <c r="I582" s="84"/>
      <c r="J582" s="208"/>
      <c r="K582" s="20"/>
      <c r="L582" s="20"/>
      <c r="M582" s="20"/>
      <c r="N582" s="20"/>
      <c r="O582" s="20"/>
      <c r="P582" s="20"/>
      <c r="Q582" s="20"/>
      <c r="R582" s="20"/>
      <c r="S582" s="20"/>
      <c r="T582" s="20"/>
      <c r="U582" s="20"/>
      <c r="V582" s="20"/>
      <c r="W582" s="20"/>
      <c r="X582" s="20"/>
      <c r="Y582" s="20"/>
      <c r="Z582" s="20"/>
    </row>
    <row r="583" spans="1:26" ht="15.75" customHeight="1" x14ac:dyDescent="0.15">
      <c r="A583" s="20"/>
      <c r="B583" s="20"/>
      <c r="C583" s="20"/>
      <c r="D583" s="20"/>
      <c r="E583" s="20"/>
      <c r="F583" s="206"/>
      <c r="G583" s="207"/>
      <c r="H583" s="84"/>
      <c r="I583" s="84"/>
      <c r="J583" s="208"/>
      <c r="K583" s="20"/>
      <c r="L583" s="20"/>
      <c r="M583" s="20"/>
      <c r="N583" s="20"/>
      <c r="O583" s="20"/>
      <c r="P583" s="20"/>
      <c r="Q583" s="20"/>
      <c r="R583" s="20"/>
      <c r="S583" s="20"/>
      <c r="T583" s="20"/>
      <c r="U583" s="20"/>
      <c r="V583" s="20"/>
      <c r="W583" s="20"/>
      <c r="X583" s="20"/>
      <c r="Y583" s="20"/>
      <c r="Z583" s="20"/>
    </row>
    <row r="584" spans="1:26" ht="15.75" customHeight="1" x14ac:dyDescent="0.15">
      <c r="A584" s="20"/>
      <c r="B584" s="20"/>
      <c r="C584" s="20"/>
      <c r="D584" s="20"/>
      <c r="E584" s="20"/>
      <c r="F584" s="206"/>
      <c r="G584" s="207"/>
      <c r="H584" s="84"/>
      <c r="I584" s="84"/>
      <c r="J584" s="208"/>
      <c r="K584" s="20"/>
      <c r="L584" s="20"/>
      <c r="M584" s="20"/>
      <c r="N584" s="20"/>
      <c r="O584" s="20"/>
      <c r="P584" s="20"/>
      <c r="Q584" s="20"/>
      <c r="R584" s="20"/>
      <c r="S584" s="20"/>
      <c r="T584" s="20"/>
      <c r="U584" s="20"/>
      <c r="V584" s="20"/>
      <c r="W584" s="20"/>
      <c r="X584" s="20"/>
      <c r="Y584" s="20"/>
      <c r="Z584" s="20"/>
    </row>
    <row r="585" spans="1:26" ht="15.75" customHeight="1" x14ac:dyDescent="0.15">
      <c r="A585" s="20"/>
      <c r="B585" s="20"/>
      <c r="C585" s="20"/>
      <c r="D585" s="20"/>
      <c r="E585" s="20"/>
      <c r="F585" s="206"/>
      <c r="G585" s="207"/>
      <c r="H585" s="84"/>
      <c r="I585" s="84"/>
      <c r="J585" s="208"/>
      <c r="K585" s="20"/>
      <c r="L585" s="20"/>
      <c r="M585" s="20"/>
      <c r="N585" s="20"/>
      <c r="O585" s="20"/>
      <c r="P585" s="20"/>
      <c r="Q585" s="20"/>
      <c r="R585" s="20"/>
      <c r="S585" s="20"/>
      <c r="T585" s="20"/>
      <c r="U585" s="20"/>
      <c r="V585" s="20"/>
      <c r="W585" s="20"/>
      <c r="X585" s="20"/>
      <c r="Y585" s="20"/>
      <c r="Z585" s="20"/>
    </row>
    <row r="586" spans="1:26" ht="15.75" customHeight="1" x14ac:dyDescent="0.15">
      <c r="A586" s="20"/>
      <c r="B586" s="20"/>
      <c r="C586" s="20"/>
      <c r="D586" s="20"/>
      <c r="E586" s="20"/>
      <c r="F586" s="206"/>
      <c r="G586" s="207"/>
      <c r="H586" s="84"/>
      <c r="I586" s="84"/>
      <c r="J586" s="208"/>
      <c r="K586" s="20"/>
      <c r="L586" s="20"/>
      <c r="M586" s="20"/>
      <c r="N586" s="20"/>
      <c r="O586" s="20"/>
      <c r="P586" s="20"/>
      <c r="Q586" s="20"/>
      <c r="R586" s="20"/>
      <c r="S586" s="20"/>
      <c r="T586" s="20"/>
      <c r="U586" s="20"/>
      <c r="V586" s="20"/>
      <c r="W586" s="20"/>
      <c r="X586" s="20"/>
      <c r="Y586" s="20"/>
      <c r="Z586" s="20"/>
    </row>
    <row r="587" spans="1:26" ht="15.75" customHeight="1" x14ac:dyDescent="0.15">
      <c r="A587" s="20"/>
      <c r="B587" s="20"/>
      <c r="C587" s="20"/>
      <c r="D587" s="20"/>
      <c r="E587" s="20"/>
      <c r="F587" s="206"/>
      <c r="G587" s="207"/>
      <c r="H587" s="84"/>
      <c r="I587" s="84"/>
      <c r="J587" s="208"/>
      <c r="K587" s="20"/>
      <c r="L587" s="20"/>
      <c r="M587" s="20"/>
      <c r="N587" s="20"/>
      <c r="O587" s="20"/>
      <c r="P587" s="20"/>
      <c r="Q587" s="20"/>
      <c r="R587" s="20"/>
      <c r="S587" s="20"/>
      <c r="T587" s="20"/>
      <c r="U587" s="20"/>
      <c r="V587" s="20"/>
      <c r="W587" s="20"/>
      <c r="X587" s="20"/>
      <c r="Y587" s="20"/>
      <c r="Z587" s="20"/>
    </row>
    <row r="588" spans="1:26" ht="15.75" customHeight="1" x14ac:dyDescent="0.15">
      <c r="A588" s="20"/>
      <c r="B588" s="20"/>
      <c r="C588" s="20"/>
      <c r="D588" s="20"/>
      <c r="E588" s="20"/>
      <c r="F588" s="206"/>
      <c r="G588" s="207"/>
      <c r="H588" s="84"/>
      <c r="I588" s="84"/>
      <c r="J588" s="208"/>
      <c r="K588" s="20"/>
      <c r="L588" s="20"/>
      <c r="M588" s="20"/>
      <c r="N588" s="20"/>
      <c r="O588" s="20"/>
      <c r="P588" s="20"/>
      <c r="Q588" s="20"/>
      <c r="R588" s="20"/>
      <c r="S588" s="20"/>
      <c r="T588" s="20"/>
      <c r="U588" s="20"/>
      <c r="V588" s="20"/>
      <c r="W588" s="20"/>
      <c r="X588" s="20"/>
      <c r="Y588" s="20"/>
      <c r="Z588" s="20"/>
    </row>
    <row r="589" spans="1:26" ht="15.75" customHeight="1" x14ac:dyDescent="0.15">
      <c r="A589" s="20"/>
      <c r="B589" s="20"/>
      <c r="C589" s="20"/>
      <c r="D589" s="20"/>
      <c r="E589" s="20"/>
      <c r="F589" s="206"/>
      <c r="G589" s="207"/>
      <c r="H589" s="84"/>
      <c r="I589" s="84"/>
      <c r="J589" s="208"/>
      <c r="K589" s="20"/>
      <c r="L589" s="20"/>
      <c r="M589" s="20"/>
      <c r="N589" s="20"/>
      <c r="O589" s="20"/>
      <c r="P589" s="20"/>
      <c r="Q589" s="20"/>
      <c r="R589" s="20"/>
      <c r="S589" s="20"/>
      <c r="T589" s="20"/>
      <c r="U589" s="20"/>
      <c r="V589" s="20"/>
      <c r="W589" s="20"/>
      <c r="X589" s="20"/>
      <c r="Y589" s="20"/>
      <c r="Z589" s="20"/>
    </row>
    <row r="590" spans="1:26" ht="15.75" customHeight="1" x14ac:dyDescent="0.15">
      <c r="A590" s="20"/>
      <c r="B590" s="20"/>
      <c r="C590" s="20"/>
      <c r="D590" s="20"/>
      <c r="E590" s="20"/>
      <c r="F590" s="206"/>
      <c r="G590" s="207"/>
      <c r="H590" s="84"/>
      <c r="I590" s="84"/>
      <c r="J590" s="208"/>
      <c r="K590" s="20"/>
      <c r="L590" s="20"/>
      <c r="M590" s="20"/>
      <c r="N590" s="20"/>
      <c r="O590" s="20"/>
      <c r="P590" s="20"/>
      <c r="Q590" s="20"/>
      <c r="R590" s="20"/>
      <c r="S590" s="20"/>
      <c r="T590" s="20"/>
      <c r="U590" s="20"/>
      <c r="V590" s="20"/>
      <c r="W590" s="20"/>
      <c r="X590" s="20"/>
      <c r="Y590" s="20"/>
      <c r="Z590" s="20"/>
    </row>
    <row r="591" spans="1:26" ht="15.75" customHeight="1" x14ac:dyDescent="0.15">
      <c r="A591" s="20"/>
      <c r="B591" s="20"/>
      <c r="C591" s="20"/>
      <c r="D591" s="20"/>
      <c r="E591" s="20"/>
      <c r="F591" s="206"/>
      <c r="G591" s="207"/>
      <c r="H591" s="84"/>
      <c r="I591" s="84"/>
      <c r="J591" s="208"/>
      <c r="K591" s="20"/>
      <c r="L591" s="20"/>
      <c r="M591" s="20"/>
      <c r="N591" s="20"/>
      <c r="O591" s="20"/>
      <c r="P591" s="20"/>
      <c r="Q591" s="20"/>
      <c r="R591" s="20"/>
      <c r="S591" s="20"/>
      <c r="T591" s="20"/>
      <c r="U591" s="20"/>
      <c r="V591" s="20"/>
      <c r="W591" s="20"/>
      <c r="X591" s="20"/>
      <c r="Y591" s="20"/>
      <c r="Z591" s="20"/>
    </row>
    <row r="592" spans="1:26" ht="15.75" customHeight="1" x14ac:dyDescent="0.15">
      <c r="A592" s="20"/>
      <c r="B592" s="20"/>
      <c r="C592" s="20"/>
      <c r="D592" s="20"/>
      <c r="E592" s="20"/>
      <c r="F592" s="206"/>
      <c r="G592" s="207"/>
      <c r="H592" s="84"/>
      <c r="I592" s="84"/>
      <c r="J592" s="208"/>
      <c r="K592" s="20"/>
      <c r="L592" s="20"/>
      <c r="M592" s="20"/>
      <c r="N592" s="20"/>
      <c r="O592" s="20"/>
      <c r="P592" s="20"/>
      <c r="Q592" s="20"/>
      <c r="R592" s="20"/>
      <c r="S592" s="20"/>
      <c r="T592" s="20"/>
      <c r="U592" s="20"/>
      <c r="V592" s="20"/>
      <c r="W592" s="20"/>
      <c r="X592" s="20"/>
      <c r="Y592" s="20"/>
      <c r="Z592" s="20"/>
    </row>
    <row r="593" spans="1:26" ht="15.75" customHeight="1" x14ac:dyDescent="0.15">
      <c r="A593" s="20"/>
      <c r="B593" s="20"/>
      <c r="C593" s="20"/>
      <c r="D593" s="20"/>
      <c r="E593" s="20"/>
      <c r="F593" s="206"/>
      <c r="G593" s="207"/>
      <c r="H593" s="84"/>
      <c r="I593" s="84"/>
      <c r="J593" s="208"/>
      <c r="K593" s="20"/>
      <c r="L593" s="20"/>
      <c r="M593" s="20"/>
      <c r="N593" s="20"/>
      <c r="O593" s="20"/>
      <c r="P593" s="20"/>
      <c r="Q593" s="20"/>
      <c r="R593" s="20"/>
      <c r="S593" s="20"/>
      <c r="T593" s="20"/>
      <c r="U593" s="20"/>
      <c r="V593" s="20"/>
      <c r="W593" s="20"/>
      <c r="X593" s="20"/>
      <c r="Y593" s="20"/>
      <c r="Z593" s="20"/>
    </row>
    <row r="594" spans="1:26" ht="15.75" customHeight="1" x14ac:dyDescent="0.15">
      <c r="A594" s="20"/>
      <c r="B594" s="20"/>
      <c r="C594" s="20"/>
      <c r="D594" s="20"/>
      <c r="E594" s="20"/>
      <c r="F594" s="206"/>
      <c r="G594" s="207"/>
      <c r="H594" s="84"/>
      <c r="I594" s="84"/>
      <c r="J594" s="208"/>
      <c r="K594" s="20"/>
      <c r="L594" s="20"/>
      <c r="M594" s="20"/>
      <c r="N594" s="20"/>
      <c r="O594" s="20"/>
      <c r="P594" s="20"/>
      <c r="Q594" s="20"/>
      <c r="R594" s="20"/>
      <c r="S594" s="20"/>
      <c r="T594" s="20"/>
      <c r="U594" s="20"/>
      <c r="V594" s="20"/>
      <c r="W594" s="20"/>
      <c r="X594" s="20"/>
      <c r="Y594" s="20"/>
      <c r="Z594" s="20"/>
    </row>
    <row r="595" spans="1:26" ht="15.75" customHeight="1" x14ac:dyDescent="0.15">
      <c r="A595" s="20"/>
      <c r="B595" s="20"/>
      <c r="C595" s="20"/>
      <c r="D595" s="20"/>
      <c r="E595" s="20"/>
      <c r="F595" s="206"/>
      <c r="G595" s="207"/>
      <c r="H595" s="84"/>
      <c r="I595" s="84"/>
      <c r="J595" s="208"/>
      <c r="K595" s="20"/>
      <c r="L595" s="20"/>
      <c r="M595" s="20"/>
      <c r="N595" s="20"/>
      <c r="O595" s="20"/>
      <c r="P595" s="20"/>
      <c r="Q595" s="20"/>
      <c r="R595" s="20"/>
      <c r="S595" s="20"/>
      <c r="T595" s="20"/>
      <c r="U595" s="20"/>
      <c r="V595" s="20"/>
      <c r="W595" s="20"/>
      <c r="X595" s="20"/>
      <c r="Y595" s="20"/>
      <c r="Z595" s="20"/>
    </row>
    <row r="596" spans="1:26" ht="15.75" customHeight="1" x14ac:dyDescent="0.15">
      <c r="A596" s="20"/>
      <c r="B596" s="20"/>
      <c r="C596" s="20"/>
      <c r="D596" s="20"/>
      <c r="E596" s="20"/>
      <c r="F596" s="206"/>
      <c r="G596" s="207"/>
      <c r="H596" s="84"/>
      <c r="I596" s="84"/>
      <c r="J596" s="208"/>
      <c r="K596" s="20"/>
      <c r="L596" s="20"/>
      <c r="M596" s="20"/>
      <c r="N596" s="20"/>
      <c r="O596" s="20"/>
      <c r="P596" s="20"/>
      <c r="Q596" s="20"/>
      <c r="R596" s="20"/>
      <c r="S596" s="20"/>
      <c r="T596" s="20"/>
      <c r="U596" s="20"/>
      <c r="V596" s="20"/>
      <c r="W596" s="20"/>
      <c r="X596" s="20"/>
      <c r="Y596" s="20"/>
      <c r="Z596" s="20"/>
    </row>
    <row r="597" spans="1:26" ht="15.75" customHeight="1" x14ac:dyDescent="0.15">
      <c r="A597" s="20"/>
      <c r="B597" s="20"/>
      <c r="C597" s="20"/>
      <c r="D597" s="20"/>
      <c r="E597" s="20"/>
      <c r="F597" s="206"/>
      <c r="G597" s="207"/>
      <c r="H597" s="84"/>
      <c r="I597" s="84"/>
      <c r="J597" s="208"/>
      <c r="K597" s="20"/>
      <c r="L597" s="20"/>
      <c r="M597" s="20"/>
      <c r="N597" s="20"/>
      <c r="O597" s="20"/>
      <c r="P597" s="20"/>
      <c r="Q597" s="20"/>
      <c r="R597" s="20"/>
      <c r="S597" s="20"/>
      <c r="T597" s="20"/>
      <c r="U597" s="20"/>
      <c r="V597" s="20"/>
      <c r="W597" s="20"/>
      <c r="X597" s="20"/>
      <c r="Y597" s="20"/>
      <c r="Z597" s="20"/>
    </row>
    <row r="598" spans="1:26" ht="15.75" customHeight="1" x14ac:dyDescent="0.15">
      <c r="A598" s="20"/>
      <c r="B598" s="20"/>
      <c r="C598" s="20"/>
      <c r="D598" s="20"/>
      <c r="E598" s="20"/>
      <c r="F598" s="206"/>
      <c r="G598" s="207"/>
      <c r="H598" s="84"/>
      <c r="I598" s="84"/>
      <c r="J598" s="208"/>
      <c r="K598" s="20"/>
      <c r="L598" s="20"/>
      <c r="M598" s="20"/>
      <c r="N598" s="20"/>
      <c r="O598" s="20"/>
      <c r="P598" s="20"/>
      <c r="Q598" s="20"/>
      <c r="R598" s="20"/>
      <c r="S598" s="20"/>
      <c r="T598" s="20"/>
      <c r="U598" s="20"/>
      <c r="V598" s="20"/>
      <c r="W598" s="20"/>
      <c r="X598" s="20"/>
      <c r="Y598" s="20"/>
      <c r="Z598" s="20"/>
    </row>
    <row r="599" spans="1:26" ht="15.75" customHeight="1" x14ac:dyDescent="0.15">
      <c r="A599" s="20"/>
      <c r="B599" s="20"/>
      <c r="C599" s="20"/>
      <c r="D599" s="20"/>
      <c r="E599" s="20"/>
      <c r="F599" s="206"/>
      <c r="G599" s="207"/>
      <c r="H599" s="84"/>
      <c r="I599" s="84"/>
      <c r="J599" s="208"/>
      <c r="K599" s="20"/>
      <c r="L599" s="20"/>
      <c r="M599" s="20"/>
      <c r="N599" s="20"/>
      <c r="O599" s="20"/>
      <c r="P599" s="20"/>
      <c r="Q599" s="20"/>
      <c r="R599" s="20"/>
      <c r="S599" s="20"/>
      <c r="T599" s="20"/>
      <c r="U599" s="20"/>
      <c r="V599" s="20"/>
      <c r="W599" s="20"/>
      <c r="X599" s="20"/>
      <c r="Y599" s="20"/>
      <c r="Z599" s="20"/>
    </row>
    <row r="600" spans="1:26" ht="15.75" customHeight="1" x14ac:dyDescent="0.15">
      <c r="A600" s="20"/>
      <c r="B600" s="20"/>
      <c r="C600" s="20"/>
      <c r="D600" s="20"/>
      <c r="E600" s="20"/>
      <c r="F600" s="206"/>
      <c r="G600" s="207"/>
      <c r="H600" s="84"/>
      <c r="I600" s="84"/>
      <c r="J600" s="208"/>
      <c r="K600" s="20"/>
      <c r="L600" s="20"/>
      <c r="M600" s="20"/>
      <c r="N600" s="20"/>
      <c r="O600" s="20"/>
      <c r="P600" s="20"/>
      <c r="Q600" s="20"/>
      <c r="R600" s="20"/>
      <c r="S600" s="20"/>
      <c r="T600" s="20"/>
      <c r="U600" s="20"/>
      <c r="V600" s="20"/>
      <c r="W600" s="20"/>
      <c r="X600" s="20"/>
      <c r="Y600" s="20"/>
      <c r="Z600" s="20"/>
    </row>
    <row r="601" spans="1:26" ht="15.75" customHeight="1" x14ac:dyDescent="0.15">
      <c r="A601" s="20"/>
      <c r="B601" s="20"/>
      <c r="C601" s="20"/>
      <c r="D601" s="20"/>
      <c r="E601" s="20"/>
      <c r="F601" s="206"/>
      <c r="G601" s="207"/>
      <c r="H601" s="84"/>
      <c r="I601" s="84"/>
      <c r="J601" s="208"/>
      <c r="K601" s="20"/>
      <c r="L601" s="20"/>
      <c r="M601" s="20"/>
      <c r="N601" s="20"/>
      <c r="O601" s="20"/>
      <c r="P601" s="20"/>
      <c r="Q601" s="20"/>
      <c r="R601" s="20"/>
      <c r="S601" s="20"/>
      <c r="T601" s="20"/>
      <c r="U601" s="20"/>
      <c r="V601" s="20"/>
      <c r="W601" s="20"/>
      <c r="X601" s="20"/>
      <c r="Y601" s="20"/>
      <c r="Z601" s="20"/>
    </row>
    <row r="602" spans="1:26" ht="15.75" customHeight="1" x14ac:dyDescent="0.15">
      <c r="A602" s="20"/>
      <c r="B602" s="20"/>
      <c r="C602" s="20"/>
      <c r="D602" s="20"/>
      <c r="E602" s="20"/>
      <c r="F602" s="206"/>
      <c r="G602" s="207"/>
      <c r="H602" s="84"/>
      <c r="I602" s="84"/>
      <c r="J602" s="208"/>
      <c r="K602" s="20"/>
      <c r="L602" s="20"/>
      <c r="M602" s="20"/>
      <c r="N602" s="20"/>
      <c r="O602" s="20"/>
      <c r="P602" s="20"/>
      <c r="Q602" s="20"/>
      <c r="R602" s="20"/>
      <c r="S602" s="20"/>
      <c r="T602" s="20"/>
      <c r="U602" s="20"/>
      <c r="V602" s="20"/>
      <c r="W602" s="20"/>
      <c r="X602" s="20"/>
      <c r="Y602" s="20"/>
      <c r="Z602" s="20"/>
    </row>
    <row r="603" spans="1:26" ht="15.75" customHeight="1" x14ac:dyDescent="0.15">
      <c r="A603" s="20"/>
      <c r="B603" s="20"/>
      <c r="C603" s="20"/>
      <c r="D603" s="20"/>
      <c r="E603" s="20"/>
      <c r="F603" s="206"/>
      <c r="G603" s="207"/>
      <c r="H603" s="84"/>
      <c r="I603" s="84"/>
      <c r="J603" s="208"/>
      <c r="K603" s="20"/>
      <c r="L603" s="20"/>
      <c r="M603" s="20"/>
      <c r="N603" s="20"/>
      <c r="O603" s="20"/>
      <c r="P603" s="20"/>
      <c r="Q603" s="20"/>
      <c r="R603" s="20"/>
      <c r="S603" s="20"/>
      <c r="T603" s="20"/>
      <c r="U603" s="20"/>
      <c r="V603" s="20"/>
      <c r="W603" s="20"/>
      <c r="X603" s="20"/>
      <c r="Y603" s="20"/>
      <c r="Z603" s="20"/>
    </row>
    <row r="604" spans="1:26" ht="15.75" customHeight="1" x14ac:dyDescent="0.15">
      <c r="A604" s="20"/>
      <c r="B604" s="20"/>
      <c r="C604" s="20"/>
      <c r="D604" s="20"/>
      <c r="E604" s="20"/>
      <c r="F604" s="206"/>
      <c r="G604" s="207"/>
      <c r="H604" s="84"/>
      <c r="I604" s="84"/>
      <c r="J604" s="208"/>
      <c r="K604" s="20"/>
      <c r="L604" s="20"/>
      <c r="M604" s="20"/>
      <c r="N604" s="20"/>
      <c r="O604" s="20"/>
      <c r="P604" s="20"/>
      <c r="Q604" s="20"/>
      <c r="R604" s="20"/>
      <c r="S604" s="20"/>
      <c r="T604" s="20"/>
      <c r="U604" s="20"/>
      <c r="V604" s="20"/>
      <c r="W604" s="20"/>
      <c r="X604" s="20"/>
      <c r="Y604" s="20"/>
      <c r="Z604" s="20"/>
    </row>
    <row r="605" spans="1:26" ht="15.75" customHeight="1" x14ac:dyDescent="0.15">
      <c r="A605" s="20"/>
      <c r="B605" s="20"/>
      <c r="C605" s="20"/>
      <c r="D605" s="20"/>
      <c r="E605" s="20"/>
      <c r="F605" s="206"/>
      <c r="G605" s="207"/>
      <c r="H605" s="84"/>
      <c r="I605" s="84"/>
      <c r="J605" s="208"/>
      <c r="K605" s="20"/>
      <c r="L605" s="20"/>
      <c r="M605" s="20"/>
      <c r="N605" s="20"/>
      <c r="O605" s="20"/>
      <c r="P605" s="20"/>
      <c r="Q605" s="20"/>
      <c r="R605" s="20"/>
      <c r="S605" s="20"/>
      <c r="T605" s="20"/>
      <c r="U605" s="20"/>
      <c r="V605" s="20"/>
      <c r="W605" s="20"/>
      <c r="X605" s="20"/>
      <c r="Y605" s="20"/>
      <c r="Z605" s="20"/>
    </row>
    <row r="606" spans="1:26" ht="15.75" customHeight="1" x14ac:dyDescent="0.15">
      <c r="A606" s="20"/>
      <c r="B606" s="20"/>
      <c r="C606" s="20"/>
      <c r="D606" s="20"/>
      <c r="E606" s="20"/>
      <c r="F606" s="206"/>
      <c r="G606" s="207"/>
      <c r="H606" s="84"/>
      <c r="I606" s="84"/>
      <c r="J606" s="208"/>
      <c r="K606" s="20"/>
      <c r="L606" s="20"/>
      <c r="M606" s="20"/>
      <c r="N606" s="20"/>
      <c r="O606" s="20"/>
      <c r="P606" s="20"/>
      <c r="Q606" s="20"/>
      <c r="R606" s="20"/>
      <c r="S606" s="20"/>
      <c r="T606" s="20"/>
      <c r="U606" s="20"/>
      <c r="V606" s="20"/>
      <c r="W606" s="20"/>
      <c r="X606" s="20"/>
      <c r="Y606" s="20"/>
      <c r="Z606" s="20"/>
    </row>
    <row r="607" spans="1:26" ht="15.75" customHeight="1" x14ac:dyDescent="0.15">
      <c r="A607" s="20"/>
      <c r="B607" s="20"/>
      <c r="C607" s="20"/>
      <c r="D607" s="20"/>
      <c r="E607" s="20"/>
      <c r="F607" s="206"/>
      <c r="G607" s="207"/>
      <c r="H607" s="84"/>
      <c r="I607" s="84"/>
      <c r="J607" s="208"/>
      <c r="K607" s="20"/>
      <c r="L607" s="20"/>
      <c r="M607" s="20"/>
      <c r="N607" s="20"/>
      <c r="O607" s="20"/>
      <c r="P607" s="20"/>
      <c r="Q607" s="20"/>
      <c r="R607" s="20"/>
      <c r="S607" s="20"/>
      <c r="T607" s="20"/>
      <c r="U607" s="20"/>
      <c r="V607" s="20"/>
      <c r="W607" s="20"/>
      <c r="X607" s="20"/>
      <c r="Y607" s="20"/>
      <c r="Z607" s="20"/>
    </row>
    <row r="608" spans="1:26" ht="15.75" customHeight="1" x14ac:dyDescent="0.15">
      <c r="A608" s="20"/>
      <c r="B608" s="20"/>
      <c r="C608" s="20"/>
      <c r="D608" s="20"/>
      <c r="E608" s="20"/>
      <c r="F608" s="206"/>
      <c r="G608" s="207"/>
      <c r="H608" s="84"/>
      <c r="I608" s="84"/>
      <c r="J608" s="208"/>
      <c r="K608" s="20"/>
      <c r="L608" s="20"/>
      <c r="M608" s="20"/>
      <c r="N608" s="20"/>
      <c r="O608" s="20"/>
      <c r="P608" s="20"/>
      <c r="Q608" s="20"/>
      <c r="R608" s="20"/>
      <c r="S608" s="20"/>
      <c r="T608" s="20"/>
      <c r="U608" s="20"/>
      <c r="V608" s="20"/>
      <c r="W608" s="20"/>
      <c r="X608" s="20"/>
      <c r="Y608" s="20"/>
      <c r="Z608" s="20"/>
    </row>
    <row r="609" spans="1:26" ht="15.75" customHeight="1" x14ac:dyDescent="0.15">
      <c r="A609" s="20"/>
      <c r="B609" s="20"/>
      <c r="C609" s="20"/>
      <c r="D609" s="20"/>
      <c r="E609" s="20"/>
      <c r="F609" s="206"/>
      <c r="G609" s="207"/>
      <c r="H609" s="84"/>
      <c r="I609" s="84"/>
      <c r="J609" s="208"/>
      <c r="K609" s="20"/>
      <c r="L609" s="20"/>
      <c r="M609" s="20"/>
      <c r="N609" s="20"/>
      <c r="O609" s="20"/>
      <c r="P609" s="20"/>
      <c r="Q609" s="20"/>
      <c r="R609" s="20"/>
      <c r="S609" s="20"/>
      <c r="T609" s="20"/>
      <c r="U609" s="20"/>
      <c r="V609" s="20"/>
      <c r="W609" s="20"/>
      <c r="X609" s="20"/>
      <c r="Y609" s="20"/>
      <c r="Z609" s="20"/>
    </row>
    <row r="610" spans="1:26" ht="15.75" customHeight="1" x14ac:dyDescent="0.15">
      <c r="A610" s="20"/>
      <c r="B610" s="20"/>
      <c r="C610" s="20"/>
      <c r="D610" s="20"/>
      <c r="E610" s="20"/>
      <c r="F610" s="206"/>
      <c r="G610" s="207"/>
      <c r="H610" s="84"/>
      <c r="I610" s="84"/>
      <c r="J610" s="208"/>
      <c r="K610" s="20"/>
      <c r="L610" s="20"/>
      <c r="M610" s="20"/>
      <c r="N610" s="20"/>
      <c r="O610" s="20"/>
      <c r="P610" s="20"/>
      <c r="Q610" s="20"/>
      <c r="R610" s="20"/>
      <c r="S610" s="20"/>
      <c r="T610" s="20"/>
      <c r="U610" s="20"/>
      <c r="V610" s="20"/>
      <c r="W610" s="20"/>
      <c r="X610" s="20"/>
      <c r="Y610" s="20"/>
      <c r="Z610" s="20"/>
    </row>
    <row r="611" spans="1:26" ht="15.75" customHeight="1" x14ac:dyDescent="0.15">
      <c r="A611" s="20"/>
      <c r="B611" s="20"/>
      <c r="C611" s="20"/>
      <c r="D611" s="20"/>
      <c r="E611" s="20"/>
      <c r="F611" s="206"/>
      <c r="G611" s="207"/>
      <c r="H611" s="84"/>
      <c r="I611" s="84"/>
      <c r="J611" s="208"/>
      <c r="K611" s="20"/>
      <c r="L611" s="20"/>
      <c r="M611" s="20"/>
      <c r="N611" s="20"/>
      <c r="O611" s="20"/>
      <c r="P611" s="20"/>
      <c r="Q611" s="20"/>
      <c r="R611" s="20"/>
      <c r="S611" s="20"/>
      <c r="T611" s="20"/>
      <c r="U611" s="20"/>
      <c r="V611" s="20"/>
      <c r="W611" s="20"/>
      <c r="X611" s="20"/>
      <c r="Y611" s="20"/>
      <c r="Z611" s="20"/>
    </row>
    <row r="612" spans="1:26" ht="15.75" customHeight="1" x14ac:dyDescent="0.15">
      <c r="A612" s="20"/>
      <c r="B612" s="20"/>
      <c r="C612" s="20"/>
      <c r="D612" s="20"/>
      <c r="E612" s="20"/>
      <c r="F612" s="206"/>
      <c r="G612" s="207"/>
      <c r="H612" s="84"/>
      <c r="I612" s="84"/>
      <c r="J612" s="208"/>
      <c r="K612" s="20"/>
      <c r="L612" s="20"/>
      <c r="M612" s="20"/>
      <c r="N612" s="20"/>
      <c r="O612" s="20"/>
      <c r="P612" s="20"/>
      <c r="Q612" s="20"/>
      <c r="R612" s="20"/>
      <c r="S612" s="20"/>
      <c r="T612" s="20"/>
      <c r="U612" s="20"/>
      <c r="V612" s="20"/>
      <c r="W612" s="20"/>
      <c r="X612" s="20"/>
      <c r="Y612" s="20"/>
      <c r="Z612" s="20"/>
    </row>
    <row r="613" spans="1:26" ht="15.75" customHeight="1" x14ac:dyDescent="0.15">
      <c r="A613" s="20"/>
      <c r="B613" s="20"/>
      <c r="C613" s="20"/>
      <c r="D613" s="20"/>
      <c r="E613" s="20"/>
      <c r="F613" s="206"/>
      <c r="G613" s="207"/>
      <c r="H613" s="84"/>
      <c r="I613" s="84"/>
      <c r="J613" s="208"/>
      <c r="K613" s="20"/>
      <c r="L613" s="20"/>
      <c r="M613" s="20"/>
      <c r="N613" s="20"/>
      <c r="O613" s="20"/>
      <c r="P613" s="20"/>
      <c r="Q613" s="20"/>
      <c r="R613" s="20"/>
      <c r="S613" s="20"/>
      <c r="T613" s="20"/>
      <c r="U613" s="20"/>
      <c r="V613" s="20"/>
      <c r="W613" s="20"/>
      <c r="X613" s="20"/>
      <c r="Y613" s="20"/>
      <c r="Z613" s="20"/>
    </row>
    <row r="614" spans="1:26" ht="15.75" customHeight="1" x14ac:dyDescent="0.15">
      <c r="A614" s="20"/>
      <c r="B614" s="20"/>
      <c r="C614" s="20"/>
      <c r="D614" s="20"/>
      <c r="E614" s="20"/>
      <c r="F614" s="206"/>
      <c r="G614" s="207"/>
      <c r="H614" s="84"/>
      <c r="I614" s="84"/>
      <c r="J614" s="208"/>
      <c r="K614" s="20"/>
      <c r="L614" s="20"/>
      <c r="M614" s="20"/>
      <c r="N614" s="20"/>
      <c r="O614" s="20"/>
      <c r="P614" s="20"/>
      <c r="Q614" s="20"/>
      <c r="R614" s="20"/>
      <c r="S614" s="20"/>
      <c r="T614" s="20"/>
      <c r="U614" s="20"/>
      <c r="V614" s="20"/>
      <c r="W614" s="20"/>
      <c r="X614" s="20"/>
      <c r="Y614" s="20"/>
      <c r="Z614" s="20"/>
    </row>
    <row r="615" spans="1:26" ht="15.75" customHeight="1" x14ac:dyDescent="0.15">
      <c r="A615" s="20"/>
      <c r="B615" s="20"/>
      <c r="C615" s="20"/>
      <c r="D615" s="20"/>
      <c r="E615" s="20"/>
      <c r="F615" s="206"/>
      <c r="G615" s="207"/>
      <c r="H615" s="84"/>
      <c r="I615" s="84"/>
      <c r="J615" s="208"/>
      <c r="K615" s="20"/>
      <c r="L615" s="20"/>
      <c r="M615" s="20"/>
      <c r="N615" s="20"/>
      <c r="O615" s="20"/>
      <c r="P615" s="20"/>
      <c r="Q615" s="20"/>
      <c r="R615" s="20"/>
      <c r="S615" s="20"/>
      <c r="T615" s="20"/>
      <c r="U615" s="20"/>
      <c r="V615" s="20"/>
      <c r="W615" s="20"/>
      <c r="X615" s="20"/>
      <c r="Y615" s="20"/>
      <c r="Z615" s="20"/>
    </row>
    <row r="616" spans="1:26" ht="15.75" customHeight="1" x14ac:dyDescent="0.15">
      <c r="A616" s="20"/>
      <c r="B616" s="20"/>
      <c r="C616" s="20"/>
      <c r="D616" s="20"/>
      <c r="E616" s="20"/>
      <c r="F616" s="206"/>
      <c r="G616" s="207"/>
      <c r="H616" s="84"/>
      <c r="I616" s="84"/>
      <c r="J616" s="208"/>
      <c r="K616" s="20"/>
      <c r="L616" s="20"/>
      <c r="M616" s="20"/>
      <c r="N616" s="20"/>
      <c r="O616" s="20"/>
      <c r="P616" s="20"/>
      <c r="Q616" s="20"/>
      <c r="R616" s="20"/>
      <c r="S616" s="20"/>
      <c r="T616" s="20"/>
      <c r="U616" s="20"/>
      <c r="V616" s="20"/>
      <c r="W616" s="20"/>
      <c r="X616" s="20"/>
      <c r="Y616" s="20"/>
      <c r="Z616" s="20"/>
    </row>
    <row r="617" spans="1:26" ht="15.75" customHeight="1" x14ac:dyDescent="0.15">
      <c r="A617" s="20"/>
      <c r="B617" s="20"/>
      <c r="C617" s="20"/>
      <c r="D617" s="20"/>
      <c r="E617" s="20"/>
      <c r="F617" s="206"/>
      <c r="G617" s="207"/>
      <c r="H617" s="84"/>
      <c r="I617" s="84"/>
      <c r="J617" s="208"/>
      <c r="K617" s="20"/>
      <c r="L617" s="20"/>
      <c r="M617" s="20"/>
      <c r="N617" s="20"/>
      <c r="O617" s="20"/>
      <c r="P617" s="20"/>
      <c r="Q617" s="20"/>
      <c r="R617" s="20"/>
      <c r="S617" s="20"/>
      <c r="T617" s="20"/>
      <c r="U617" s="20"/>
      <c r="V617" s="20"/>
      <c r="W617" s="20"/>
      <c r="X617" s="20"/>
      <c r="Y617" s="20"/>
      <c r="Z617" s="20"/>
    </row>
    <row r="618" spans="1:26" ht="15.75" customHeight="1" x14ac:dyDescent="0.15">
      <c r="A618" s="20"/>
      <c r="B618" s="20"/>
      <c r="C618" s="20"/>
      <c r="D618" s="20"/>
      <c r="E618" s="20"/>
      <c r="F618" s="206"/>
      <c r="G618" s="207"/>
      <c r="H618" s="84"/>
      <c r="I618" s="84"/>
      <c r="J618" s="208"/>
      <c r="K618" s="20"/>
      <c r="L618" s="20"/>
      <c r="M618" s="20"/>
      <c r="N618" s="20"/>
      <c r="O618" s="20"/>
      <c r="P618" s="20"/>
      <c r="Q618" s="20"/>
      <c r="R618" s="20"/>
      <c r="S618" s="20"/>
      <c r="T618" s="20"/>
      <c r="U618" s="20"/>
      <c r="V618" s="20"/>
      <c r="W618" s="20"/>
      <c r="X618" s="20"/>
      <c r="Y618" s="20"/>
      <c r="Z618" s="20"/>
    </row>
    <row r="619" spans="1:26" ht="15.75" customHeight="1" x14ac:dyDescent="0.15">
      <c r="A619" s="20"/>
      <c r="B619" s="20"/>
      <c r="C619" s="20"/>
      <c r="D619" s="20"/>
      <c r="E619" s="20"/>
      <c r="F619" s="206"/>
      <c r="G619" s="207"/>
      <c r="H619" s="84"/>
      <c r="I619" s="84"/>
      <c r="J619" s="208"/>
      <c r="K619" s="20"/>
      <c r="L619" s="20"/>
      <c r="M619" s="20"/>
      <c r="N619" s="20"/>
      <c r="O619" s="20"/>
      <c r="P619" s="20"/>
      <c r="Q619" s="20"/>
      <c r="R619" s="20"/>
      <c r="S619" s="20"/>
      <c r="T619" s="20"/>
      <c r="U619" s="20"/>
      <c r="V619" s="20"/>
      <c r="W619" s="20"/>
      <c r="X619" s="20"/>
      <c r="Y619" s="20"/>
      <c r="Z619" s="20"/>
    </row>
    <row r="620" spans="1:26" ht="15.75" customHeight="1" x14ac:dyDescent="0.15">
      <c r="A620" s="20"/>
      <c r="B620" s="20"/>
      <c r="C620" s="20"/>
      <c r="D620" s="20"/>
      <c r="E620" s="20"/>
      <c r="F620" s="206"/>
      <c r="G620" s="207"/>
      <c r="H620" s="84"/>
      <c r="I620" s="84"/>
      <c r="J620" s="208"/>
      <c r="K620" s="20"/>
      <c r="L620" s="20"/>
      <c r="M620" s="20"/>
      <c r="N620" s="20"/>
      <c r="O620" s="20"/>
      <c r="P620" s="20"/>
      <c r="Q620" s="20"/>
      <c r="R620" s="20"/>
      <c r="S620" s="20"/>
      <c r="T620" s="20"/>
      <c r="U620" s="20"/>
      <c r="V620" s="20"/>
      <c r="W620" s="20"/>
      <c r="X620" s="20"/>
      <c r="Y620" s="20"/>
      <c r="Z620" s="20"/>
    </row>
    <row r="621" spans="1:26" ht="15.75" customHeight="1" x14ac:dyDescent="0.15">
      <c r="A621" s="20"/>
      <c r="B621" s="20"/>
      <c r="C621" s="20"/>
      <c r="D621" s="20"/>
      <c r="E621" s="20"/>
      <c r="F621" s="206"/>
      <c r="G621" s="207"/>
      <c r="H621" s="84"/>
      <c r="I621" s="84"/>
      <c r="J621" s="208"/>
      <c r="K621" s="20"/>
      <c r="L621" s="20"/>
      <c r="M621" s="20"/>
      <c r="N621" s="20"/>
      <c r="O621" s="20"/>
      <c r="P621" s="20"/>
      <c r="Q621" s="20"/>
      <c r="R621" s="20"/>
      <c r="S621" s="20"/>
      <c r="T621" s="20"/>
      <c r="U621" s="20"/>
      <c r="V621" s="20"/>
      <c r="W621" s="20"/>
      <c r="X621" s="20"/>
      <c r="Y621" s="20"/>
      <c r="Z621" s="20"/>
    </row>
    <row r="622" spans="1:26" ht="15.75" customHeight="1" x14ac:dyDescent="0.15">
      <c r="A622" s="20"/>
      <c r="B622" s="20"/>
      <c r="C622" s="20"/>
      <c r="D622" s="20"/>
      <c r="E622" s="20"/>
      <c r="F622" s="206"/>
      <c r="G622" s="207"/>
      <c r="H622" s="84"/>
      <c r="I622" s="84"/>
      <c r="J622" s="208"/>
      <c r="K622" s="20"/>
      <c r="L622" s="20"/>
      <c r="M622" s="20"/>
      <c r="N622" s="20"/>
      <c r="O622" s="20"/>
      <c r="P622" s="20"/>
      <c r="Q622" s="20"/>
      <c r="R622" s="20"/>
      <c r="S622" s="20"/>
      <c r="T622" s="20"/>
      <c r="U622" s="20"/>
      <c r="V622" s="20"/>
      <c r="W622" s="20"/>
      <c r="X622" s="20"/>
      <c r="Y622" s="20"/>
      <c r="Z622" s="20"/>
    </row>
    <row r="623" spans="1:26" ht="15.75" customHeight="1" x14ac:dyDescent="0.15">
      <c r="A623" s="20"/>
      <c r="B623" s="20"/>
      <c r="C623" s="20"/>
      <c r="D623" s="20"/>
      <c r="E623" s="20"/>
      <c r="F623" s="206"/>
      <c r="G623" s="207"/>
      <c r="H623" s="84"/>
      <c r="I623" s="84"/>
      <c r="J623" s="208"/>
      <c r="K623" s="20"/>
      <c r="L623" s="20"/>
      <c r="M623" s="20"/>
      <c r="N623" s="20"/>
      <c r="O623" s="20"/>
      <c r="P623" s="20"/>
      <c r="Q623" s="20"/>
      <c r="R623" s="20"/>
      <c r="S623" s="20"/>
      <c r="T623" s="20"/>
      <c r="U623" s="20"/>
      <c r="V623" s="20"/>
      <c r="W623" s="20"/>
      <c r="X623" s="20"/>
      <c r="Y623" s="20"/>
      <c r="Z623" s="20"/>
    </row>
    <row r="624" spans="1:26" ht="15.75" customHeight="1" x14ac:dyDescent="0.15">
      <c r="A624" s="20"/>
      <c r="B624" s="20"/>
      <c r="C624" s="20"/>
      <c r="D624" s="20"/>
      <c r="E624" s="20"/>
      <c r="F624" s="206"/>
      <c r="G624" s="207"/>
      <c r="H624" s="84"/>
      <c r="I624" s="84"/>
      <c r="J624" s="208"/>
      <c r="K624" s="20"/>
      <c r="L624" s="20"/>
      <c r="M624" s="20"/>
      <c r="N624" s="20"/>
      <c r="O624" s="20"/>
      <c r="P624" s="20"/>
      <c r="Q624" s="20"/>
      <c r="R624" s="20"/>
      <c r="S624" s="20"/>
      <c r="T624" s="20"/>
      <c r="U624" s="20"/>
      <c r="V624" s="20"/>
      <c r="W624" s="20"/>
      <c r="X624" s="20"/>
      <c r="Y624" s="20"/>
      <c r="Z624" s="20"/>
    </row>
    <row r="625" spans="1:26" ht="15.75" customHeight="1" x14ac:dyDescent="0.15">
      <c r="A625" s="20"/>
      <c r="B625" s="20"/>
      <c r="C625" s="20"/>
      <c r="D625" s="20"/>
      <c r="E625" s="20"/>
      <c r="F625" s="206"/>
      <c r="G625" s="207"/>
      <c r="H625" s="84"/>
      <c r="I625" s="84"/>
      <c r="J625" s="208"/>
      <c r="K625" s="20"/>
      <c r="L625" s="20"/>
      <c r="M625" s="20"/>
      <c r="N625" s="20"/>
      <c r="O625" s="20"/>
      <c r="P625" s="20"/>
      <c r="Q625" s="20"/>
      <c r="R625" s="20"/>
      <c r="S625" s="20"/>
      <c r="T625" s="20"/>
      <c r="U625" s="20"/>
      <c r="V625" s="20"/>
      <c r="W625" s="20"/>
      <c r="X625" s="20"/>
      <c r="Y625" s="20"/>
      <c r="Z625" s="20"/>
    </row>
    <row r="626" spans="1:26" ht="15.75" customHeight="1" x14ac:dyDescent="0.15">
      <c r="A626" s="20"/>
      <c r="B626" s="20"/>
      <c r="C626" s="20"/>
      <c r="D626" s="20"/>
      <c r="E626" s="20"/>
      <c r="F626" s="206"/>
      <c r="G626" s="207"/>
      <c r="H626" s="84"/>
      <c r="I626" s="84"/>
      <c r="J626" s="208"/>
      <c r="K626" s="20"/>
      <c r="L626" s="20"/>
      <c r="M626" s="20"/>
      <c r="N626" s="20"/>
      <c r="O626" s="20"/>
      <c r="P626" s="20"/>
      <c r="Q626" s="20"/>
      <c r="R626" s="20"/>
      <c r="S626" s="20"/>
      <c r="T626" s="20"/>
      <c r="U626" s="20"/>
      <c r="V626" s="20"/>
      <c r="W626" s="20"/>
      <c r="X626" s="20"/>
      <c r="Y626" s="20"/>
      <c r="Z626" s="20"/>
    </row>
    <row r="627" spans="1:26" ht="15.75" customHeight="1" x14ac:dyDescent="0.15">
      <c r="A627" s="20"/>
      <c r="B627" s="20"/>
      <c r="C627" s="20"/>
      <c r="D627" s="20"/>
      <c r="E627" s="20"/>
      <c r="F627" s="206"/>
      <c r="G627" s="207"/>
      <c r="H627" s="84"/>
      <c r="I627" s="84"/>
      <c r="J627" s="208"/>
      <c r="K627" s="20"/>
      <c r="L627" s="20"/>
      <c r="M627" s="20"/>
      <c r="N627" s="20"/>
      <c r="O627" s="20"/>
      <c r="P627" s="20"/>
      <c r="Q627" s="20"/>
      <c r="R627" s="20"/>
      <c r="S627" s="20"/>
      <c r="T627" s="20"/>
      <c r="U627" s="20"/>
      <c r="V627" s="20"/>
      <c r="W627" s="20"/>
      <c r="X627" s="20"/>
      <c r="Y627" s="20"/>
      <c r="Z627" s="20"/>
    </row>
    <row r="628" spans="1:26" ht="15.75" customHeight="1" x14ac:dyDescent="0.15">
      <c r="A628" s="20"/>
      <c r="B628" s="20"/>
      <c r="C628" s="20"/>
      <c r="D628" s="20"/>
      <c r="E628" s="20"/>
      <c r="F628" s="206"/>
      <c r="G628" s="207"/>
      <c r="H628" s="84"/>
      <c r="I628" s="84"/>
      <c r="J628" s="208"/>
      <c r="K628" s="20"/>
      <c r="L628" s="20"/>
      <c r="M628" s="20"/>
      <c r="N628" s="20"/>
      <c r="O628" s="20"/>
      <c r="P628" s="20"/>
      <c r="Q628" s="20"/>
      <c r="R628" s="20"/>
      <c r="S628" s="20"/>
      <c r="T628" s="20"/>
      <c r="U628" s="20"/>
      <c r="V628" s="20"/>
      <c r="W628" s="20"/>
      <c r="X628" s="20"/>
      <c r="Y628" s="20"/>
      <c r="Z628" s="20"/>
    </row>
    <row r="629" spans="1:26" ht="15.75" customHeight="1" x14ac:dyDescent="0.15">
      <c r="A629" s="20"/>
      <c r="B629" s="20"/>
      <c r="C629" s="20"/>
      <c r="D629" s="20"/>
      <c r="E629" s="20"/>
      <c r="F629" s="206"/>
      <c r="G629" s="207"/>
      <c r="H629" s="84"/>
      <c r="I629" s="84"/>
      <c r="J629" s="208"/>
      <c r="K629" s="20"/>
      <c r="L629" s="20"/>
      <c r="M629" s="20"/>
      <c r="N629" s="20"/>
      <c r="O629" s="20"/>
      <c r="P629" s="20"/>
      <c r="Q629" s="20"/>
      <c r="R629" s="20"/>
      <c r="S629" s="20"/>
      <c r="T629" s="20"/>
      <c r="U629" s="20"/>
      <c r="V629" s="20"/>
      <c r="W629" s="20"/>
      <c r="X629" s="20"/>
      <c r="Y629" s="20"/>
      <c r="Z629" s="20"/>
    </row>
    <row r="630" spans="1:26" ht="15.75" customHeight="1" x14ac:dyDescent="0.15">
      <c r="A630" s="20"/>
      <c r="B630" s="20"/>
      <c r="C630" s="20"/>
      <c r="D630" s="20"/>
      <c r="E630" s="20"/>
      <c r="F630" s="206"/>
      <c r="G630" s="207"/>
      <c r="H630" s="84"/>
      <c r="I630" s="84"/>
      <c r="J630" s="208"/>
      <c r="K630" s="20"/>
      <c r="L630" s="20"/>
      <c r="M630" s="20"/>
      <c r="N630" s="20"/>
      <c r="O630" s="20"/>
      <c r="P630" s="20"/>
      <c r="Q630" s="20"/>
      <c r="R630" s="20"/>
      <c r="S630" s="20"/>
      <c r="T630" s="20"/>
      <c r="U630" s="20"/>
      <c r="V630" s="20"/>
      <c r="W630" s="20"/>
      <c r="X630" s="20"/>
      <c r="Y630" s="20"/>
      <c r="Z630" s="20"/>
    </row>
    <row r="631" spans="1:26" ht="15.75" customHeight="1" x14ac:dyDescent="0.15">
      <c r="A631" s="20"/>
      <c r="B631" s="20"/>
      <c r="C631" s="20"/>
      <c r="D631" s="20"/>
      <c r="E631" s="20"/>
      <c r="F631" s="206"/>
      <c r="G631" s="207"/>
      <c r="H631" s="84"/>
      <c r="I631" s="84"/>
      <c r="J631" s="208"/>
      <c r="K631" s="20"/>
      <c r="L631" s="20"/>
      <c r="M631" s="20"/>
      <c r="N631" s="20"/>
      <c r="O631" s="20"/>
      <c r="P631" s="20"/>
      <c r="Q631" s="20"/>
      <c r="R631" s="20"/>
      <c r="S631" s="20"/>
      <c r="T631" s="20"/>
      <c r="U631" s="20"/>
      <c r="V631" s="20"/>
      <c r="W631" s="20"/>
      <c r="X631" s="20"/>
      <c r="Y631" s="20"/>
      <c r="Z631" s="20"/>
    </row>
    <row r="632" spans="1:26" ht="15.75" customHeight="1" x14ac:dyDescent="0.15">
      <c r="A632" s="20"/>
      <c r="B632" s="20"/>
      <c r="C632" s="20"/>
      <c r="D632" s="20"/>
      <c r="E632" s="20"/>
      <c r="F632" s="206"/>
      <c r="G632" s="207"/>
      <c r="H632" s="84"/>
      <c r="I632" s="84"/>
      <c r="J632" s="208"/>
      <c r="K632" s="20"/>
      <c r="L632" s="20"/>
      <c r="M632" s="20"/>
      <c r="N632" s="20"/>
      <c r="O632" s="20"/>
      <c r="P632" s="20"/>
      <c r="Q632" s="20"/>
      <c r="R632" s="20"/>
      <c r="S632" s="20"/>
      <c r="T632" s="20"/>
      <c r="U632" s="20"/>
      <c r="V632" s="20"/>
      <c r="W632" s="20"/>
      <c r="X632" s="20"/>
      <c r="Y632" s="20"/>
      <c r="Z632" s="20"/>
    </row>
    <row r="633" spans="1:26" ht="15.75" customHeight="1" x14ac:dyDescent="0.15">
      <c r="A633" s="20"/>
      <c r="B633" s="20"/>
      <c r="C633" s="20"/>
      <c r="D633" s="20"/>
      <c r="E633" s="20"/>
      <c r="F633" s="206"/>
      <c r="G633" s="207"/>
      <c r="H633" s="84"/>
      <c r="I633" s="84"/>
      <c r="J633" s="208"/>
      <c r="K633" s="20"/>
      <c r="L633" s="20"/>
      <c r="M633" s="20"/>
      <c r="N633" s="20"/>
      <c r="O633" s="20"/>
      <c r="P633" s="20"/>
      <c r="Q633" s="20"/>
      <c r="R633" s="20"/>
      <c r="S633" s="20"/>
      <c r="T633" s="20"/>
      <c r="U633" s="20"/>
      <c r="V633" s="20"/>
      <c r="W633" s="20"/>
      <c r="X633" s="20"/>
      <c r="Y633" s="20"/>
      <c r="Z633" s="20"/>
    </row>
    <row r="634" spans="1:26" ht="15.75" customHeight="1" x14ac:dyDescent="0.15">
      <c r="A634" s="20"/>
      <c r="B634" s="20"/>
      <c r="C634" s="20"/>
      <c r="D634" s="20"/>
      <c r="E634" s="20"/>
      <c r="F634" s="206"/>
      <c r="G634" s="207"/>
      <c r="H634" s="84"/>
      <c r="I634" s="84"/>
      <c r="J634" s="208"/>
      <c r="K634" s="20"/>
      <c r="L634" s="20"/>
      <c r="M634" s="20"/>
      <c r="N634" s="20"/>
      <c r="O634" s="20"/>
      <c r="P634" s="20"/>
      <c r="Q634" s="20"/>
      <c r="R634" s="20"/>
      <c r="S634" s="20"/>
      <c r="T634" s="20"/>
      <c r="U634" s="20"/>
      <c r="V634" s="20"/>
      <c r="W634" s="20"/>
      <c r="X634" s="20"/>
      <c r="Y634" s="20"/>
      <c r="Z634" s="20"/>
    </row>
    <row r="635" spans="1:26" ht="15.75" customHeight="1" x14ac:dyDescent="0.15">
      <c r="A635" s="20"/>
      <c r="B635" s="20"/>
      <c r="C635" s="20"/>
      <c r="D635" s="20"/>
      <c r="E635" s="20"/>
      <c r="F635" s="206"/>
      <c r="G635" s="207"/>
      <c r="H635" s="84"/>
      <c r="I635" s="84"/>
      <c r="J635" s="208"/>
      <c r="K635" s="20"/>
      <c r="L635" s="20"/>
      <c r="M635" s="20"/>
      <c r="N635" s="20"/>
      <c r="O635" s="20"/>
      <c r="P635" s="20"/>
      <c r="Q635" s="20"/>
      <c r="R635" s="20"/>
      <c r="S635" s="20"/>
      <c r="T635" s="20"/>
      <c r="U635" s="20"/>
      <c r="V635" s="20"/>
      <c r="W635" s="20"/>
      <c r="X635" s="20"/>
      <c r="Y635" s="20"/>
      <c r="Z635" s="20"/>
    </row>
    <row r="636" spans="1:26" ht="15.75" customHeight="1" x14ac:dyDescent="0.15">
      <c r="A636" s="20"/>
      <c r="B636" s="20"/>
      <c r="C636" s="20"/>
      <c r="D636" s="20"/>
      <c r="E636" s="20"/>
      <c r="F636" s="206"/>
      <c r="G636" s="207"/>
      <c r="H636" s="84"/>
      <c r="I636" s="84"/>
      <c r="J636" s="208"/>
      <c r="K636" s="20"/>
      <c r="L636" s="20"/>
      <c r="M636" s="20"/>
      <c r="N636" s="20"/>
      <c r="O636" s="20"/>
      <c r="P636" s="20"/>
      <c r="Q636" s="20"/>
      <c r="R636" s="20"/>
      <c r="S636" s="20"/>
      <c r="T636" s="20"/>
      <c r="U636" s="20"/>
      <c r="V636" s="20"/>
      <c r="W636" s="20"/>
      <c r="X636" s="20"/>
      <c r="Y636" s="20"/>
      <c r="Z636" s="20"/>
    </row>
    <row r="637" spans="1:26" ht="15.75" customHeight="1" x14ac:dyDescent="0.15">
      <c r="A637" s="20"/>
      <c r="B637" s="20"/>
      <c r="C637" s="20"/>
      <c r="D637" s="20"/>
      <c r="E637" s="20"/>
      <c r="F637" s="206"/>
      <c r="G637" s="207"/>
      <c r="H637" s="84"/>
      <c r="I637" s="84"/>
      <c r="J637" s="208"/>
      <c r="K637" s="20"/>
      <c r="L637" s="20"/>
      <c r="M637" s="20"/>
      <c r="N637" s="20"/>
      <c r="O637" s="20"/>
      <c r="P637" s="20"/>
      <c r="Q637" s="20"/>
      <c r="R637" s="20"/>
      <c r="S637" s="20"/>
      <c r="T637" s="20"/>
      <c r="U637" s="20"/>
      <c r="V637" s="20"/>
      <c r="W637" s="20"/>
      <c r="X637" s="20"/>
      <c r="Y637" s="20"/>
      <c r="Z637" s="20"/>
    </row>
    <row r="638" spans="1:26" ht="15.75" customHeight="1" x14ac:dyDescent="0.15">
      <c r="A638" s="20"/>
      <c r="B638" s="20"/>
      <c r="C638" s="20"/>
      <c r="D638" s="20"/>
      <c r="E638" s="20"/>
      <c r="F638" s="206"/>
      <c r="G638" s="207"/>
      <c r="H638" s="84"/>
      <c r="I638" s="84"/>
      <c r="J638" s="208"/>
      <c r="K638" s="20"/>
      <c r="L638" s="20"/>
      <c r="M638" s="20"/>
      <c r="N638" s="20"/>
      <c r="O638" s="20"/>
      <c r="P638" s="20"/>
      <c r="Q638" s="20"/>
      <c r="R638" s="20"/>
      <c r="S638" s="20"/>
      <c r="T638" s="20"/>
      <c r="U638" s="20"/>
      <c r="V638" s="20"/>
      <c r="W638" s="20"/>
      <c r="X638" s="20"/>
      <c r="Y638" s="20"/>
      <c r="Z638" s="20"/>
    </row>
    <row r="639" spans="1:26" ht="15.75" customHeight="1" x14ac:dyDescent="0.15">
      <c r="A639" s="20"/>
      <c r="B639" s="20"/>
      <c r="C639" s="20"/>
      <c r="D639" s="20"/>
      <c r="E639" s="20"/>
      <c r="F639" s="206"/>
      <c r="G639" s="207"/>
      <c r="H639" s="84"/>
      <c r="I639" s="84"/>
      <c r="J639" s="208"/>
      <c r="K639" s="20"/>
      <c r="L639" s="20"/>
      <c r="M639" s="20"/>
      <c r="N639" s="20"/>
      <c r="O639" s="20"/>
      <c r="P639" s="20"/>
      <c r="Q639" s="20"/>
      <c r="R639" s="20"/>
      <c r="S639" s="20"/>
      <c r="T639" s="20"/>
      <c r="U639" s="20"/>
      <c r="V639" s="20"/>
      <c r="W639" s="20"/>
      <c r="X639" s="20"/>
      <c r="Y639" s="20"/>
      <c r="Z639" s="20"/>
    </row>
    <row r="640" spans="1:26" ht="15.75" customHeight="1" x14ac:dyDescent="0.15">
      <c r="A640" s="20"/>
      <c r="B640" s="20"/>
      <c r="C640" s="20"/>
      <c r="D640" s="20"/>
      <c r="E640" s="20"/>
      <c r="F640" s="206"/>
      <c r="G640" s="207"/>
      <c r="H640" s="84"/>
      <c r="I640" s="84"/>
      <c r="J640" s="208"/>
      <c r="K640" s="20"/>
      <c r="L640" s="20"/>
      <c r="M640" s="20"/>
      <c r="N640" s="20"/>
      <c r="O640" s="20"/>
      <c r="P640" s="20"/>
      <c r="Q640" s="20"/>
      <c r="R640" s="20"/>
      <c r="S640" s="20"/>
      <c r="T640" s="20"/>
      <c r="U640" s="20"/>
      <c r="V640" s="20"/>
      <c r="W640" s="20"/>
      <c r="X640" s="20"/>
      <c r="Y640" s="20"/>
      <c r="Z640" s="20"/>
    </row>
    <row r="641" spans="1:26" ht="15.75" customHeight="1" x14ac:dyDescent="0.15">
      <c r="A641" s="20"/>
      <c r="B641" s="20"/>
      <c r="C641" s="20"/>
      <c r="D641" s="20"/>
      <c r="E641" s="20"/>
      <c r="F641" s="206"/>
      <c r="G641" s="207"/>
      <c r="H641" s="84"/>
      <c r="I641" s="84"/>
      <c r="J641" s="208"/>
      <c r="K641" s="20"/>
      <c r="L641" s="20"/>
      <c r="M641" s="20"/>
      <c r="N641" s="20"/>
      <c r="O641" s="20"/>
      <c r="P641" s="20"/>
      <c r="Q641" s="20"/>
      <c r="R641" s="20"/>
      <c r="S641" s="20"/>
      <c r="T641" s="20"/>
      <c r="U641" s="20"/>
      <c r="V641" s="20"/>
      <c r="W641" s="20"/>
      <c r="X641" s="20"/>
      <c r="Y641" s="20"/>
      <c r="Z641" s="20"/>
    </row>
    <row r="642" spans="1:26" ht="15.75" customHeight="1" x14ac:dyDescent="0.15">
      <c r="A642" s="20"/>
      <c r="B642" s="20"/>
      <c r="C642" s="20"/>
      <c r="D642" s="20"/>
      <c r="E642" s="20"/>
      <c r="F642" s="206"/>
      <c r="G642" s="207"/>
      <c r="H642" s="84"/>
      <c r="I642" s="84"/>
      <c r="J642" s="208"/>
      <c r="K642" s="20"/>
      <c r="L642" s="20"/>
      <c r="M642" s="20"/>
      <c r="N642" s="20"/>
      <c r="O642" s="20"/>
      <c r="P642" s="20"/>
      <c r="Q642" s="20"/>
      <c r="R642" s="20"/>
      <c r="S642" s="20"/>
      <c r="T642" s="20"/>
      <c r="U642" s="20"/>
      <c r="V642" s="20"/>
      <c r="W642" s="20"/>
      <c r="X642" s="20"/>
      <c r="Y642" s="20"/>
      <c r="Z642" s="20"/>
    </row>
    <row r="643" spans="1:26" ht="15.75" customHeight="1" x14ac:dyDescent="0.15">
      <c r="A643" s="20"/>
      <c r="B643" s="20"/>
      <c r="C643" s="20"/>
      <c r="D643" s="20"/>
      <c r="E643" s="20"/>
      <c r="F643" s="206"/>
      <c r="G643" s="207"/>
      <c r="H643" s="84"/>
      <c r="I643" s="84"/>
      <c r="J643" s="208"/>
      <c r="K643" s="20"/>
      <c r="L643" s="20"/>
      <c r="M643" s="20"/>
      <c r="N643" s="20"/>
      <c r="O643" s="20"/>
      <c r="P643" s="20"/>
      <c r="Q643" s="20"/>
      <c r="R643" s="20"/>
      <c r="S643" s="20"/>
      <c r="T643" s="20"/>
      <c r="U643" s="20"/>
      <c r="V643" s="20"/>
      <c r="W643" s="20"/>
      <c r="X643" s="20"/>
      <c r="Y643" s="20"/>
      <c r="Z643" s="20"/>
    </row>
    <row r="644" spans="1:26" ht="15.75" customHeight="1" x14ac:dyDescent="0.15">
      <c r="A644" s="20"/>
      <c r="B644" s="20"/>
      <c r="C644" s="20"/>
      <c r="D644" s="20"/>
      <c r="E644" s="20"/>
      <c r="F644" s="206"/>
      <c r="G644" s="207"/>
      <c r="H644" s="84"/>
      <c r="I644" s="84"/>
      <c r="J644" s="208"/>
      <c r="K644" s="20"/>
      <c r="L644" s="20"/>
      <c r="M644" s="20"/>
      <c r="N644" s="20"/>
      <c r="O644" s="20"/>
      <c r="P644" s="20"/>
      <c r="Q644" s="20"/>
      <c r="R644" s="20"/>
      <c r="S644" s="20"/>
      <c r="T644" s="20"/>
      <c r="U644" s="20"/>
      <c r="V644" s="20"/>
      <c r="W644" s="20"/>
      <c r="X644" s="20"/>
      <c r="Y644" s="20"/>
      <c r="Z644" s="20"/>
    </row>
    <row r="645" spans="1:26" ht="15.75" customHeight="1" x14ac:dyDescent="0.15">
      <c r="A645" s="20"/>
      <c r="B645" s="20"/>
      <c r="C645" s="20"/>
      <c r="D645" s="20"/>
      <c r="E645" s="20"/>
      <c r="F645" s="206"/>
      <c r="G645" s="207"/>
      <c r="H645" s="84"/>
      <c r="I645" s="84"/>
      <c r="J645" s="208"/>
      <c r="K645" s="20"/>
      <c r="L645" s="20"/>
      <c r="M645" s="20"/>
      <c r="N645" s="20"/>
      <c r="O645" s="20"/>
      <c r="P645" s="20"/>
      <c r="Q645" s="20"/>
      <c r="R645" s="20"/>
      <c r="S645" s="20"/>
      <c r="T645" s="20"/>
      <c r="U645" s="20"/>
      <c r="V645" s="20"/>
      <c r="W645" s="20"/>
      <c r="X645" s="20"/>
      <c r="Y645" s="20"/>
      <c r="Z645" s="20"/>
    </row>
    <row r="646" spans="1:26" ht="15.75" customHeight="1" x14ac:dyDescent="0.15">
      <c r="A646" s="20"/>
      <c r="B646" s="20"/>
      <c r="C646" s="20"/>
      <c r="D646" s="20"/>
      <c r="E646" s="20"/>
      <c r="F646" s="206"/>
      <c r="G646" s="207"/>
      <c r="H646" s="84"/>
      <c r="I646" s="84"/>
      <c r="J646" s="208"/>
      <c r="K646" s="20"/>
      <c r="L646" s="20"/>
      <c r="M646" s="20"/>
      <c r="N646" s="20"/>
      <c r="O646" s="20"/>
      <c r="P646" s="20"/>
      <c r="Q646" s="20"/>
      <c r="R646" s="20"/>
      <c r="S646" s="20"/>
      <c r="T646" s="20"/>
      <c r="U646" s="20"/>
      <c r="V646" s="20"/>
      <c r="W646" s="20"/>
      <c r="X646" s="20"/>
      <c r="Y646" s="20"/>
      <c r="Z646" s="20"/>
    </row>
    <row r="647" spans="1:26" ht="15.75" customHeight="1" x14ac:dyDescent="0.15">
      <c r="A647" s="20"/>
      <c r="B647" s="20"/>
      <c r="C647" s="20"/>
      <c r="D647" s="20"/>
      <c r="E647" s="20"/>
      <c r="F647" s="206"/>
      <c r="G647" s="207"/>
      <c r="H647" s="84"/>
      <c r="I647" s="84"/>
      <c r="J647" s="208"/>
      <c r="K647" s="20"/>
      <c r="L647" s="20"/>
      <c r="M647" s="20"/>
      <c r="N647" s="20"/>
      <c r="O647" s="20"/>
      <c r="P647" s="20"/>
      <c r="Q647" s="20"/>
      <c r="R647" s="20"/>
      <c r="S647" s="20"/>
      <c r="T647" s="20"/>
      <c r="U647" s="20"/>
      <c r="V647" s="20"/>
      <c r="W647" s="20"/>
      <c r="X647" s="20"/>
      <c r="Y647" s="20"/>
      <c r="Z647" s="20"/>
    </row>
    <row r="648" spans="1:26" ht="15.75" customHeight="1" x14ac:dyDescent="0.15">
      <c r="A648" s="20"/>
      <c r="B648" s="20"/>
      <c r="C648" s="20"/>
      <c r="D648" s="20"/>
      <c r="E648" s="20"/>
      <c r="F648" s="206"/>
      <c r="G648" s="207"/>
      <c r="H648" s="84"/>
      <c r="I648" s="84"/>
      <c r="J648" s="208"/>
      <c r="K648" s="20"/>
      <c r="L648" s="20"/>
      <c r="M648" s="20"/>
      <c r="N648" s="20"/>
      <c r="O648" s="20"/>
      <c r="P648" s="20"/>
      <c r="Q648" s="20"/>
      <c r="R648" s="20"/>
      <c r="S648" s="20"/>
      <c r="T648" s="20"/>
      <c r="U648" s="20"/>
      <c r="V648" s="20"/>
      <c r="W648" s="20"/>
      <c r="X648" s="20"/>
      <c r="Y648" s="20"/>
      <c r="Z648" s="20"/>
    </row>
    <row r="649" spans="1:26" ht="15.75" customHeight="1" x14ac:dyDescent="0.15">
      <c r="A649" s="20"/>
      <c r="B649" s="20"/>
      <c r="C649" s="20"/>
      <c r="D649" s="20"/>
      <c r="E649" s="20"/>
      <c r="F649" s="206"/>
      <c r="G649" s="207"/>
      <c r="H649" s="84"/>
      <c r="I649" s="84"/>
      <c r="J649" s="208"/>
      <c r="K649" s="20"/>
      <c r="L649" s="20"/>
      <c r="M649" s="20"/>
      <c r="N649" s="20"/>
      <c r="O649" s="20"/>
      <c r="P649" s="20"/>
      <c r="Q649" s="20"/>
      <c r="R649" s="20"/>
      <c r="S649" s="20"/>
      <c r="T649" s="20"/>
      <c r="U649" s="20"/>
      <c r="V649" s="20"/>
      <c r="W649" s="20"/>
      <c r="X649" s="20"/>
      <c r="Y649" s="20"/>
      <c r="Z649" s="20"/>
    </row>
    <row r="650" spans="1:26" ht="15.75" customHeight="1" x14ac:dyDescent="0.15">
      <c r="A650" s="20"/>
      <c r="B650" s="20"/>
      <c r="C650" s="20"/>
      <c r="D650" s="20"/>
      <c r="E650" s="20"/>
      <c r="F650" s="206"/>
      <c r="G650" s="207"/>
      <c r="H650" s="84"/>
      <c r="I650" s="84"/>
      <c r="J650" s="208"/>
      <c r="K650" s="20"/>
      <c r="L650" s="20"/>
      <c r="M650" s="20"/>
      <c r="N650" s="20"/>
      <c r="O650" s="20"/>
      <c r="P650" s="20"/>
      <c r="Q650" s="20"/>
      <c r="R650" s="20"/>
      <c r="S650" s="20"/>
      <c r="T650" s="20"/>
      <c r="U650" s="20"/>
      <c r="V650" s="20"/>
      <c r="W650" s="20"/>
      <c r="X650" s="20"/>
      <c r="Y650" s="20"/>
      <c r="Z650" s="20"/>
    </row>
    <row r="651" spans="1:26" ht="15.75" customHeight="1" x14ac:dyDescent="0.15">
      <c r="A651" s="20"/>
      <c r="B651" s="20"/>
      <c r="C651" s="20"/>
      <c r="D651" s="20"/>
      <c r="E651" s="20"/>
      <c r="F651" s="206"/>
      <c r="G651" s="207"/>
      <c r="H651" s="84"/>
      <c r="I651" s="84"/>
      <c r="J651" s="208"/>
      <c r="K651" s="20"/>
      <c r="L651" s="20"/>
      <c r="M651" s="20"/>
      <c r="N651" s="20"/>
      <c r="O651" s="20"/>
      <c r="P651" s="20"/>
      <c r="Q651" s="20"/>
      <c r="R651" s="20"/>
      <c r="S651" s="20"/>
      <c r="T651" s="20"/>
      <c r="U651" s="20"/>
      <c r="V651" s="20"/>
      <c r="W651" s="20"/>
      <c r="X651" s="20"/>
      <c r="Y651" s="20"/>
      <c r="Z651" s="20"/>
    </row>
    <row r="652" spans="1:26" ht="15.75" customHeight="1" x14ac:dyDescent="0.15">
      <c r="A652" s="20"/>
      <c r="B652" s="20"/>
      <c r="C652" s="20"/>
      <c r="D652" s="20"/>
      <c r="E652" s="20"/>
      <c r="F652" s="206"/>
      <c r="G652" s="207"/>
      <c r="H652" s="84"/>
      <c r="I652" s="84"/>
      <c r="J652" s="208"/>
      <c r="K652" s="20"/>
      <c r="L652" s="20"/>
      <c r="M652" s="20"/>
      <c r="N652" s="20"/>
      <c r="O652" s="20"/>
      <c r="P652" s="20"/>
      <c r="Q652" s="20"/>
      <c r="R652" s="20"/>
      <c r="S652" s="20"/>
      <c r="T652" s="20"/>
      <c r="U652" s="20"/>
      <c r="V652" s="20"/>
      <c r="W652" s="20"/>
      <c r="X652" s="20"/>
      <c r="Y652" s="20"/>
      <c r="Z652" s="20"/>
    </row>
    <row r="653" spans="1:26" ht="15.75" customHeight="1" x14ac:dyDescent="0.15">
      <c r="A653" s="20"/>
      <c r="B653" s="20"/>
      <c r="C653" s="20"/>
      <c r="D653" s="20"/>
      <c r="E653" s="20"/>
      <c r="F653" s="206"/>
      <c r="G653" s="207"/>
      <c r="H653" s="84"/>
      <c r="I653" s="84"/>
      <c r="J653" s="208"/>
      <c r="K653" s="20"/>
      <c r="L653" s="20"/>
      <c r="M653" s="20"/>
      <c r="N653" s="20"/>
      <c r="O653" s="20"/>
      <c r="P653" s="20"/>
      <c r="Q653" s="20"/>
      <c r="R653" s="20"/>
      <c r="S653" s="20"/>
      <c r="T653" s="20"/>
      <c r="U653" s="20"/>
      <c r="V653" s="20"/>
      <c r="W653" s="20"/>
      <c r="X653" s="20"/>
      <c r="Y653" s="20"/>
      <c r="Z653" s="20"/>
    </row>
    <row r="654" spans="1:26" ht="15.75" customHeight="1" x14ac:dyDescent="0.15">
      <c r="A654" s="20"/>
      <c r="B654" s="20"/>
      <c r="C654" s="20"/>
      <c r="D654" s="20"/>
      <c r="E654" s="20"/>
      <c r="F654" s="206"/>
      <c r="G654" s="207"/>
      <c r="H654" s="84"/>
      <c r="I654" s="84"/>
      <c r="J654" s="208"/>
      <c r="K654" s="20"/>
      <c r="L654" s="20"/>
      <c r="M654" s="20"/>
      <c r="N654" s="20"/>
      <c r="O654" s="20"/>
      <c r="P654" s="20"/>
      <c r="Q654" s="20"/>
      <c r="R654" s="20"/>
      <c r="S654" s="20"/>
      <c r="T654" s="20"/>
      <c r="U654" s="20"/>
      <c r="V654" s="20"/>
      <c r="W654" s="20"/>
      <c r="X654" s="20"/>
      <c r="Y654" s="20"/>
      <c r="Z654" s="20"/>
    </row>
    <row r="655" spans="1:26" ht="15.75" customHeight="1" x14ac:dyDescent="0.15">
      <c r="A655" s="20"/>
      <c r="B655" s="20"/>
      <c r="C655" s="20"/>
      <c r="D655" s="20"/>
      <c r="E655" s="20"/>
      <c r="F655" s="206"/>
      <c r="G655" s="207"/>
      <c r="H655" s="84"/>
      <c r="I655" s="84"/>
      <c r="J655" s="208"/>
      <c r="K655" s="20"/>
      <c r="L655" s="20"/>
      <c r="M655" s="20"/>
      <c r="N655" s="20"/>
      <c r="O655" s="20"/>
      <c r="P655" s="20"/>
      <c r="Q655" s="20"/>
      <c r="R655" s="20"/>
      <c r="S655" s="20"/>
      <c r="T655" s="20"/>
      <c r="U655" s="20"/>
      <c r="V655" s="20"/>
      <c r="W655" s="20"/>
      <c r="X655" s="20"/>
      <c r="Y655" s="20"/>
      <c r="Z655" s="20"/>
    </row>
    <row r="656" spans="1:26" ht="15.75" customHeight="1" x14ac:dyDescent="0.15">
      <c r="A656" s="20"/>
      <c r="B656" s="20"/>
      <c r="C656" s="20"/>
      <c r="D656" s="20"/>
      <c r="E656" s="20"/>
      <c r="F656" s="206"/>
      <c r="G656" s="207"/>
      <c r="H656" s="84"/>
      <c r="I656" s="84"/>
      <c r="J656" s="208"/>
      <c r="K656" s="20"/>
      <c r="L656" s="20"/>
      <c r="M656" s="20"/>
      <c r="N656" s="20"/>
      <c r="O656" s="20"/>
      <c r="P656" s="20"/>
      <c r="Q656" s="20"/>
      <c r="R656" s="20"/>
      <c r="S656" s="20"/>
      <c r="T656" s="20"/>
      <c r="U656" s="20"/>
      <c r="V656" s="20"/>
      <c r="W656" s="20"/>
      <c r="X656" s="20"/>
      <c r="Y656" s="20"/>
      <c r="Z656" s="20"/>
    </row>
    <row r="657" spans="1:26" ht="15.75" customHeight="1" x14ac:dyDescent="0.15">
      <c r="A657" s="20"/>
      <c r="B657" s="20"/>
      <c r="C657" s="20"/>
      <c r="D657" s="20"/>
      <c r="E657" s="20"/>
      <c r="F657" s="206"/>
      <c r="G657" s="207"/>
      <c r="H657" s="84"/>
      <c r="I657" s="84"/>
      <c r="J657" s="208"/>
      <c r="K657" s="20"/>
      <c r="L657" s="20"/>
      <c r="M657" s="20"/>
      <c r="N657" s="20"/>
      <c r="O657" s="20"/>
      <c r="P657" s="20"/>
      <c r="Q657" s="20"/>
      <c r="R657" s="20"/>
      <c r="S657" s="20"/>
      <c r="T657" s="20"/>
      <c r="U657" s="20"/>
      <c r="V657" s="20"/>
      <c r="W657" s="20"/>
      <c r="X657" s="20"/>
      <c r="Y657" s="20"/>
      <c r="Z657" s="20"/>
    </row>
    <row r="658" spans="1:26" ht="15.75" customHeight="1" x14ac:dyDescent="0.15">
      <c r="A658" s="20"/>
      <c r="B658" s="20"/>
      <c r="C658" s="20"/>
      <c r="D658" s="20"/>
      <c r="E658" s="20"/>
      <c r="F658" s="206"/>
      <c r="G658" s="207"/>
      <c r="H658" s="84"/>
      <c r="I658" s="84"/>
      <c r="J658" s="208"/>
      <c r="K658" s="20"/>
      <c r="L658" s="20"/>
      <c r="M658" s="20"/>
      <c r="N658" s="20"/>
      <c r="O658" s="20"/>
      <c r="P658" s="20"/>
      <c r="Q658" s="20"/>
      <c r="R658" s="20"/>
      <c r="S658" s="20"/>
      <c r="T658" s="20"/>
      <c r="U658" s="20"/>
      <c r="V658" s="20"/>
      <c r="W658" s="20"/>
      <c r="X658" s="20"/>
      <c r="Y658" s="20"/>
      <c r="Z658" s="20"/>
    </row>
    <row r="659" spans="1:26" ht="15.75" customHeight="1" x14ac:dyDescent="0.15">
      <c r="A659" s="20"/>
      <c r="B659" s="20"/>
      <c r="C659" s="20"/>
      <c r="D659" s="20"/>
      <c r="E659" s="20"/>
      <c r="F659" s="206"/>
      <c r="G659" s="207"/>
      <c r="H659" s="84"/>
      <c r="I659" s="84"/>
      <c r="J659" s="208"/>
      <c r="K659" s="20"/>
      <c r="L659" s="20"/>
      <c r="M659" s="20"/>
      <c r="N659" s="20"/>
      <c r="O659" s="20"/>
      <c r="P659" s="20"/>
      <c r="Q659" s="20"/>
      <c r="R659" s="20"/>
      <c r="S659" s="20"/>
      <c r="T659" s="20"/>
      <c r="U659" s="20"/>
      <c r="V659" s="20"/>
      <c r="W659" s="20"/>
      <c r="X659" s="20"/>
      <c r="Y659" s="20"/>
      <c r="Z659" s="20"/>
    </row>
    <row r="660" spans="1:26" ht="15.75" customHeight="1" x14ac:dyDescent="0.15">
      <c r="A660" s="20"/>
      <c r="B660" s="20"/>
      <c r="C660" s="20"/>
      <c r="D660" s="20"/>
      <c r="E660" s="20"/>
      <c r="F660" s="206"/>
      <c r="G660" s="207"/>
      <c r="H660" s="84"/>
      <c r="I660" s="84"/>
      <c r="J660" s="208"/>
      <c r="K660" s="20"/>
      <c r="L660" s="20"/>
      <c r="M660" s="20"/>
      <c r="N660" s="20"/>
      <c r="O660" s="20"/>
      <c r="P660" s="20"/>
      <c r="Q660" s="20"/>
      <c r="R660" s="20"/>
      <c r="S660" s="20"/>
      <c r="T660" s="20"/>
      <c r="U660" s="20"/>
      <c r="V660" s="20"/>
      <c r="W660" s="20"/>
      <c r="X660" s="20"/>
      <c r="Y660" s="20"/>
      <c r="Z660" s="20"/>
    </row>
    <row r="661" spans="1:26" ht="15.75" customHeight="1" x14ac:dyDescent="0.15">
      <c r="A661" s="20"/>
      <c r="B661" s="20"/>
      <c r="C661" s="20"/>
      <c r="D661" s="20"/>
      <c r="E661" s="20"/>
      <c r="F661" s="206"/>
      <c r="G661" s="207"/>
      <c r="H661" s="84"/>
      <c r="I661" s="84"/>
      <c r="J661" s="208"/>
      <c r="K661" s="20"/>
      <c r="L661" s="20"/>
      <c r="M661" s="20"/>
      <c r="N661" s="20"/>
      <c r="O661" s="20"/>
      <c r="P661" s="20"/>
      <c r="Q661" s="20"/>
      <c r="R661" s="20"/>
      <c r="S661" s="20"/>
      <c r="T661" s="20"/>
      <c r="U661" s="20"/>
      <c r="V661" s="20"/>
      <c r="W661" s="20"/>
      <c r="X661" s="20"/>
      <c r="Y661" s="20"/>
      <c r="Z661" s="20"/>
    </row>
    <row r="662" spans="1:26" ht="15.75" customHeight="1" x14ac:dyDescent="0.15">
      <c r="A662" s="20"/>
      <c r="B662" s="20"/>
      <c r="C662" s="20"/>
      <c r="D662" s="20"/>
      <c r="E662" s="20"/>
      <c r="F662" s="206"/>
      <c r="G662" s="207"/>
      <c r="H662" s="84"/>
      <c r="I662" s="84"/>
      <c r="J662" s="208"/>
      <c r="K662" s="20"/>
      <c r="L662" s="20"/>
      <c r="M662" s="20"/>
      <c r="N662" s="20"/>
      <c r="O662" s="20"/>
      <c r="P662" s="20"/>
      <c r="Q662" s="20"/>
      <c r="R662" s="20"/>
      <c r="S662" s="20"/>
      <c r="T662" s="20"/>
      <c r="U662" s="20"/>
      <c r="V662" s="20"/>
      <c r="W662" s="20"/>
      <c r="X662" s="20"/>
      <c r="Y662" s="20"/>
      <c r="Z662" s="20"/>
    </row>
    <row r="663" spans="1:26" ht="15.75" customHeight="1" x14ac:dyDescent="0.15">
      <c r="A663" s="20"/>
      <c r="B663" s="20"/>
      <c r="C663" s="20"/>
      <c r="D663" s="20"/>
      <c r="E663" s="20"/>
      <c r="F663" s="206"/>
      <c r="G663" s="207"/>
      <c r="H663" s="84"/>
      <c r="I663" s="84"/>
      <c r="J663" s="208"/>
      <c r="K663" s="20"/>
      <c r="L663" s="20"/>
      <c r="M663" s="20"/>
      <c r="N663" s="20"/>
      <c r="O663" s="20"/>
      <c r="P663" s="20"/>
      <c r="Q663" s="20"/>
      <c r="R663" s="20"/>
      <c r="S663" s="20"/>
      <c r="T663" s="20"/>
      <c r="U663" s="20"/>
      <c r="V663" s="20"/>
      <c r="W663" s="20"/>
      <c r="X663" s="20"/>
      <c r="Y663" s="20"/>
      <c r="Z663" s="20"/>
    </row>
    <row r="664" spans="1:26" ht="15.75" customHeight="1" x14ac:dyDescent="0.15">
      <c r="A664" s="20"/>
      <c r="B664" s="20"/>
      <c r="C664" s="20"/>
      <c r="D664" s="20"/>
      <c r="E664" s="20"/>
      <c r="F664" s="206"/>
      <c r="G664" s="207"/>
      <c r="H664" s="84"/>
      <c r="I664" s="84"/>
      <c r="J664" s="208"/>
      <c r="K664" s="20"/>
      <c r="L664" s="20"/>
      <c r="M664" s="20"/>
      <c r="N664" s="20"/>
      <c r="O664" s="20"/>
      <c r="P664" s="20"/>
      <c r="Q664" s="20"/>
      <c r="R664" s="20"/>
      <c r="S664" s="20"/>
      <c r="T664" s="20"/>
      <c r="U664" s="20"/>
      <c r="V664" s="20"/>
      <c r="W664" s="20"/>
      <c r="X664" s="20"/>
      <c r="Y664" s="20"/>
      <c r="Z664" s="20"/>
    </row>
    <row r="665" spans="1:26" ht="15.75" customHeight="1" x14ac:dyDescent="0.15">
      <c r="A665" s="20"/>
      <c r="B665" s="20"/>
      <c r="C665" s="20"/>
      <c r="D665" s="20"/>
      <c r="E665" s="20"/>
      <c r="F665" s="206"/>
      <c r="G665" s="207"/>
      <c r="H665" s="84"/>
      <c r="I665" s="84"/>
      <c r="J665" s="208"/>
      <c r="K665" s="20"/>
      <c r="L665" s="20"/>
      <c r="M665" s="20"/>
      <c r="N665" s="20"/>
      <c r="O665" s="20"/>
      <c r="P665" s="20"/>
      <c r="Q665" s="20"/>
      <c r="R665" s="20"/>
      <c r="S665" s="20"/>
      <c r="T665" s="20"/>
      <c r="U665" s="20"/>
      <c r="V665" s="20"/>
      <c r="W665" s="20"/>
      <c r="X665" s="20"/>
      <c r="Y665" s="20"/>
      <c r="Z665" s="20"/>
    </row>
    <row r="666" spans="1:26" ht="15.75" customHeight="1" x14ac:dyDescent="0.15">
      <c r="A666" s="20"/>
      <c r="B666" s="20"/>
      <c r="C666" s="20"/>
      <c r="D666" s="20"/>
      <c r="E666" s="20"/>
      <c r="F666" s="206"/>
      <c r="G666" s="207"/>
      <c r="H666" s="84"/>
      <c r="I666" s="84"/>
      <c r="J666" s="208"/>
      <c r="K666" s="20"/>
      <c r="L666" s="20"/>
      <c r="M666" s="20"/>
      <c r="N666" s="20"/>
      <c r="O666" s="20"/>
      <c r="P666" s="20"/>
      <c r="Q666" s="20"/>
      <c r="R666" s="20"/>
      <c r="S666" s="20"/>
      <c r="T666" s="20"/>
      <c r="U666" s="20"/>
      <c r="V666" s="20"/>
      <c r="W666" s="20"/>
      <c r="X666" s="20"/>
      <c r="Y666" s="20"/>
      <c r="Z666" s="20"/>
    </row>
    <row r="667" spans="1:26" ht="15.75" customHeight="1" x14ac:dyDescent="0.15">
      <c r="A667" s="20"/>
      <c r="B667" s="20"/>
      <c r="C667" s="20"/>
      <c r="D667" s="20"/>
      <c r="E667" s="20"/>
      <c r="F667" s="206"/>
      <c r="G667" s="207"/>
      <c r="H667" s="84"/>
      <c r="I667" s="84"/>
      <c r="J667" s="208"/>
      <c r="K667" s="20"/>
      <c r="L667" s="20"/>
      <c r="M667" s="20"/>
      <c r="N667" s="20"/>
      <c r="O667" s="20"/>
      <c r="P667" s="20"/>
      <c r="Q667" s="20"/>
      <c r="R667" s="20"/>
      <c r="S667" s="20"/>
      <c r="T667" s="20"/>
      <c r="U667" s="20"/>
      <c r="V667" s="20"/>
      <c r="W667" s="20"/>
      <c r="X667" s="20"/>
      <c r="Y667" s="20"/>
      <c r="Z667" s="20"/>
    </row>
    <row r="668" spans="1:26" ht="15.75" customHeight="1" x14ac:dyDescent="0.15">
      <c r="A668" s="20"/>
      <c r="B668" s="20"/>
      <c r="C668" s="20"/>
      <c r="D668" s="20"/>
      <c r="E668" s="20"/>
      <c r="F668" s="206"/>
      <c r="G668" s="207"/>
      <c r="H668" s="84"/>
      <c r="I668" s="84"/>
      <c r="J668" s="208"/>
      <c r="K668" s="20"/>
      <c r="L668" s="20"/>
      <c r="M668" s="20"/>
      <c r="N668" s="20"/>
      <c r="O668" s="20"/>
      <c r="P668" s="20"/>
      <c r="Q668" s="20"/>
      <c r="R668" s="20"/>
      <c r="S668" s="20"/>
      <c r="T668" s="20"/>
      <c r="U668" s="20"/>
      <c r="V668" s="20"/>
      <c r="W668" s="20"/>
      <c r="X668" s="20"/>
      <c r="Y668" s="20"/>
      <c r="Z668" s="20"/>
    </row>
    <row r="669" spans="1:26" ht="15.75" customHeight="1" x14ac:dyDescent="0.15">
      <c r="A669" s="20"/>
      <c r="B669" s="20"/>
      <c r="C669" s="20"/>
      <c r="D669" s="20"/>
      <c r="E669" s="20"/>
      <c r="F669" s="206"/>
      <c r="G669" s="207"/>
      <c r="H669" s="84"/>
      <c r="I669" s="84"/>
      <c r="J669" s="208"/>
      <c r="K669" s="20"/>
      <c r="L669" s="20"/>
      <c r="M669" s="20"/>
      <c r="N669" s="20"/>
      <c r="O669" s="20"/>
      <c r="P669" s="20"/>
      <c r="Q669" s="20"/>
      <c r="R669" s="20"/>
      <c r="S669" s="20"/>
      <c r="T669" s="20"/>
      <c r="U669" s="20"/>
      <c r="V669" s="20"/>
      <c r="W669" s="20"/>
      <c r="X669" s="20"/>
      <c r="Y669" s="20"/>
      <c r="Z669" s="20"/>
    </row>
    <row r="670" spans="1:26" ht="15.75" customHeight="1" x14ac:dyDescent="0.15">
      <c r="A670" s="20"/>
      <c r="B670" s="20"/>
      <c r="C670" s="20"/>
      <c r="D670" s="20"/>
      <c r="E670" s="20"/>
      <c r="F670" s="206"/>
      <c r="G670" s="207"/>
      <c r="H670" s="84"/>
      <c r="I670" s="84"/>
      <c r="J670" s="208"/>
      <c r="K670" s="20"/>
      <c r="L670" s="20"/>
      <c r="M670" s="20"/>
      <c r="N670" s="20"/>
      <c r="O670" s="20"/>
      <c r="P670" s="20"/>
      <c r="Q670" s="20"/>
      <c r="R670" s="20"/>
      <c r="S670" s="20"/>
      <c r="T670" s="20"/>
      <c r="U670" s="20"/>
      <c r="V670" s="20"/>
      <c r="W670" s="20"/>
      <c r="X670" s="20"/>
      <c r="Y670" s="20"/>
      <c r="Z670" s="20"/>
    </row>
    <row r="671" spans="1:26" ht="15.75" customHeight="1" x14ac:dyDescent="0.15">
      <c r="A671" s="20"/>
      <c r="B671" s="20"/>
      <c r="C671" s="20"/>
      <c r="D671" s="20"/>
      <c r="E671" s="20"/>
      <c r="F671" s="206"/>
      <c r="G671" s="207"/>
      <c r="H671" s="84"/>
      <c r="I671" s="84"/>
      <c r="J671" s="208"/>
      <c r="K671" s="20"/>
      <c r="L671" s="20"/>
      <c r="M671" s="20"/>
      <c r="N671" s="20"/>
      <c r="O671" s="20"/>
      <c r="P671" s="20"/>
      <c r="Q671" s="20"/>
      <c r="R671" s="20"/>
      <c r="S671" s="20"/>
      <c r="T671" s="20"/>
      <c r="U671" s="20"/>
      <c r="V671" s="20"/>
      <c r="W671" s="20"/>
      <c r="X671" s="20"/>
      <c r="Y671" s="20"/>
      <c r="Z671" s="20"/>
    </row>
    <row r="672" spans="1:26" ht="15.75" customHeight="1" x14ac:dyDescent="0.15">
      <c r="A672" s="20"/>
      <c r="B672" s="20"/>
      <c r="C672" s="20"/>
      <c r="D672" s="20"/>
      <c r="E672" s="20"/>
      <c r="F672" s="206"/>
      <c r="G672" s="207"/>
      <c r="H672" s="84"/>
      <c r="I672" s="84"/>
      <c r="J672" s="208"/>
      <c r="K672" s="20"/>
      <c r="L672" s="20"/>
      <c r="M672" s="20"/>
      <c r="N672" s="20"/>
      <c r="O672" s="20"/>
      <c r="P672" s="20"/>
      <c r="Q672" s="20"/>
      <c r="R672" s="20"/>
      <c r="S672" s="20"/>
      <c r="T672" s="20"/>
      <c r="U672" s="20"/>
      <c r="V672" s="20"/>
      <c r="W672" s="20"/>
      <c r="X672" s="20"/>
      <c r="Y672" s="20"/>
      <c r="Z672" s="20"/>
    </row>
    <row r="673" spans="1:26" ht="15.75" customHeight="1" x14ac:dyDescent="0.15">
      <c r="A673" s="20"/>
      <c r="B673" s="20"/>
      <c r="C673" s="20"/>
      <c r="D673" s="20"/>
      <c r="E673" s="20"/>
      <c r="F673" s="206"/>
      <c r="G673" s="207"/>
      <c r="H673" s="84"/>
      <c r="I673" s="84"/>
      <c r="J673" s="208"/>
      <c r="K673" s="20"/>
      <c r="L673" s="20"/>
      <c r="M673" s="20"/>
      <c r="N673" s="20"/>
      <c r="O673" s="20"/>
      <c r="P673" s="20"/>
      <c r="Q673" s="20"/>
      <c r="R673" s="20"/>
      <c r="S673" s="20"/>
      <c r="T673" s="20"/>
      <c r="U673" s="20"/>
      <c r="V673" s="20"/>
      <c r="W673" s="20"/>
      <c r="X673" s="20"/>
      <c r="Y673" s="20"/>
      <c r="Z673" s="20"/>
    </row>
    <row r="674" spans="1:26" ht="15.75" customHeight="1" x14ac:dyDescent="0.15">
      <c r="A674" s="20"/>
      <c r="B674" s="20"/>
      <c r="C674" s="20"/>
      <c r="D674" s="20"/>
      <c r="E674" s="20"/>
      <c r="F674" s="206"/>
      <c r="G674" s="207"/>
      <c r="H674" s="84"/>
      <c r="I674" s="84"/>
      <c r="J674" s="208"/>
      <c r="K674" s="20"/>
      <c r="L674" s="20"/>
      <c r="M674" s="20"/>
      <c r="N674" s="20"/>
      <c r="O674" s="20"/>
      <c r="P674" s="20"/>
      <c r="Q674" s="20"/>
      <c r="R674" s="20"/>
      <c r="S674" s="20"/>
      <c r="T674" s="20"/>
      <c r="U674" s="20"/>
      <c r="V674" s="20"/>
      <c r="W674" s="20"/>
      <c r="X674" s="20"/>
      <c r="Y674" s="20"/>
      <c r="Z674" s="20"/>
    </row>
    <row r="675" spans="1:26" ht="15.75" customHeight="1" x14ac:dyDescent="0.15">
      <c r="A675" s="20"/>
      <c r="B675" s="20"/>
      <c r="C675" s="20"/>
      <c r="D675" s="20"/>
      <c r="E675" s="20"/>
      <c r="F675" s="206"/>
      <c r="G675" s="207"/>
      <c r="H675" s="84"/>
      <c r="I675" s="84"/>
      <c r="J675" s="208"/>
      <c r="K675" s="20"/>
      <c r="L675" s="20"/>
      <c r="M675" s="20"/>
      <c r="N675" s="20"/>
      <c r="O675" s="20"/>
      <c r="P675" s="20"/>
      <c r="Q675" s="20"/>
      <c r="R675" s="20"/>
      <c r="S675" s="20"/>
      <c r="T675" s="20"/>
      <c r="U675" s="20"/>
      <c r="V675" s="20"/>
      <c r="W675" s="20"/>
      <c r="X675" s="20"/>
      <c r="Y675" s="20"/>
      <c r="Z675" s="20"/>
    </row>
    <row r="676" spans="1:26" ht="15.75" customHeight="1" x14ac:dyDescent="0.15">
      <c r="A676" s="20"/>
      <c r="B676" s="20"/>
      <c r="C676" s="20"/>
      <c r="D676" s="20"/>
      <c r="E676" s="20"/>
      <c r="F676" s="206"/>
      <c r="G676" s="207"/>
      <c r="H676" s="84"/>
      <c r="I676" s="84"/>
      <c r="J676" s="208"/>
      <c r="K676" s="20"/>
      <c r="L676" s="20"/>
      <c r="M676" s="20"/>
      <c r="N676" s="20"/>
      <c r="O676" s="20"/>
      <c r="P676" s="20"/>
      <c r="Q676" s="20"/>
      <c r="R676" s="20"/>
      <c r="S676" s="20"/>
      <c r="T676" s="20"/>
      <c r="U676" s="20"/>
      <c r="V676" s="20"/>
      <c r="W676" s="20"/>
      <c r="X676" s="20"/>
      <c r="Y676" s="20"/>
      <c r="Z676" s="20"/>
    </row>
    <row r="677" spans="1:26" ht="15.75" customHeight="1" x14ac:dyDescent="0.15">
      <c r="A677" s="20"/>
      <c r="B677" s="20"/>
      <c r="C677" s="20"/>
      <c r="D677" s="20"/>
      <c r="E677" s="20"/>
      <c r="F677" s="206"/>
      <c r="G677" s="207"/>
      <c r="H677" s="84"/>
      <c r="I677" s="84"/>
      <c r="J677" s="208"/>
      <c r="K677" s="20"/>
      <c r="L677" s="20"/>
      <c r="M677" s="20"/>
      <c r="N677" s="20"/>
      <c r="O677" s="20"/>
      <c r="P677" s="20"/>
      <c r="Q677" s="20"/>
      <c r="R677" s="20"/>
      <c r="S677" s="20"/>
      <c r="T677" s="20"/>
      <c r="U677" s="20"/>
      <c r="V677" s="20"/>
      <c r="W677" s="20"/>
      <c r="X677" s="20"/>
      <c r="Y677" s="20"/>
      <c r="Z677" s="20"/>
    </row>
    <row r="678" spans="1:26" ht="15.75" customHeight="1" x14ac:dyDescent="0.15">
      <c r="A678" s="20"/>
      <c r="B678" s="20"/>
      <c r="C678" s="20"/>
      <c r="D678" s="20"/>
      <c r="E678" s="20"/>
      <c r="F678" s="206"/>
      <c r="G678" s="207"/>
      <c r="H678" s="84"/>
      <c r="I678" s="84"/>
      <c r="J678" s="208"/>
      <c r="K678" s="20"/>
      <c r="L678" s="20"/>
      <c r="M678" s="20"/>
      <c r="N678" s="20"/>
      <c r="O678" s="20"/>
      <c r="P678" s="20"/>
      <c r="Q678" s="20"/>
      <c r="R678" s="20"/>
      <c r="S678" s="20"/>
      <c r="T678" s="20"/>
      <c r="U678" s="20"/>
      <c r="V678" s="20"/>
      <c r="W678" s="20"/>
      <c r="X678" s="20"/>
      <c r="Y678" s="20"/>
      <c r="Z678" s="20"/>
    </row>
    <row r="679" spans="1:26" ht="15.75" customHeight="1" x14ac:dyDescent="0.15">
      <c r="A679" s="20"/>
      <c r="B679" s="20"/>
      <c r="C679" s="20"/>
      <c r="D679" s="20"/>
      <c r="E679" s="20"/>
      <c r="F679" s="206"/>
      <c r="G679" s="207"/>
      <c r="H679" s="84"/>
      <c r="I679" s="84"/>
      <c r="J679" s="208"/>
      <c r="K679" s="20"/>
      <c r="L679" s="20"/>
      <c r="M679" s="20"/>
      <c r="N679" s="20"/>
      <c r="O679" s="20"/>
      <c r="P679" s="20"/>
      <c r="Q679" s="20"/>
      <c r="R679" s="20"/>
      <c r="S679" s="20"/>
      <c r="T679" s="20"/>
      <c r="U679" s="20"/>
      <c r="V679" s="20"/>
      <c r="W679" s="20"/>
      <c r="X679" s="20"/>
      <c r="Y679" s="20"/>
      <c r="Z679" s="20"/>
    </row>
    <row r="680" spans="1:26" ht="15.75" customHeight="1" x14ac:dyDescent="0.15">
      <c r="A680" s="20"/>
      <c r="B680" s="20"/>
      <c r="C680" s="20"/>
      <c r="D680" s="20"/>
      <c r="E680" s="20"/>
      <c r="F680" s="206"/>
      <c r="G680" s="207"/>
      <c r="H680" s="84"/>
      <c r="I680" s="84"/>
      <c r="J680" s="208"/>
      <c r="K680" s="20"/>
      <c r="L680" s="20"/>
      <c r="M680" s="20"/>
      <c r="N680" s="20"/>
      <c r="O680" s="20"/>
      <c r="P680" s="20"/>
      <c r="Q680" s="20"/>
      <c r="R680" s="20"/>
      <c r="S680" s="20"/>
      <c r="T680" s="20"/>
      <c r="U680" s="20"/>
      <c r="V680" s="20"/>
      <c r="W680" s="20"/>
      <c r="X680" s="20"/>
      <c r="Y680" s="20"/>
      <c r="Z680" s="20"/>
    </row>
    <row r="681" spans="1:26" ht="15.75" customHeight="1" x14ac:dyDescent="0.15">
      <c r="A681" s="20"/>
      <c r="B681" s="20"/>
      <c r="C681" s="20"/>
      <c r="D681" s="20"/>
      <c r="E681" s="20"/>
      <c r="F681" s="206"/>
      <c r="G681" s="207"/>
      <c r="H681" s="84"/>
      <c r="I681" s="84"/>
      <c r="J681" s="208"/>
      <c r="K681" s="20"/>
      <c r="L681" s="20"/>
      <c r="M681" s="20"/>
      <c r="N681" s="20"/>
      <c r="O681" s="20"/>
      <c r="P681" s="20"/>
      <c r="Q681" s="20"/>
      <c r="R681" s="20"/>
      <c r="S681" s="20"/>
      <c r="T681" s="20"/>
      <c r="U681" s="20"/>
      <c r="V681" s="20"/>
      <c r="W681" s="20"/>
      <c r="X681" s="20"/>
      <c r="Y681" s="20"/>
      <c r="Z681" s="20"/>
    </row>
    <row r="682" spans="1:26" ht="15.75" customHeight="1" x14ac:dyDescent="0.15">
      <c r="A682" s="20"/>
      <c r="B682" s="20"/>
      <c r="C682" s="20"/>
      <c r="D682" s="20"/>
      <c r="E682" s="20"/>
      <c r="F682" s="206"/>
      <c r="G682" s="207"/>
      <c r="H682" s="84"/>
      <c r="I682" s="84"/>
      <c r="J682" s="208"/>
      <c r="K682" s="20"/>
      <c r="L682" s="20"/>
      <c r="M682" s="20"/>
      <c r="N682" s="20"/>
      <c r="O682" s="20"/>
      <c r="P682" s="20"/>
      <c r="Q682" s="20"/>
      <c r="R682" s="20"/>
      <c r="S682" s="20"/>
      <c r="T682" s="20"/>
      <c r="U682" s="20"/>
      <c r="V682" s="20"/>
      <c r="W682" s="20"/>
      <c r="X682" s="20"/>
      <c r="Y682" s="20"/>
      <c r="Z682" s="20"/>
    </row>
    <row r="683" spans="1:26" ht="15.75" customHeight="1" x14ac:dyDescent="0.15">
      <c r="A683" s="20"/>
      <c r="B683" s="20"/>
      <c r="C683" s="20"/>
      <c r="D683" s="20"/>
      <c r="E683" s="20"/>
      <c r="F683" s="206"/>
      <c r="G683" s="207"/>
      <c r="H683" s="84"/>
      <c r="I683" s="84"/>
      <c r="J683" s="208"/>
      <c r="K683" s="20"/>
      <c r="L683" s="20"/>
      <c r="M683" s="20"/>
      <c r="N683" s="20"/>
      <c r="O683" s="20"/>
      <c r="P683" s="20"/>
      <c r="Q683" s="20"/>
      <c r="R683" s="20"/>
      <c r="S683" s="20"/>
      <c r="T683" s="20"/>
      <c r="U683" s="20"/>
      <c r="V683" s="20"/>
      <c r="W683" s="20"/>
      <c r="X683" s="20"/>
      <c r="Y683" s="20"/>
      <c r="Z683" s="20"/>
    </row>
    <row r="684" spans="1:26" ht="15.75" customHeight="1" x14ac:dyDescent="0.15">
      <c r="A684" s="20"/>
      <c r="B684" s="20"/>
      <c r="C684" s="20"/>
      <c r="D684" s="20"/>
      <c r="E684" s="20"/>
      <c r="F684" s="206"/>
      <c r="G684" s="207"/>
      <c r="H684" s="84"/>
      <c r="I684" s="84"/>
      <c r="J684" s="208"/>
      <c r="K684" s="20"/>
      <c r="L684" s="20"/>
      <c r="M684" s="20"/>
      <c r="N684" s="20"/>
      <c r="O684" s="20"/>
      <c r="P684" s="20"/>
      <c r="Q684" s="20"/>
      <c r="R684" s="20"/>
      <c r="S684" s="20"/>
      <c r="T684" s="20"/>
      <c r="U684" s="20"/>
      <c r="V684" s="20"/>
      <c r="W684" s="20"/>
      <c r="X684" s="20"/>
      <c r="Y684" s="20"/>
      <c r="Z684" s="20"/>
    </row>
    <row r="685" spans="1:26" ht="15.75" customHeight="1" x14ac:dyDescent="0.15">
      <c r="A685" s="20"/>
      <c r="B685" s="20"/>
      <c r="C685" s="20"/>
      <c r="D685" s="20"/>
      <c r="E685" s="20"/>
      <c r="F685" s="206"/>
      <c r="G685" s="207"/>
      <c r="H685" s="84"/>
      <c r="I685" s="84"/>
      <c r="J685" s="208"/>
      <c r="K685" s="20"/>
      <c r="L685" s="20"/>
      <c r="M685" s="20"/>
      <c r="N685" s="20"/>
      <c r="O685" s="20"/>
      <c r="P685" s="20"/>
      <c r="Q685" s="20"/>
      <c r="R685" s="20"/>
      <c r="S685" s="20"/>
      <c r="T685" s="20"/>
      <c r="U685" s="20"/>
      <c r="V685" s="20"/>
      <c r="W685" s="20"/>
      <c r="X685" s="20"/>
      <c r="Y685" s="20"/>
      <c r="Z685" s="20"/>
    </row>
    <row r="686" spans="1:26" ht="15.75" customHeight="1" x14ac:dyDescent="0.15">
      <c r="A686" s="20"/>
      <c r="B686" s="20"/>
      <c r="C686" s="20"/>
      <c r="D686" s="20"/>
      <c r="E686" s="20"/>
      <c r="F686" s="206"/>
      <c r="G686" s="207"/>
      <c r="H686" s="84"/>
      <c r="I686" s="84"/>
      <c r="J686" s="208"/>
      <c r="K686" s="20"/>
      <c r="L686" s="20"/>
      <c r="M686" s="20"/>
      <c r="N686" s="20"/>
      <c r="O686" s="20"/>
      <c r="P686" s="20"/>
      <c r="Q686" s="20"/>
      <c r="R686" s="20"/>
      <c r="S686" s="20"/>
      <c r="T686" s="20"/>
      <c r="U686" s="20"/>
      <c r="V686" s="20"/>
      <c r="W686" s="20"/>
      <c r="X686" s="20"/>
      <c r="Y686" s="20"/>
      <c r="Z686" s="20"/>
    </row>
    <row r="687" spans="1:26" ht="15.75" customHeight="1" x14ac:dyDescent="0.15">
      <c r="A687" s="20"/>
      <c r="B687" s="20"/>
      <c r="C687" s="20"/>
      <c r="D687" s="20"/>
      <c r="E687" s="20"/>
      <c r="F687" s="206"/>
      <c r="G687" s="207"/>
      <c r="H687" s="84"/>
      <c r="I687" s="84"/>
      <c r="J687" s="208"/>
      <c r="K687" s="20"/>
      <c r="L687" s="20"/>
      <c r="M687" s="20"/>
      <c r="N687" s="20"/>
      <c r="O687" s="20"/>
      <c r="P687" s="20"/>
      <c r="Q687" s="20"/>
      <c r="R687" s="20"/>
      <c r="S687" s="20"/>
      <c r="T687" s="20"/>
      <c r="U687" s="20"/>
      <c r="V687" s="20"/>
      <c r="W687" s="20"/>
      <c r="X687" s="20"/>
      <c r="Y687" s="20"/>
      <c r="Z687" s="20"/>
    </row>
    <row r="688" spans="1:26" ht="15.75" customHeight="1" x14ac:dyDescent="0.15">
      <c r="A688" s="20"/>
      <c r="B688" s="20"/>
      <c r="C688" s="20"/>
      <c r="D688" s="20"/>
      <c r="E688" s="20"/>
      <c r="F688" s="206"/>
      <c r="G688" s="207"/>
      <c r="H688" s="84"/>
      <c r="I688" s="84"/>
      <c r="J688" s="208"/>
      <c r="K688" s="20"/>
      <c r="L688" s="20"/>
      <c r="M688" s="20"/>
      <c r="N688" s="20"/>
      <c r="O688" s="20"/>
      <c r="P688" s="20"/>
      <c r="Q688" s="20"/>
      <c r="R688" s="20"/>
      <c r="S688" s="20"/>
      <c r="T688" s="20"/>
      <c r="U688" s="20"/>
      <c r="V688" s="20"/>
      <c r="W688" s="20"/>
      <c r="X688" s="20"/>
      <c r="Y688" s="20"/>
      <c r="Z688" s="20"/>
    </row>
    <row r="689" spans="1:26" ht="15.75" customHeight="1" x14ac:dyDescent="0.15">
      <c r="A689" s="20"/>
      <c r="B689" s="20"/>
      <c r="C689" s="20"/>
      <c r="D689" s="20"/>
      <c r="E689" s="20"/>
      <c r="F689" s="206"/>
      <c r="G689" s="207"/>
      <c r="H689" s="84"/>
      <c r="I689" s="84"/>
      <c r="J689" s="208"/>
      <c r="K689" s="20"/>
      <c r="L689" s="20"/>
      <c r="M689" s="20"/>
      <c r="N689" s="20"/>
      <c r="O689" s="20"/>
      <c r="P689" s="20"/>
      <c r="Q689" s="20"/>
      <c r="R689" s="20"/>
      <c r="S689" s="20"/>
      <c r="T689" s="20"/>
      <c r="U689" s="20"/>
      <c r="V689" s="20"/>
      <c r="W689" s="20"/>
      <c r="X689" s="20"/>
      <c r="Y689" s="20"/>
      <c r="Z689" s="20"/>
    </row>
    <row r="690" spans="1:26" ht="15.75" customHeight="1" x14ac:dyDescent="0.15">
      <c r="A690" s="20"/>
      <c r="B690" s="20"/>
      <c r="C690" s="20"/>
      <c r="D690" s="20"/>
      <c r="E690" s="20"/>
      <c r="F690" s="206"/>
      <c r="G690" s="207"/>
      <c r="H690" s="84"/>
      <c r="I690" s="84"/>
      <c r="J690" s="208"/>
      <c r="K690" s="20"/>
      <c r="L690" s="20"/>
      <c r="M690" s="20"/>
      <c r="N690" s="20"/>
      <c r="O690" s="20"/>
      <c r="P690" s="20"/>
      <c r="Q690" s="20"/>
      <c r="R690" s="20"/>
      <c r="S690" s="20"/>
      <c r="T690" s="20"/>
      <c r="U690" s="20"/>
      <c r="V690" s="20"/>
      <c r="W690" s="20"/>
      <c r="X690" s="20"/>
      <c r="Y690" s="20"/>
      <c r="Z690" s="20"/>
    </row>
    <row r="691" spans="1:26" ht="15.75" customHeight="1" x14ac:dyDescent="0.15">
      <c r="A691" s="20"/>
      <c r="B691" s="20"/>
      <c r="C691" s="20"/>
      <c r="D691" s="20"/>
      <c r="E691" s="20"/>
      <c r="F691" s="206"/>
      <c r="G691" s="207"/>
      <c r="H691" s="84"/>
      <c r="I691" s="84"/>
      <c r="J691" s="208"/>
      <c r="K691" s="20"/>
      <c r="L691" s="20"/>
      <c r="M691" s="20"/>
      <c r="N691" s="20"/>
      <c r="O691" s="20"/>
      <c r="P691" s="20"/>
      <c r="Q691" s="20"/>
      <c r="R691" s="20"/>
      <c r="S691" s="20"/>
      <c r="T691" s="20"/>
      <c r="U691" s="20"/>
      <c r="V691" s="20"/>
      <c r="W691" s="20"/>
      <c r="X691" s="20"/>
      <c r="Y691" s="20"/>
      <c r="Z691" s="20"/>
    </row>
    <row r="692" spans="1:26" ht="15.75" customHeight="1" x14ac:dyDescent="0.15">
      <c r="A692" s="20"/>
      <c r="B692" s="20"/>
      <c r="C692" s="20"/>
      <c r="D692" s="20"/>
      <c r="E692" s="20"/>
      <c r="F692" s="206"/>
      <c r="G692" s="207"/>
      <c r="H692" s="84"/>
      <c r="I692" s="84"/>
      <c r="J692" s="208"/>
      <c r="K692" s="20"/>
      <c r="L692" s="20"/>
      <c r="M692" s="20"/>
      <c r="N692" s="20"/>
      <c r="O692" s="20"/>
      <c r="P692" s="20"/>
      <c r="Q692" s="20"/>
      <c r="R692" s="20"/>
      <c r="S692" s="20"/>
      <c r="T692" s="20"/>
      <c r="U692" s="20"/>
      <c r="V692" s="20"/>
      <c r="W692" s="20"/>
      <c r="X692" s="20"/>
      <c r="Y692" s="20"/>
      <c r="Z692" s="20"/>
    </row>
    <row r="693" spans="1:26" ht="15.75" customHeight="1" x14ac:dyDescent="0.15">
      <c r="A693" s="20"/>
      <c r="B693" s="20"/>
      <c r="C693" s="20"/>
      <c r="D693" s="20"/>
      <c r="E693" s="20"/>
      <c r="F693" s="206"/>
      <c r="G693" s="207"/>
      <c r="H693" s="84"/>
      <c r="I693" s="84"/>
      <c r="J693" s="208"/>
      <c r="K693" s="20"/>
      <c r="L693" s="20"/>
      <c r="M693" s="20"/>
      <c r="N693" s="20"/>
      <c r="O693" s="20"/>
      <c r="P693" s="20"/>
      <c r="Q693" s="20"/>
      <c r="R693" s="20"/>
      <c r="S693" s="20"/>
      <c r="T693" s="20"/>
      <c r="U693" s="20"/>
      <c r="V693" s="20"/>
      <c r="W693" s="20"/>
      <c r="X693" s="20"/>
      <c r="Y693" s="20"/>
      <c r="Z693" s="20"/>
    </row>
    <row r="694" spans="1:26" ht="15.75" customHeight="1" x14ac:dyDescent="0.15">
      <c r="A694" s="20"/>
      <c r="B694" s="20"/>
      <c r="C694" s="20"/>
      <c r="D694" s="20"/>
      <c r="E694" s="20"/>
      <c r="F694" s="206"/>
      <c r="G694" s="207"/>
      <c r="H694" s="84"/>
      <c r="I694" s="84"/>
      <c r="J694" s="208"/>
      <c r="K694" s="20"/>
      <c r="L694" s="20"/>
      <c r="M694" s="20"/>
      <c r="N694" s="20"/>
      <c r="O694" s="20"/>
      <c r="P694" s="20"/>
      <c r="Q694" s="20"/>
      <c r="R694" s="20"/>
      <c r="S694" s="20"/>
      <c r="T694" s="20"/>
      <c r="U694" s="20"/>
      <c r="V694" s="20"/>
      <c r="W694" s="20"/>
      <c r="X694" s="20"/>
      <c r="Y694" s="20"/>
      <c r="Z694" s="20"/>
    </row>
    <row r="695" spans="1:26" ht="15.75" customHeight="1" x14ac:dyDescent="0.15">
      <c r="A695" s="20"/>
      <c r="B695" s="20"/>
      <c r="C695" s="20"/>
      <c r="D695" s="20"/>
      <c r="E695" s="20"/>
      <c r="F695" s="206"/>
      <c r="G695" s="207"/>
      <c r="H695" s="84"/>
      <c r="I695" s="84"/>
      <c r="J695" s="208"/>
      <c r="K695" s="20"/>
      <c r="L695" s="20"/>
      <c r="M695" s="20"/>
      <c r="N695" s="20"/>
      <c r="O695" s="20"/>
      <c r="P695" s="20"/>
      <c r="Q695" s="20"/>
      <c r="R695" s="20"/>
      <c r="S695" s="20"/>
      <c r="T695" s="20"/>
      <c r="U695" s="20"/>
      <c r="V695" s="20"/>
      <c r="W695" s="20"/>
      <c r="X695" s="20"/>
      <c r="Y695" s="20"/>
      <c r="Z695" s="20"/>
    </row>
    <row r="696" spans="1:26" ht="15.75" customHeight="1" x14ac:dyDescent="0.15">
      <c r="A696" s="20"/>
      <c r="B696" s="20"/>
      <c r="C696" s="20"/>
      <c r="D696" s="20"/>
      <c r="E696" s="20"/>
      <c r="F696" s="206"/>
      <c r="G696" s="207"/>
      <c r="H696" s="84"/>
      <c r="I696" s="84"/>
      <c r="J696" s="208"/>
      <c r="K696" s="20"/>
      <c r="L696" s="20"/>
      <c r="M696" s="20"/>
      <c r="N696" s="20"/>
      <c r="O696" s="20"/>
      <c r="P696" s="20"/>
      <c r="Q696" s="20"/>
      <c r="R696" s="20"/>
      <c r="S696" s="20"/>
      <c r="T696" s="20"/>
      <c r="U696" s="20"/>
      <c r="V696" s="20"/>
      <c r="W696" s="20"/>
      <c r="X696" s="20"/>
      <c r="Y696" s="20"/>
      <c r="Z696" s="20"/>
    </row>
    <row r="697" spans="1:26" ht="15.75" customHeight="1" x14ac:dyDescent="0.15">
      <c r="A697" s="20"/>
      <c r="B697" s="20"/>
      <c r="C697" s="20"/>
      <c r="D697" s="20"/>
      <c r="E697" s="20"/>
      <c r="F697" s="206"/>
      <c r="G697" s="207"/>
      <c r="H697" s="84"/>
      <c r="I697" s="84"/>
      <c r="J697" s="208"/>
      <c r="K697" s="20"/>
      <c r="L697" s="20"/>
      <c r="M697" s="20"/>
      <c r="N697" s="20"/>
      <c r="O697" s="20"/>
      <c r="P697" s="20"/>
      <c r="Q697" s="20"/>
      <c r="R697" s="20"/>
      <c r="S697" s="20"/>
      <c r="T697" s="20"/>
      <c r="U697" s="20"/>
      <c r="V697" s="20"/>
      <c r="W697" s="20"/>
      <c r="X697" s="20"/>
      <c r="Y697" s="20"/>
      <c r="Z697" s="20"/>
    </row>
    <row r="698" spans="1:26" ht="15.75" customHeight="1" x14ac:dyDescent="0.15">
      <c r="A698" s="20"/>
      <c r="B698" s="20"/>
      <c r="C698" s="20"/>
      <c r="D698" s="20"/>
      <c r="E698" s="20"/>
      <c r="F698" s="206"/>
      <c r="G698" s="207"/>
      <c r="H698" s="84"/>
      <c r="I698" s="84"/>
      <c r="J698" s="208"/>
      <c r="K698" s="20"/>
      <c r="L698" s="20"/>
      <c r="M698" s="20"/>
      <c r="N698" s="20"/>
      <c r="O698" s="20"/>
      <c r="P698" s="20"/>
      <c r="Q698" s="20"/>
      <c r="R698" s="20"/>
      <c r="S698" s="20"/>
      <c r="T698" s="20"/>
      <c r="U698" s="20"/>
      <c r="V698" s="20"/>
      <c r="W698" s="20"/>
      <c r="X698" s="20"/>
      <c r="Y698" s="20"/>
      <c r="Z698" s="20"/>
    </row>
    <row r="699" spans="1:26" ht="15.75" customHeight="1" x14ac:dyDescent="0.15">
      <c r="A699" s="20"/>
      <c r="B699" s="20"/>
      <c r="C699" s="20"/>
      <c r="D699" s="20"/>
      <c r="E699" s="20"/>
      <c r="F699" s="206"/>
      <c r="G699" s="207"/>
      <c r="H699" s="84"/>
      <c r="I699" s="84"/>
      <c r="J699" s="208"/>
      <c r="K699" s="20"/>
      <c r="L699" s="20"/>
      <c r="M699" s="20"/>
      <c r="N699" s="20"/>
      <c r="O699" s="20"/>
      <c r="P699" s="20"/>
      <c r="Q699" s="20"/>
      <c r="R699" s="20"/>
      <c r="S699" s="20"/>
      <c r="T699" s="20"/>
      <c r="U699" s="20"/>
      <c r="V699" s="20"/>
      <c r="W699" s="20"/>
      <c r="X699" s="20"/>
      <c r="Y699" s="20"/>
      <c r="Z699" s="20"/>
    </row>
    <row r="700" spans="1:26" ht="15.75" customHeight="1" x14ac:dyDescent="0.15">
      <c r="A700" s="20"/>
      <c r="B700" s="20"/>
      <c r="C700" s="20"/>
      <c r="D700" s="20"/>
      <c r="E700" s="20"/>
      <c r="F700" s="206"/>
      <c r="G700" s="207"/>
      <c r="H700" s="84"/>
      <c r="I700" s="84"/>
      <c r="J700" s="208"/>
      <c r="K700" s="20"/>
      <c r="L700" s="20"/>
      <c r="M700" s="20"/>
      <c r="N700" s="20"/>
      <c r="O700" s="20"/>
      <c r="P700" s="20"/>
      <c r="Q700" s="20"/>
      <c r="R700" s="20"/>
      <c r="S700" s="20"/>
      <c r="T700" s="20"/>
      <c r="U700" s="20"/>
      <c r="V700" s="20"/>
      <c r="W700" s="20"/>
      <c r="X700" s="20"/>
      <c r="Y700" s="20"/>
      <c r="Z700" s="20"/>
    </row>
    <row r="701" spans="1:26" ht="15.75" customHeight="1" x14ac:dyDescent="0.15">
      <c r="A701" s="20"/>
      <c r="B701" s="20"/>
      <c r="C701" s="20"/>
      <c r="D701" s="20"/>
      <c r="E701" s="20"/>
      <c r="F701" s="206"/>
      <c r="G701" s="207"/>
      <c r="H701" s="84"/>
      <c r="I701" s="84"/>
      <c r="J701" s="208"/>
      <c r="K701" s="20"/>
      <c r="L701" s="20"/>
      <c r="M701" s="20"/>
      <c r="N701" s="20"/>
      <c r="O701" s="20"/>
      <c r="P701" s="20"/>
      <c r="Q701" s="20"/>
      <c r="R701" s="20"/>
      <c r="S701" s="20"/>
      <c r="T701" s="20"/>
      <c r="U701" s="20"/>
      <c r="V701" s="20"/>
      <c r="W701" s="20"/>
      <c r="X701" s="20"/>
      <c r="Y701" s="20"/>
      <c r="Z701" s="20"/>
    </row>
    <row r="702" spans="1:26" ht="15.75" customHeight="1" x14ac:dyDescent="0.15">
      <c r="A702" s="20"/>
      <c r="B702" s="20"/>
      <c r="C702" s="20"/>
      <c r="D702" s="20"/>
      <c r="E702" s="20"/>
      <c r="F702" s="206"/>
      <c r="G702" s="207"/>
      <c r="H702" s="84"/>
      <c r="I702" s="84"/>
      <c r="J702" s="208"/>
      <c r="K702" s="20"/>
      <c r="L702" s="20"/>
      <c r="M702" s="20"/>
      <c r="N702" s="20"/>
      <c r="O702" s="20"/>
      <c r="P702" s="20"/>
      <c r="Q702" s="20"/>
      <c r="R702" s="20"/>
      <c r="S702" s="20"/>
      <c r="T702" s="20"/>
      <c r="U702" s="20"/>
      <c r="V702" s="20"/>
      <c r="W702" s="20"/>
      <c r="X702" s="20"/>
      <c r="Y702" s="20"/>
      <c r="Z702" s="20"/>
    </row>
    <row r="703" spans="1:26" ht="15.75" customHeight="1" x14ac:dyDescent="0.15">
      <c r="A703" s="20"/>
      <c r="B703" s="20"/>
      <c r="C703" s="20"/>
      <c r="D703" s="20"/>
      <c r="E703" s="20"/>
      <c r="F703" s="206"/>
      <c r="G703" s="207"/>
      <c r="H703" s="84"/>
      <c r="I703" s="84"/>
      <c r="J703" s="208"/>
      <c r="K703" s="20"/>
      <c r="L703" s="20"/>
      <c r="M703" s="20"/>
      <c r="N703" s="20"/>
      <c r="O703" s="20"/>
      <c r="P703" s="20"/>
      <c r="Q703" s="20"/>
      <c r="R703" s="20"/>
      <c r="S703" s="20"/>
      <c r="T703" s="20"/>
      <c r="U703" s="20"/>
      <c r="V703" s="20"/>
      <c r="W703" s="20"/>
      <c r="X703" s="20"/>
      <c r="Y703" s="20"/>
      <c r="Z703" s="20"/>
    </row>
    <row r="704" spans="1:26" ht="15.75" customHeight="1" x14ac:dyDescent="0.15">
      <c r="A704" s="20"/>
      <c r="B704" s="20"/>
      <c r="C704" s="20"/>
      <c r="D704" s="20"/>
      <c r="E704" s="20"/>
      <c r="F704" s="206"/>
      <c r="G704" s="207"/>
      <c r="H704" s="84"/>
      <c r="I704" s="84"/>
      <c r="J704" s="208"/>
      <c r="K704" s="20"/>
      <c r="L704" s="20"/>
      <c r="M704" s="20"/>
      <c r="N704" s="20"/>
      <c r="O704" s="20"/>
      <c r="P704" s="20"/>
      <c r="Q704" s="20"/>
      <c r="R704" s="20"/>
      <c r="S704" s="20"/>
      <c r="T704" s="20"/>
      <c r="U704" s="20"/>
      <c r="V704" s="20"/>
      <c r="W704" s="20"/>
      <c r="X704" s="20"/>
      <c r="Y704" s="20"/>
      <c r="Z704" s="20"/>
    </row>
    <row r="705" spans="1:26" ht="15.75" customHeight="1" x14ac:dyDescent="0.15">
      <c r="A705" s="20"/>
      <c r="B705" s="20"/>
      <c r="C705" s="20"/>
      <c r="D705" s="20"/>
      <c r="E705" s="20"/>
      <c r="F705" s="206"/>
      <c r="G705" s="207"/>
      <c r="H705" s="84"/>
      <c r="I705" s="84"/>
      <c r="J705" s="208"/>
      <c r="K705" s="20"/>
      <c r="L705" s="20"/>
      <c r="M705" s="20"/>
      <c r="N705" s="20"/>
      <c r="O705" s="20"/>
      <c r="P705" s="20"/>
      <c r="Q705" s="20"/>
      <c r="R705" s="20"/>
      <c r="S705" s="20"/>
      <c r="T705" s="20"/>
      <c r="U705" s="20"/>
      <c r="V705" s="20"/>
      <c r="W705" s="20"/>
      <c r="X705" s="20"/>
      <c r="Y705" s="20"/>
      <c r="Z705" s="20"/>
    </row>
    <row r="706" spans="1:26" ht="15.75" customHeight="1" x14ac:dyDescent="0.15">
      <c r="A706" s="20"/>
      <c r="B706" s="20"/>
      <c r="C706" s="20"/>
      <c r="D706" s="20"/>
      <c r="E706" s="20"/>
      <c r="F706" s="206"/>
      <c r="G706" s="207"/>
      <c r="H706" s="84"/>
      <c r="I706" s="84"/>
      <c r="J706" s="208"/>
      <c r="K706" s="20"/>
      <c r="L706" s="20"/>
      <c r="M706" s="20"/>
      <c r="N706" s="20"/>
      <c r="O706" s="20"/>
      <c r="P706" s="20"/>
      <c r="Q706" s="20"/>
      <c r="R706" s="20"/>
      <c r="S706" s="20"/>
      <c r="T706" s="20"/>
      <c r="U706" s="20"/>
      <c r="V706" s="20"/>
      <c r="W706" s="20"/>
      <c r="X706" s="20"/>
      <c r="Y706" s="20"/>
      <c r="Z706" s="20"/>
    </row>
    <row r="707" spans="1:26" ht="15.75" customHeight="1" x14ac:dyDescent="0.15">
      <c r="A707" s="20"/>
      <c r="B707" s="20"/>
      <c r="C707" s="20"/>
      <c r="D707" s="20"/>
      <c r="E707" s="20"/>
      <c r="F707" s="206"/>
      <c r="G707" s="207"/>
      <c r="H707" s="84"/>
      <c r="I707" s="84"/>
      <c r="J707" s="208"/>
      <c r="K707" s="20"/>
      <c r="L707" s="20"/>
      <c r="M707" s="20"/>
      <c r="N707" s="20"/>
      <c r="O707" s="20"/>
      <c r="P707" s="20"/>
      <c r="Q707" s="20"/>
      <c r="R707" s="20"/>
      <c r="S707" s="20"/>
      <c r="T707" s="20"/>
      <c r="U707" s="20"/>
      <c r="V707" s="20"/>
      <c r="W707" s="20"/>
      <c r="X707" s="20"/>
      <c r="Y707" s="20"/>
      <c r="Z707" s="20"/>
    </row>
    <row r="708" spans="1:26" ht="15.75" customHeight="1" x14ac:dyDescent="0.15">
      <c r="A708" s="20"/>
      <c r="B708" s="20"/>
      <c r="C708" s="20"/>
      <c r="D708" s="20"/>
      <c r="E708" s="20"/>
      <c r="F708" s="206"/>
      <c r="G708" s="207"/>
      <c r="H708" s="84"/>
      <c r="I708" s="84"/>
      <c r="J708" s="208"/>
      <c r="K708" s="20"/>
      <c r="L708" s="20"/>
      <c r="M708" s="20"/>
      <c r="N708" s="20"/>
      <c r="O708" s="20"/>
      <c r="P708" s="20"/>
      <c r="Q708" s="20"/>
      <c r="R708" s="20"/>
      <c r="S708" s="20"/>
      <c r="T708" s="20"/>
      <c r="U708" s="20"/>
      <c r="V708" s="20"/>
      <c r="W708" s="20"/>
      <c r="X708" s="20"/>
      <c r="Y708" s="20"/>
      <c r="Z708" s="20"/>
    </row>
    <row r="709" spans="1:26" ht="15.75" customHeight="1" x14ac:dyDescent="0.15">
      <c r="A709" s="20"/>
      <c r="B709" s="20"/>
      <c r="C709" s="20"/>
      <c r="D709" s="20"/>
      <c r="E709" s="20"/>
      <c r="F709" s="206"/>
      <c r="G709" s="207"/>
      <c r="H709" s="84"/>
      <c r="I709" s="84"/>
      <c r="J709" s="208"/>
      <c r="K709" s="20"/>
      <c r="L709" s="20"/>
      <c r="M709" s="20"/>
      <c r="N709" s="20"/>
      <c r="O709" s="20"/>
      <c r="P709" s="20"/>
      <c r="Q709" s="20"/>
      <c r="R709" s="20"/>
      <c r="S709" s="20"/>
      <c r="T709" s="20"/>
      <c r="U709" s="20"/>
      <c r="V709" s="20"/>
      <c r="W709" s="20"/>
      <c r="X709" s="20"/>
      <c r="Y709" s="20"/>
      <c r="Z709" s="20"/>
    </row>
    <row r="710" spans="1:26" ht="15.75" customHeight="1" x14ac:dyDescent="0.15">
      <c r="A710" s="20"/>
      <c r="B710" s="20"/>
      <c r="C710" s="20"/>
      <c r="D710" s="20"/>
      <c r="E710" s="20"/>
      <c r="F710" s="206"/>
      <c r="G710" s="207"/>
      <c r="H710" s="84"/>
      <c r="I710" s="84"/>
      <c r="J710" s="208"/>
      <c r="K710" s="20"/>
      <c r="L710" s="20"/>
      <c r="M710" s="20"/>
      <c r="N710" s="20"/>
      <c r="O710" s="20"/>
      <c r="P710" s="20"/>
      <c r="Q710" s="20"/>
      <c r="R710" s="20"/>
      <c r="S710" s="20"/>
      <c r="T710" s="20"/>
      <c r="U710" s="20"/>
      <c r="V710" s="20"/>
      <c r="W710" s="20"/>
      <c r="X710" s="20"/>
      <c r="Y710" s="20"/>
      <c r="Z710" s="20"/>
    </row>
    <row r="711" spans="1:26" ht="15.75" customHeight="1" x14ac:dyDescent="0.15">
      <c r="A711" s="20"/>
      <c r="B711" s="20"/>
      <c r="C711" s="20"/>
      <c r="D711" s="20"/>
      <c r="E711" s="20"/>
      <c r="F711" s="206"/>
      <c r="G711" s="207"/>
      <c r="H711" s="84"/>
      <c r="I711" s="84"/>
      <c r="J711" s="208"/>
      <c r="K711" s="20"/>
      <c r="L711" s="20"/>
      <c r="M711" s="20"/>
      <c r="N711" s="20"/>
      <c r="O711" s="20"/>
      <c r="P711" s="20"/>
      <c r="Q711" s="20"/>
      <c r="R711" s="20"/>
      <c r="S711" s="20"/>
      <c r="T711" s="20"/>
      <c r="U711" s="20"/>
      <c r="V711" s="20"/>
      <c r="W711" s="20"/>
      <c r="X711" s="20"/>
      <c r="Y711" s="20"/>
      <c r="Z711" s="20"/>
    </row>
    <row r="712" spans="1:26" ht="15.75" customHeight="1" x14ac:dyDescent="0.15">
      <c r="A712" s="20"/>
      <c r="B712" s="20"/>
      <c r="C712" s="20"/>
      <c r="D712" s="20"/>
      <c r="E712" s="20"/>
      <c r="F712" s="206"/>
      <c r="G712" s="207"/>
      <c r="H712" s="84"/>
      <c r="I712" s="84"/>
      <c r="J712" s="208"/>
      <c r="K712" s="20"/>
      <c r="L712" s="20"/>
      <c r="M712" s="20"/>
      <c r="N712" s="20"/>
      <c r="O712" s="20"/>
      <c r="P712" s="20"/>
      <c r="Q712" s="20"/>
      <c r="R712" s="20"/>
      <c r="S712" s="20"/>
      <c r="T712" s="20"/>
      <c r="U712" s="20"/>
      <c r="V712" s="20"/>
      <c r="W712" s="20"/>
      <c r="X712" s="20"/>
      <c r="Y712" s="20"/>
      <c r="Z712" s="20"/>
    </row>
    <row r="713" spans="1:26" ht="15.75" customHeight="1" x14ac:dyDescent="0.15">
      <c r="A713" s="20"/>
      <c r="B713" s="20"/>
      <c r="C713" s="20"/>
      <c r="D713" s="20"/>
      <c r="E713" s="20"/>
      <c r="F713" s="206"/>
      <c r="G713" s="207"/>
      <c r="H713" s="84"/>
      <c r="I713" s="84"/>
      <c r="J713" s="208"/>
      <c r="K713" s="20"/>
      <c r="L713" s="20"/>
      <c r="M713" s="20"/>
      <c r="N713" s="20"/>
      <c r="O713" s="20"/>
      <c r="P713" s="20"/>
      <c r="Q713" s="20"/>
      <c r="R713" s="20"/>
      <c r="S713" s="20"/>
      <c r="T713" s="20"/>
      <c r="U713" s="20"/>
      <c r="V713" s="20"/>
      <c r="W713" s="20"/>
      <c r="X713" s="20"/>
      <c r="Y713" s="20"/>
      <c r="Z713" s="20"/>
    </row>
    <row r="714" spans="1:26" ht="15.75" customHeight="1" x14ac:dyDescent="0.15">
      <c r="A714" s="20"/>
      <c r="B714" s="20"/>
      <c r="C714" s="20"/>
      <c r="D714" s="20"/>
      <c r="E714" s="20"/>
      <c r="F714" s="206"/>
      <c r="G714" s="207"/>
      <c r="H714" s="84"/>
      <c r="I714" s="84"/>
      <c r="J714" s="208"/>
      <c r="K714" s="20"/>
      <c r="L714" s="20"/>
      <c r="M714" s="20"/>
      <c r="N714" s="20"/>
      <c r="O714" s="20"/>
      <c r="P714" s="20"/>
      <c r="Q714" s="20"/>
      <c r="R714" s="20"/>
      <c r="S714" s="20"/>
      <c r="T714" s="20"/>
      <c r="U714" s="20"/>
      <c r="V714" s="20"/>
      <c r="W714" s="20"/>
      <c r="X714" s="20"/>
      <c r="Y714" s="20"/>
      <c r="Z714" s="20"/>
    </row>
    <row r="715" spans="1:26" ht="15.75" customHeight="1" x14ac:dyDescent="0.15">
      <c r="A715" s="20"/>
      <c r="B715" s="20"/>
      <c r="C715" s="20"/>
      <c r="D715" s="20"/>
      <c r="E715" s="20"/>
      <c r="F715" s="206"/>
      <c r="G715" s="207"/>
      <c r="H715" s="84"/>
      <c r="I715" s="84"/>
      <c r="J715" s="208"/>
      <c r="K715" s="20"/>
      <c r="L715" s="20"/>
      <c r="M715" s="20"/>
      <c r="N715" s="20"/>
      <c r="O715" s="20"/>
      <c r="P715" s="20"/>
      <c r="Q715" s="20"/>
      <c r="R715" s="20"/>
      <c r="S715" s="20"/>
      <c r="T715" s="20"/>
      <c r="U715" s="20"/>
      <c r="V715" s="20"/>
      <c r="W715" s="20"/>
      <c r="X715" s="20"/>
      <c r="Y715" s="20"/>
      <c r="Z715" s="20"/>
    </row>
    <row r="716" spans="1:26" ht="15.75" customHeight="1" x14ac:dyDescent="0.15">
      <c r="A716" s="20"/>
      <c r="B716" s="20"/>
      <c r="C716" s="20"/>
      <c r="D716" s="20"/>
      <c r="E716" s="20"/>
      <c r="F716" s="206"/>
      <c r="G716" s="207"/>
      <c r="H716" s="84"/>
      <c r="I716" s="84"/>
      <c r="J716" s="208"/>
      <c r="K716" s="20"/>
      <c r="L716" s="20"/>
      <c r="M716" s="20"/>
      <c r="N716" s="20"/>
      <c r="O716" s="20"/>
      <c r="P716" s="20"/>
      <c r="Q716" s="20"/>
      <c r="R716" s="20"/>
      <c r="S716" s="20"/>
      <c r="T716" s="20"/>
      <c r="U716" s="20"/>
      <c r="V716" s="20"/>
      <c r="W716" s="20"/>
      <c r="X716" s="20"/>
      <c r="Y716" s="20"/>
      <c r="Z716" s="20"/>
    </row>
    <row r="717" spans="1:26" ht="15.75" customHeight="1" x14ac:dyDescent="0.15">
      <c r="A717" s="20"/>
      <c r="B717" s="20"/>
      <c r="C717" s="20"/>
      <c r="D717" s="20"/>
      <c r="E717" s="20"/>
      <c r="F717" s="206"/>
      <c r="G717" s="207"/>
      <c r="H717" s="84"/>
      <c r="I717" s="84"/>
      <c r="J717" s="208"/>
      <c r="K717" s="20"/>
      <c r="L717" s="20"/>
      <c r="M717" s="20"/>
      <c r="N717" s="20"/>
      <c r="O717" s="20"/>
      <c r="P717" s="20"/>
      <c r="Q717" s="20"/>
      <c r="R717" s="20"/>
      <c r="S717" s="20"/>
      <c r="T717" s="20"/>
      <c r="U717" s="20"/>
      <c r="V717" s="20"/>
      <c r="W717" s="20"/>
      <c r="X717" s="20"/>
      <c r="Y717" s="20"/>
      <c r="Z717" s="20"/>
    </row>
    <row r="718" spans="1:26" ht="15.75" customHeight="1" x14ac:dyDescent="0.15">
      <c r="A718" s="20"/>
      <c r="B718" s="20"/>
      <c r="C718" s="20"/>
      <c r="D718" s="20"/>
      <c r="E718" s="20"/>
      <c r="F718" s="206"/>
      <c r="G718" s="207"/>
      <c r="H718" s="84"/>
      <c r="I718" s="84"/>
      <c r="J718" s="208"/>
      <c r="K718" s="20"/>
      <c r="L718" s="20"/>
      <c r="M718" s="20"/>
      <c r="N718" s="20"/>
      <c r="O718" s="20"/>
      <c r="P718" s="20"/>
      <c r="Q718" s="20"/>
      <c r="R718" s="20"/>
      <c r="S718" s="20"/>
      <c r="T718" s="20"/>
      <c r="U718" s="20"/>
      <c r="V718" s="20"/>
      <c r="W718" s="20"/>
      <c r="X718" s="20"/>
      <c r="Y718" s="20"/>
      <c r="Z718" s="20"/>
    </row>
    <row r="719" spans="1:26" ht="15.75" customHeight="1" x14ac:dyDescent="0.15">
      <c r="A719" s="20"/>
      <c r="B719" s="20"/>
      <c r="C719" s="20"/>
      <c r="D719" s="20"/>
      <c r="E719" s="20"/>
      <c r="F719" s="206"/>
      <c r="G719" s="207"/>
      <c r="H719" s="84"/>
      <c r="I719" s="84"/>
      <c r="J719" s="208"/>
      <c r="K719" s="20"/>
      <c r="L719" s="20"/>
      <c r="M719" s="20"/>
      <c r="N719" s="20"/>
      <c r="O719" s="20"/>
      <c r="P719" s="20"/>
      <c r="Q719" s="20"/>
      <c r="R719" s="20"/>
      <c r="S719" s="20"/>
      <c r="T719" s="20"/>
      <c r="U719" s="20"/>
      <c r="V719" s="20"/>
      <c r="W719" s="20"/>
      <c r="X719" s="20"/>
      <c r="Y719" s="20"/>
      <c r="Z719" s="20"/>
    </row>
    <row r="720" spans="1:26" ht="15.75" customHeight="1" x14ac:dyDescent="0.15">
      <c r="A720" s="20"/>
      <c r="B720" s="20"/>
      <c r="C720" s="20"/>
      <c r="D720" s="20"/>
      <c r="E720" s="20"/>
      <c r="F720" s="206"/>
      <c r="G720" s="207"/>
      <c r="H720" s="84"/>
      <c r="I720" s="84"/>
      <c r="J720" s="208"/>
      <c r="K720" s="20"/>
      <c r="L720" s="20"/>
      <c r="M720" s="20"/>
      <c r="N720" s="20"/>
      <c r="O720" s="20"/>
      <c r="P720" s="20"/>
      <c r="Q720" s="20"/>
      <c r="R720" s="20"/>
      <c r="S720" s="20"/>
      <c r="T720" s="20"/>
      <c r="U720" s="20"/>
      <c r="V720" s="20"/>
      <c r="W720" s="20"/>
      <c r="X720" s="20"/>
      <c r="Y720" s="20"/>
      <c r="Z720" s="20"/>
    </row>
    <row r="721" spans="1:26" ht="15.75" customHeight="1" x14ac:dyDescent="0.15">
      <c r="A721" s="20"/>
      <c r="B721" s="20"/>
      <c r="C721" s="20"/>
      <c r="D721" s="20"/>
      <c r="E721" s="20"/>
      <c r="F721" s="206"/>
      <c r="G721" s="207"/>
      <c r="H721" s="84"/>
      <c r="I721" s="84"/>
      <c r="J721" s="208"/>
      <c r="K721" s="20"/>
      <c r="L721" s="20"/>
      <c r="M721" s="20"/>
      <c r="N721" s="20"/>
      <c r="O721" s="20"/>
      <c r="P721" s="20"/>
      <c r="Q721" s="20"/>
      <c r="R721" s="20"/>
      <c r="S721" s="20"/>
      <c r="T721" s="20"/>
      <c r="U721" s="20"/>
      <c r="V721" s="20"/>
      <c r="W721" s="20"/>
      <c r="X721" s="20"/>
      <c r="Y721" s="20"/>
      <c r="Z721" s="20"/>
    </row>
    <row r="722" spans="1:26" ht="15.75" customHeight="1" x14ac:dyDescent="0.15">
      <c r="A722" s="20"/>
      <c r="B722" s="20"/>
      <c r="C722" s="20"/>
      <c r="D722" s="20"/>
      <c r="E722" s="20"/>
      <c r="F722" s="206"/>
      <c r="G722" s="207"/>
      <c r="H722" s="84"/>
      <c r="I722" s="84"/>
      <c r="J722" s="208"/>
      <c r="K722" s="20"/>
      <c r="L722" s="20"/>
      <c r="M722" s="20"/>
      <c r="N722" s="20"/>
      <c r="O722" s="20"/>
      <c r="P722" s="20"/>
      <c r="Q722" s="20"/>
      <c r="R722" s="20"/>
      <c r="S722" s="20"/>
      <c r="T722" s="20"/>
      <c r="U722" s="20"/>
      <c r="V722" s="20"/>
      <c r="W722" s="20"/>
      <c r="X722" s="20"/>
      <c r="Y722" s="20"/>
      <c r="Z722" s="20"/>
    </row>
    <row r="723" spans="1:26" ht="15.75" customHeight="1" x14ac:dyDescent="0.15">
      <c r="A723" s="20"/>
      <c r="B723" s="20"/>
      <c r="C723" s="20"/>
      <c r="D723" s="20"/>
      <c r="E723" s="20"/>
      <c r="F723" s="206"/>
      <c r="G723" s="207"/>
      <c r="H723" s="84"/>
      <c r="I723" s="84"/>
      <c r="J723" s="208"/>
      <c r="K723" s="20"/>
      <c r="L723" s="20"/>
      <c r="M723" s="20"/>
      <c r="N723" s="20"/>
      <c r="O723" s="20"/>
      <c r="P723" s="20"/>
      <c r="Q723" s="20"/>
      <c r="R723" s="20"/>
      <c r="S723" s="20"/>
      <c r="T723" s="20"/>
      <c r="U723" s="20"/>
      <c r="V723" s="20"/>
      <c r="W723" s="20"/>
      <c r="X723" s="20"/>
      <c r="Y723" s="20"/>
      <c r="Z723" s="20"/>
    </row>
    <row r="724" spans="1:26" ht="15.75" customHeight="1" x14ac:dyDescent="0.15">
      <c r="A724" s="20"/>
      <c r="B724" s="20"/>
      <c r="C724" s="20"/>
      <c r="D724" s="20"/>
      <c r="E724" s="20"/>
      <c r="F724" s="206"/>
      <c r="G724" s="207"/>
      <c r="H724" s="84"/>
      <c r="I724" s="84"/>
      <c r="J724" s="208"/>
      <c r="K724" s="20"/>
      <c r="L724" s="20"/>
      <c r="M724" s="20"/>
      <c r="N724" s="20"/>
      <c r="O724" s="20"/>
      <c r="P724" s="20"/>
      <c r="Q724" s="20"/>
      <c r="R724" s="20"/>
      <c r="S724" s="20"/>
      <c r="T724" s="20"/>
      <c r="U724" s="20"/>
      <c r="V724" s="20"/>
      <c r="W724" s="20"/>
      <c r="X724" s="20"/>
      <c r="Y724" s="20"/>
      <c r="Z724" s="20"/>
    </row>
    <row r="725" spans="1:26" ht="15.75" customHeight="1" x14ac:dyDescent="0.15">
      <c r="A725" s="20"/>
      <c r="B725" s="20"/>
      <c r="C725" s="20"/>
      <c r="D725" s="20"/>
      <c r="E725" s="20"/>
      <c r="F725" s="206"/>
      <c r="G725" s="207"/>
      <c r="H725" s="84"/>
      <c r="I725" s="84"/>
      <c r="J725" s="208"/>
      <c r="K725" s="20"/>
      <c r="L725" s="20"/>
      <c r="M725" s="20"/>
      <c r="N725" s="20"/>
      <c r="O725" s="20"/>
      <c r="P725" s="20"/>
      <c r="Q725" s="20"/>
      <c r="R725" s="20"/>
      <c r="S725" s="20"/>
      <c r="T725" s="20"/>
      <c r="U725" s="20"/>
      <c r="V725" s="20"/>
      <c r="W725" s="20"/>
      <c r="X725" s="20"/>
      <c r="Y725" s="20"/>
      <c r="Z725" s="20"/>
    </row>
    <row r="726" spans="1:26" ht="15.75" customHeight="1" x14ac:dyDescent="0.15">
      <c r="A726" s="20"/>
      <c r="B726" s="20"/>
      <c r="C726" s="20"/>
      <c r="D726" s="20"/>
      <c r="E726" s="20"/>
      <c r="F726" s="206"/>
      <c r="G726" s="207"/>
      <c r="H726" s="84"/>
      <c r="I726" s="84"/>
      <c r="J726" s="208"/>
      <c r="K726" s="20"/>
      <c r="L726" s="20"/>
      <c r="M726" s="20"/>
      <c r="N726" s="20"/>
      <c r="O726" s="20"/>
      <c r="P726" s="20"/>
      <c r="Q726" s="20"/>
      <c r="R726" s="20"/>
      <c r="S726" s="20"/>
      <c r="T726" s="20"/>
      <c r="U726" s="20"/>
      <c r="V726" s="20"/>
      <c r="W726" s="20"/>
      <c r="X726" s="20"/>
      <c r="Y726" s="20"/>
      <c r="Z726" s="20"/>
    </row>
    <row r="727" spans="1:26" ht="15.75" customHeight="1" x14ac:dyDescent="0.15">
      <c r="A727" s="20"/>
      <c r="B727" s="20"/>
      <c r="C727" s="20"/>
      <c r="D727" s="20"/>
      <c r="E727" s="20"/>
      <c r="F727" s="206"/>
      <c r="G727" s="207"/>
      <c r="H727" s="84"/>
      <c r="I727" s="84"/>
      <c r="J727" s="208"/>
      <c r="K727" s="20"/>
      <c r="L727" s="20"/>
      <c r="M727" s="20"/>
      <c r="N727" s="20"/>
      <c r="O727" s="20"/>
      <c r="P727" s="20"/>
      <c r="Q727" s="20"/>
      <c r="R727" s="20"/>
      <c r="S727" s="20"/>
      <c r="T727" s="20"/>
      <c r="U727" s="20"/>
      <c r="V727" s="20"/>
      <c r="W727" s="20"/>
      <c r="X727" s="20"/>
      <c r="Y727" s="20"/>
      <c r="Z727" s="20"/>
    </row>
    <row r="728" spans="1:26" ht="15.75" customHeight="1" x14ac:dyDescent="0.15">
      <c r="A728" s="20"/>
      <c r="B728" s="20"/>
      <c r="C728" s="20"/>
      <c r="D728" s="20"/>
      <c r="E728" s="20"/>
      <c r="F728" s="206"/>
      <c r="G728" s="207"/>
      <c r="H728" s="84"/>
      <c r="I728" s="84"/>
      <c r="J728" s="208"/>
      <c r="K728" s="20"/>
      <c r="L728" s="20"/>
      <c r="M728" s="20"/>
      <c r="N728" s="20"/>
      <c r="O728" s="20"/>
      <c r="P728" s="20"/>
      <c r="Q728" s="20"/>
      <c r="R728" s="20"/>
      <c r="S728" s="20"/>
      <c r="T728" s="20"/>
      <c r="U728" s="20"/>
      <c r="V728" s="20"/>
      <c r="W728" s="20"/>
      <c r="X728" s="20"/>
      <c r="Y728" s="20"/>
      <c r="Z728" s="20"/>
    </row>
    <row r="729" spans="1:26" ht="15.75" customHeight="1" x14ac:dyDescent="0.15">
      <c r="A729" s="20"/>
      <c r="B729" s="20"/>
      <c r="C729" s="20"/>
      <c r="D729" s="20"/>
      <c r="E729" s="20"/>
      <c r="F729" s="206"/>
      <c r="G729" s="207"/>
      <c r="H729" s="84"/>
      <c r="I729" s="84"/>
      <c r="J729" s="208"/>
      <c r="K729" s="20"/>
      <c r="L729" s="20"/>
      <c r="M729" s="20"/>
      <c r="N729" s="20"/>
      <c r="O729" s="20"/>
      <c r="P729" s="20"/>
      <c r="Q729" s="20"/>
      <c r="R729" s="20"/>
      <c r="S729" s="20"/>
      <c r="T729" s="20"/>
      <c r="U729" s="20"/>
      <c r="V729" s="20"/>
      <c r="W729" s="20"/>
      <c r="X729" s="20"/>
      <c r="Y729" s="20"/>
      <c r="Z729" s="20"/>
    </row>
    <row r="730" spans="1:26" ht="15.75" customHeight="1" x14ac:dyDescent="0.15">
      <c r="A730" s="20"/>
      <c r="B730" s="20"/>
      <c r="C730" s="20"/>
      <c r="D730" s="20"/>
      <c r="E730" s="20"/>
      <c r="F730" s="206"/>
      <c r="G730" s="207"/>
      <c r="H730" s="84"/>
      <c r="I730" s="84"/>
      <c r="J730" s="208"/>
      <c r="K730" s="20"/>
      <c r="L730" s="20"/>
      <c r="M730" s="20"/>
      <c r="N730" s="20"/>
      <c r="O730" s="20"/>
      <c r="P730" s="20"/>
      <c r="Q730" s="20"/>
      <c r="R730" s="20"/>
      <c r="S730" s="20"/>
      <c r="T730" s="20"/>
      <c r="U730" s="20"/>
      <c r="V730" s="20"/>
      <c r="W730" s="20"/>
      <c r="X730" s="20"/>
      <c r="Y730" s="20"/>
      <c r="Z730" s="20"/>
    </row>
    <row r="731" spans="1:26" ht="15.75" customHeight="1" x14ac:dyDescent="0.15">
      <c r="A731" s="20"/>
      <c r="B731" s="20"/>
      <c r="C731" s="20"/>
      <c r="D731" s="20"/>
      <c r="E731" s="20"/>
      <c r="F731" s="206"/>
      <c r="G731" s="207"/>
      <c r="H731" s="84"/>
      <c r="I731" s="84"/>
      <c r="J731" s="208"/>
      <c r="K731" s="20"/>
      <c r="L731" s="20"/>
      <c r="M731" s="20"/>
      <c r="N731" s="20"/>
      <c r="O731" s="20"/>
      <c r="P731" s="20"/>
      <c r="Q731" s="20"/>
      <c r="R731" s="20"/>
      <c r="S731" s="20"/>
      <c r="T731" s="20"/>
      <c r="U731" s="20"/>
      <c r="V731" s="20"/>
      <c r="W731" s="20"/>
      <c r="X731" s="20"/>
      <c r="Y731" s="20"/>
      <c r="Z731" s="20"/>
    </row>
    <row r="732" spans="1:26" ht="15.75" customHeight="1" x14ac:dyDescent="0.15">
      <c r="A732" s="20"/>
      <c r="B732" s="20"/>
      <c r="C732" s="20"/>
      <c r="D732" s="20"/>
      <c r="E732" s="20"/>
      <c r="F732" s="206"/>
      <c r="G732" s="207"/>
      <c r="H732" s="84"/>
      <c r="I732" s="84"/>
      <c r="J732" s="208"/>
      <c r="K732" s="20"/>
      <c r="L732" s="20"/>
      <c r="M732" s="20"/>
      <c r="N732" s="20"/>
      <c r="O732" s="20"/>
      <c r="P732" s="20"/>
      <c r="Q732" s="20"/>
      <c r="R732" s="20"/>
      <c r="S732" s="20"/>
      <c r="T732" s="20"/>
      <c r="U732" s="20"/>
      <c r="V732" s="20"/>
      <c r="W732" s="20"/>
      <c r="X732" s="20"/>
      <c r="Y732" s="20"/>
      <c r="Z732" s="20"/>
    </row>
    <row r="733" spans="1:26" ht="15.75" customHeight="1" x14ac:dyDescent="0.15">
      <c r="A733" s="20"/>
      <c r="B733" s="20"/>
      <c r="C733" s="20"/>
      <c r="D733" s="20"/>
      <c r="E733" s="20"/>
      <c r="F733" s="206"/>
      <c r="G733" s="207"/>
      <c r="H733" s="84"/>
      <c r="I733" s="84"/>
      <c r="J733" s="208"/>
      <c r="K733" s="20"/>
      <c r="L733" s="20"/>
      <c r="M733" s="20"/>
      <c r="N733" s="20"/>
      <c r="O733" s="20"/>
      <c r="P733" s="20"/>
      <c r="Q733" s="20"/>
      <c r="R733" s="20"/>
      <c r="S733" s="20"/>
      <c r="T733" s="20"/>
      <c r="U733" s="20"/>
      <c r="V733" s="20"/>
      <c r="W733" s="20"/>
      <c r="X733" s="20"/>
      <c r="Y733" s="20"/>
      <c r="Z733" s="20"/>
    </row>
    <row r="734" spans="1:26" ht="15.75" customHeight="1" x14ac:dyDescent="0.15">
      <c r="A734" s="20"/>
      <c r="B734" s="20"/>
      <c r="C734" s="20"/>
      <c r="D734" s="20"/>
      <c r="E734" s="20"/>
      <c r="F734" s="206"/>
      <c r="G734" s="207"/>
      <c r="H734" s="84"/>
      <c r="I734" s="84"/>
      <c r="J734" s="208"/>
      <c r="K734" s="20"/>
      <c r="L734" s="20"/>
      <c r="M734" s="20"/>
      <c r="N734" s="20"/>
      <c r="O734" s="20"/>
      <c r="P734" s="20"/>
      <c r="Q734" s="20"/>
      <c r="R734" s="20"/>
      <c r="S734" s="20"/>
      <c r="T734" s="20"/>
      <c r="U734" s="20"/>
      <c r="V734" s="20"/>
      <c r="W734" s="20"/>
      <c r="X734" s="20"/>
      <c r="Y734" s="20"/>
      <c r="Z734" s="20"/>
    </row>
    <row r="735" spans="1:26" ht="15.75" customHeight="1" x14ac:dyDescent="0.15">
      <c r="A735" s="20"/>
      <c r="B735" s="20"/>
      <c r="C735" s="20"/>
      <c r="D735" s="20"/>
      <c r="E735" s="20"/>
      <c r="F735" s="206"/>
      <c r="G735" s="207"/>
      <c r="H735" s="84"/>
      <c r="I735" s="84"/>
      <c r="J735" s="208"/>
      <c r="K735" s="20"/>
      <c r="L735" s="20"/>
      <c r="M735" s="20"/>
      <c r="N735" s="20"/>
      <c r="O735" s="20"/>
      <c r="P735" s="20"/>
      <c r="Q735" s="20"/>
      <c r="R735" s="20"/>
      <c r="S735" s="20"/>
      <c r="T735" s="20"/>
      <c r="U735" s="20"/>
      <c r="V735" s="20"/>
      <c r="W735" s="20"/>
      <c r="X735" s="20"/>
      <c r="Y735" s="20"/>
      <c r="Z735" s="20"/>
    </row>
    <row r="736" spans="1:26" ht="15.75" customHeight="1" x14ac:dyDescent="0.15">
      <c r="A736" s="20"/>
      <c r="B736" s="20"/>
      <c r="C736" s="20"/>
      <c r="D736" s="20"/>
      <c r="E736" s="20"/>
      <c r="F736" s="206"/>
      <c r="G736" s="207"/>
      <c r="H736" s="84"/>
      <c r="I736" s="84"/>
      <c r="J736" s="208"/>
      <c r="K736" s="20"/>
      <c r="L736" s="20"/>
      <c r="M736" s="20"/>
      <c r="N736" s="20"/>
      <c r="O736" s="20"/>
      <c r="P736" s="20"/>
      <c r="Q736" s="20"/>
      <c r="R736" s="20"/>
      <c r="S736" s="20"/>
      <c r="T736" s="20"/>
      <c r="U736" s="20"/>
      <c r="V736" s="20"/>
      <c r="W736" s="20"/>
      <c r="X736" s="20"/>
      <c r="Y736" s="20"/>
      <c r="Z736" s="20"/>
    </row>
    <row r="737" spans="1:26" ht="15.75" customHeight="1" x14ac:dyDescent="0.15">
      <c r="A737" s="20"/>
      <c r="B737" s="20"/>
      <c r="C737" s="20"/>
      <c r="D737" s="20"/>
      <c r="E737" s="20"/>
      <c r="F737" s="206"/>
      <c r="G737" s="207"/>
      <c r="H737" s="84"/>
      <c r="I737" s="84"/>
      <c r="J737" s="208"/>
      <c r="K737" s="20"/>
      <c r="L737" s="20"/>
      <c r="M737" s="20"/>
      <c r="N737" s="20"/>
      <c r="O737" s="20"/>
      <c r="P737" s="20"/>
      <c r="Q737" s="20"/>
      <c r="R737" s="20"/>
      <c r="S737" s="20"/>
      <c r="T737" s="20"/>
      <c r="U737" s="20"/>
      <c r="V737" s="20"/>
      <c r="W737" s="20"/>
      <c r="X737" s="20"/>
      <c r="Y737" s="20"/>
      <c r="Z737" s="20"/>
    </row>
    <row r="738" spans="1:26" ht="15.75" customHeight="1" x14ac:dyDescent="0.15">
      <c r="A738" s="20"/>
      <c r="B738" s="20"/>
      <c r="C738" s="20"/>
      <c r="D738" s="20"/>
      <c r="E738" s="20"/>
      <c r="F738" s="206"/>
      <c r="G738" s="207"/>
      <c r="H738" s="84"/>
      <c r="I738" s="84"/>
      <c r="J738" s="208"/>
      <c r="K738" s="20"/>
      <c r="L738" s="20"/>
      <c r="M738" s="20"/>
      <c r="N738" s="20"/>
      <c r="O738" s="20"/>
      <c r="P738" s="20"/>
      <c r="Q738" s="20"/>
      <c r="R738" s="20"/>
      <c r="S738" s="20"/>
      <c r="T738" s="20"/>
      <c r="U738" s="20"/>
      <c r="V738" s="20"/>
      <c r="W738" s="20"/>
      <c r="X738" s="20"/>
      <c r="Y738" s="20"/>
      <c r="Z738" s="20"/>
    </row>
    <row r="739" spans="1:26" ht="15.75" customHeight="1" x14ac:dyDescent="0.15">
      <c r="A739" s="20"/>
      <c r="B739" s="20"/>
      <c r="C739" s="20"/>
      <c r="D739" s="20"/>
      <c r="E739" s="20"/>
      <c r="F739" s="206"/>
      <c r="G739" s="207"/>
      <c r="H739" s="84"/>
      <c r="I739" s="84"/>
      <c r="J739" s="208"/>
      <c r="K739" s="20"/>
      <c r="L739" s="20"/>
      <c r="M739" s="20"/>
      <c r="N739" s="20"/>
      <c r="O739" s="20"/>
      <c r="P739" s="20"/>
      <c r="Q739" s="20"/>
      <c r="R739" s="20"/>
      <c r="S739" s="20"/>
      <c r="T739" s="20"/>
      <c r="U739" s="20"/>
      <c r="V739" s="20"/>
      <c r="W739" s="20"/>
      <c r="X739" s="20"/>
      <c r="Y739" s="20"/>
      <c r="Z739" s="20"/>
    </row>
    <row r="740" spans="1:26" ht="15.75" customHeight="1" x14ac:dyDescent="0.15">
      <c r="A740" s="20"/>
      <c r="B740" s="20"/>
      <c r="C740" s="20"/>
      <c r="D740" s="20"/>
      <c r="E740" s="20"/>
      <c r="F740" s="206"/>
      <c r="G740" s="207"/>
      <c r="H740" s="84"/>
      <c r="I740" s="84"/>
      <c r="J740" s="208"/>
      <c r="K740" s="20"/>
      <c r="L740" s="20"/>
      <c r="M740" s="20"/>
      <c r="N740" s="20"/>
      <c r="O740" s="20"/>
      <c r="P740" s="20"/>
      <c r="Q740" s="20"/>
      <c r="R740" s="20"/>
      <c r="S740" s="20"/>
      <c r="T740" s="20"/>
      <c r="U740" s="20"/>
      <c r="V740" s="20"/>
      <c r="W740" s="20"/>
      <c r="X740" s="20"/>
      <c r="Y740" s="20"/>
      <c r="Z740" s="20"/>
    </row>
    <row r="741" spans="1:26" ht="15.75" customHeight="1" x14ac:dyDescent="0.15">
      <c r="A741" s="20"/>
      <c r="B741" s="20"/>
      <c r="C741" s="20"/>
      <c r="D741" s="20"/>
      <c r="E741" s="20"/>
      <c r="F741" s="206"/>
      <c r="G741" s="207"/>
      <c r="H741" s="84"/>
      <c r="I741" s="84"/>
      <c r="J741" s="208"/>
      <c r="K741" s="20"/>
      <c r="L741" s="20"/>
      <c r="M741" s="20"/>
      <c r="N741" s="20"/>
      <c r="O741" s="20"/>
      <c r="P741" s="20"/>
      <c r="Q741" s="20"/>
      <c r="R741" s="20"/>
      <c r="S741" s="20"/>
      <c r="T741" s="20"/>
      <c r="U741" s="20"/>
      <c r="V741" s="20"/>
      <c r="W741" s="20"/>
      <c r="X741" s="20"/>
      <c r="Y741" s="20"/>
      <c r="Z741" s="20"/>
    </row>
    <row r="742" spans="1:26" ht="15.75" customHeight="1" x14ac:dyDescent="0.15">
      <c r="A742" s="20"/>
      <c r="B742" s="20"/>
      <c r="C742" s="20"/>
      <c r="D742" s="20"/>
      <c r="E742" s="20"/>
      <c r="F742" s="206"/>
      <c r="G742" s="207"/>
      <c r="H742" s="84"/>
      <c r="I742" s="84"/>
      <c r="J742" s="208"/>
      <c r="K742" s="20"/>
      <c r="L742" s="20"/>
      <c r="M742" s="20"/>
      <c r="N742" s="20"/>
      <c r="O742" s="20"/>
      <c r="P742" s="20"/>
      <c r="Q742" s="20"/>
      <c r="R742" s="20"/>
      <c r="S742" s="20"/>
      <c r="T742" s="20"/>
      <c r="U742" s="20"/>
      <c r="V742" s="20"/>
      <c r="W742" s="20"/>
      <c r="X742" s="20"/>
      <c r="Y742" s="20"/>
      <c r="Z742" s="20"/>
    </row>
    <row r="743" spans="1:26" ht="15.75" customHeight="1" x14ac:dyDescent="0.15">
      <c r="A743" s="20"/>
      <c r="B743" s="20"/>
      <c r="C743" s="20"/>
      <c r="D743" s="20"/>
      <c r="E743" s="20"/>
      <c r="F743" s="206"/>
      <c r="G743" s="207"/>
      <c r="H743" s="84"/>
      <c r="I743" s="84"/>
      <c r="J743" s="208"/>
      <c r="K743" s="20"/>
      <c r="L743" s="20"/>
      <c r="M743" s="20"/>
      <c r="N743" s="20"/>
      <c r="O743" s="20"/>
      <c r="P743" s="20"/>
      <c r="Q743" s="20"/>
      <c r="R743" s="20"/>
      <c r="S743" s="20"/>
      <c r="T743" s="20"/>
      <c r="U743" s="20"/>
      <c r="V743" s="20"/>
      <c r="W743" s="20"/>
      <c r="X743" s="20"/>
      <c r="Y743" s="20"/>
      <c r="Z743" s="20"/>
    </row>
    <row r="744" spans="1:26" ht="15.75" customHeight="1" x14ac:dyDescent="0.15">
      <c r="A744" s="20"/>
      <c r="B744" s="20"/>
      <c r="C744" s="20"/>
      <c r="D744" s="20"/>
      <c r="E744" s="20"/>
      <c r="F744" s="206"/>
      <c r="G744" s="207"/>
      <c r="H744" s="84"/>
      <c r="I744" s="84"/>
      <c r="J744" s="208"/>
      <c r="K744" s="20"/>
      <c r="L744" s="20"/>
      <c r="M744" s="20"/>
      <c r="N744" s="20"/>
      <c r="O744" s="20"/>
      <c r="P744" s="20"/>
      <c r="Q744" s="20"/>
      <c r="R744" s="20"/>
      <c r="S744" s="20"/>
      <c r="T744" s="20"/>
      <c r="U744" s="20"/>
      <c r="V744" s="20"/>
      <c r="W744" s="20"/>
      <c r="X744" s="20"/>
      <c r="Y744" s="20"/>
      <c r="Z744" s="20"/>
    </row>
    <row r="745" spans="1:26" ht="15.75" customHeight="1" x14ac:dyDescent="0.15">
      <c r="A745" s="20"/>
      <c r="B745" s="20"/>
      <c r="C745" s="20"/>
      <c r="D745" s="20"/>
      <c r="E745" s="20"/>
      <c r="F745" s="206"/>
      <c r="G745" s="207"/>
      <c r="H745" s="84"/>
      <c r="I745" s="84"/>
      <c r="J745" s="208"/>
      <c r="K745" s="20"/>
      <c r="L745" s="20"/>
      <c r="M745" s="20"/>
      <c r="N745" s="20"/>
      <c r="O745" s="20"/>
      <c r="P745" s="20"/>
      <c r="Q745" s="20"/>
      <c r="R745" s="20"/>
      <c r="S745" s="20"/>
      <c r="T745" s="20"/>
      <c r="U745" s="20"/>
      <c r="V745" s="20"/>
      <c r="W745" s="20"/>
      <c r="X745" s="20"/>
      <c r="Y745" s="20"/>
      <c r="Z745" s="20"/>
    </row>
    <row r="746" spans="1:26" ht="15.75" customHeight="1" x14ac:dyDescent="0.15">
      <c r="A746" s="20"/>
      <c r="B746" s="20"/>
      <c r="C746" s="20"/>
      <c r="D746" s="20"/>
      <c r="E746" s="20"/>
      <c r="F746" s="206"/>
      <c r="G746" s="207"/>
      <c r="H746" s="84"/>
      <c r="I746" s="84"/>
      <c r="J746" s="208"/>
      <c r="K746" s="20"/>
      <c r="L746" s="20"/>
      <c r="M746" s="20"/>
      <c r="N746" s="20"/>
      <c r="O746" s="20"/>
      <c r="P746" s="20"/>
      <c r="Q746" s="20"/>
      <c r="R746" s="20"/>
      <c r="S746" s="20"/>
      <c r="T746" s="20"/>
      <c r="U746" s="20"/>
      <c r="V746" s="20"/>
      <c r="W746" s="20"/>
      <c r="X746" s="20"/>
      <c r="Y746" s="20"/>
      <c r="Z746" s="20"/>
    </row>
    <row r="747" spans="1:26" ht="15.75" customHeight="1" x14ac:dyDescent="0.15">
      <c r="A747" s="20"/>
      <c r="B747" s="20"/>
      <c r="C747" s="20"/>
      <c r="D747" s="20"/>
      <c r="E747" s="20"/>
      <c r="F747" s="206"/>
      <c r="G747" s="207"/>
      <c r="H747" s="84"/>
      <c r="I747" s="84"/>
      <c r="J747" s="208"/>
      <c r="K747" s="20"/>
      <c r="L747" s="20"/>
      <c r="M747" s="20"/>
      <c r="N747" s="20"/>
      <c r="O747" s="20"/>
      <c r="P747" s="20"/>
      <c r="Q747" s="20"/>
      <c r="R747" s="20"/>
      <c r="S747" s="20"/>
      <c r="T747" s="20"/>
      <c r="U747" s="20"/>
      <c r="V747" s="20"/>
      <c r="W747" s="20"/>
      <c r="X747" s="20"/>
      <c r="Y747" s="20"/>
      <c r="Z747" s="20"/>
    </row>
    <row r="748" spans="1:26" ht="15.75" customHeight="1" x14ac:dyDescent="0.15">
      <c r="A748" s="20"/>
      <c r="B748" s="20"/>
      <c r="C748" s="20"/>
      <c r="D748" s="20"/>
      <c r="E748" s="20"/>
      <c r="F748" s="206"/>
      <c r="G748" s="207"/>
      <c r="H748" s="84"/>
      <c r="I748" s="84"/>
      <c r="J748" s="208"/>
      <c r="K748" s="20"/>
      <c r="L748" s="20"/>
      <c r="M748" s="20"/>
      <c r="N748" s="20"/>
      <c r="O748" s="20"/>
      <c r="P748" s="20"/>
      <c r="Q748" s="20"/>
      <c r="R748" s="20"/>
      <c r="S748" s="20"/>
      <c r="T748" s="20"/>
      <c r="U748" s="20"/>
      <c r="V748" s="20"/>
      <c r="W748" s="20"/>
      <c r="X748" s="20"/>
      <c r="Y748" s="20"/>
      <c r="Z748" s="20"/>
    </row>
    <row r="749" spans="1:26" ht="15.75" customHeight="1" x14ac:dyDescent="0.15">
      <c r="A749" s="20"/>
      <c r="B749" s="20"/>
      <c r="C749" s="20"/>
      <c r="D749" s="20"/>
      <c r="E749" s="20"/>
      <c r="F749" s="206"/>
      <c r="G749" s="207"/>
      <c r="H749" s="84"/>
      <c r="I749" s="84"/>
      <c r="J749" s="208"/>
      <c r="K749" s="20"/>
      <c r="L749" s="20"/>
      <c r="M749" s="20"/>
      <c r="N749" s="20"/>
      <c r="O749" s="20"/>
      <c r="P749" s="20"/>
      <c r="Q749" s="20"/>
      <c r="R749" s="20"/>
      <c r="S749" s="20"/>
      <c r="T749" s="20"/>
      <c r="U749" s="20"/>
      <c r="V749" s="20"/>
      <c r="W749" s="20"/>
      <c r="X749" s="20"/>
      <c r="Y749" s="20"/>
      <c r="Z749" s="20"/>
    </row>
    <row r="750" spans="1:26" ht="15.75" customHeight="1" x14ac:dyDescent="0.15">
      <c r="A750" s="20"/>
      <c r="B750" s="20"/>
      <c r="C750" s="20"/>
      <c r="D750" s="20"/>
      <c r="E750" s="20"/>
      <c r="F750" s="206"/>
      <c r="G750" s="207"/>
      <c r="H750" s="84"/>
      <c r="I750" s="84"/>
      <c r="J750" s="208"/>
      <c r="K750" s="20"/>
      <c r="L750" s="20"/>
      <c r="M750" s="20"/>
      <c r="N750" s="20"/>
      <c r="O750" s="20"/>
      <c r="P750" s="20"/>
      <c r="Q750" s="20"/>
      <c r="R750" s="20"/>
      <c r="S750" s="20"/>
      <c r="T750" s="20"/>
      <c r="U750" s="20"/>
      <c r="V750" s="20"/>
      <c r="W750" s="20"/>
      <c r="X750" s="20"/>
      <c r="Y750" s="20"/>
      <c r="Z750" s="20"/>
    </row>
    <row r="751" spans="1:26" ht="15.75" customHeight="1" x14ac:dyDescent="0.15">
      <c r="A751" s="20"/>
      <c r="B751" s="20"/>
      <c r="C751" s="20"/>
      <c r="D751" s="20"/>
      <c r="E751" s="20"/>
      <c r="F751" s="206"/>
      <c r="G751" s="207"/>
      <c r="H751" s="84"/>
      <c r="I751" s="84"/>
      <c r="J751" s="208"/>
      <c r="K751" s="20"/>
      <c r="L751" s="20"/>
      <c r="M751" s="20"/>
      <c r="N751" s="20"/>
      <c r="O751" s="20"/>
      <c r="P751" s="20"/>
      <c r="Q751" s="20"/>
      <c r="R751" s="20"/>
      <c r="S751" s="20"/>
      <c r="T751" s="20"/>
      <c r="U751" s="20"/>
      <c r="V751" s="20"/>
      <c r="W751" s="20"/>
      <c r="X751" s="20"/>
      <c r="Y751" s="20"/>
      <c r="Z751" s="20"/>
    </row>
    <row r="752" spans="1:26" ht="15.75" customHeight="1" x14ac:dyDescent="0.15">
      <c r="A752" s="20"/>
      <c r="B752" s="20"/>
      <c r="C752" s="20"/>
      <c r="D752" s="20"/>
      <c r="E752" s="20"/>
      <c r="F752" s="206"/>
      <c r="G752" s="207"/>
      <c r="H752" s="84"/>
      <c r="I752" s="84"/>
      <c r="J752" s="208"/>
      <c r="K752" s="20"/>
      <c r="L752" s="20"/>
      <c r="M752" s="20"/>
      <c r="N752" s="20"/>
      <c r="O752" s="20"/>
      <c r="P752" s="20"/>
      <c r="Q752" s="20"/>
      <c r="R752" s="20"/>
      <c r="S752" s="20"/>
      <c r="T752" s="20"/>
      <c r="U752" s="20"/>
      <c r="V752" s="20"/>
      <c r="W752" s="20"/>
      <c r="X752" s="20"/>
      <c r="Y752" s="20"/>
      <c r="Z752" s="20"/>
    </row>
    <row r="753" spans="1:26" ht="15.75" customHeight="1" x14ac:dyDescent="0.15">
      <c r="A753" s="20"/>
      <c r="B753" s="20"/>
      <c r="C753" s="20"/>
      <c r="D753" s="20"/>
      <c r="E753" s="20"/>
      <c r="F753" s="206"/>
      <c r="G753" s="207"/>
      <c r="H753" s="84"/>
      <c r="I753" s="84"/>
      <c r="J753" s="208"/>
      <c r="K753" s="20"/>
      <c r="L753" s="20"/>
      <c r="M753" s="20"/>
      <c r="N753" s="20"/>
      <c r="O753" s="20"/>
      <c r="P753" s="20"/>
      <c r="Q753" s="20"/>
      <c r="R753" s="20"/>
      <c r="S753" s="20"/>
      <c r="T753" s="20"/>
      <c r="U753" s="20"/>
      <c r="V753" s="20"/>
      <c r="W753" s="20"/>
      <c r="X753" s="20"/>
      <c r="Y753" s="20"/>
      <c r="Z753" s="20"/>
    </row>
    <row r="754" spans="1:26" ht="15.75" customHeight="1" x14ac:dyDescent="0.15">
      <c r="A754" s="20"/>
      <c r="B754" s="20"/>
      <c r="C754" s="20"/>
      <c r="D754" s="20"/>
      <c r="E754" s="20"/>
      <c r="F754" s="206"/>
      <c r="G754" s="207"/>
      <c r="H754" s="84"/>
      <c r="I754" s="84"/>
      <c r="J754" s="208"/>
      <c r="K754" s="20"/>
      <c r="L754" s="20"/>
      <c r="M754" s="20"/>
      <c r="N754" s="20"/>
      <c r="O754" s="20"/>
      <c r="P754" s="20"/>
      <c r="Q754" s="20"/>
      <c r="R754" s="20"/>
      <c r="S754" s="20"/>
      <c r="T754" s="20"/>
      <c r="U754" s="20"/>
      <c r="V754" s="20"/>
      <c r="W754" s="20"/>
      <c r="X754" s="20"/>
      <c r="Y754" s="20"/>
      <c r="Z754" s="20"/>
    </row>
    <row r="755" spans="1:26" ht="15.75" customHeight="1" x14ac:dyDescent="0.15">
      <c r="A755" s="20"/>
      <c r="B755" s="20"/>
      <c r="C755" s="20"/>
      <c r="D755" s="20"/>
      <c r="E755" s="20"/>
      <c r="F755" s="206"/>
      <c r="G755" s="207"/>
      <c r="H755" s="84"/>
      <c r="I755" s="84"/>
      <c r="J755" s="208"/>
      <c r="K755" s="20"/>
      <c r="L755" s="20"/>
      <c r="M755" s="20"/>
      <c r="N755" s="20"/>
      <c r="O755" s="20"/>
      <c r="P755" s="20"/>
      <c r="Q755" s="20"/>
      <c r="R755" s="20"/>
      <c r="S755" s="20"/>
      <c r="T755" s="20"/>
      <c r="U755" s="20"/>
      <c r="V755" s="20"/>
      <c r="W755" s="20"/>
      <c r="X755" s="20"/>
      <c r="Y755" s="20"/>
      <c r="Z755" s="20"/>
    </row>
    <row r="756" spans="1:26" ht="15.75" customHeight="1" x14ac:dyDescent="0.15">
      <c r="A756" s="20"/>
      <c r="B756" s="20"/>
      <c r="C756" s="20"/>
      <c r="D756" s="20"/>
      <c r="E756" s="20"/>
      <c r="F756" s="206"/>
      <c r="G756" s="207"/>
      <c r="H756" s="84"/>
      <c r="I756" s="84"/>
      <c r="J756" s="208"/>
      <c r="K756" s="20"/>
      <c r="L756" s="20"/>
      <c r="M756" s="20"/>
      <c r="N756" s="20"/>
      <c r="O756" s="20"/>
      <c r="P756" s="20"/>
      <c r="Q756" s="20"/>
      <c r="R756" s="20"/>
      <c r="S756" s="20"/>
      <c r="T756" s="20"/>
      <c r="U756" s="20"/>
      <c r="V756" s="20"/>
      <c r="W756" s="20"/>
      <c r="X756" s="20"/>
      <c r="Y756" s="20"/>
      <c r="Z756" s="20"/>
    </row>
    <row r="757" spans="1:26" ht="15.75" customHeight="1" x14ac:dyDescent="0.15">
      <c r="A757" s="20"/>
      <c r="B757" s="20"/>
      <c r="C757" s="20"/>
      <c r="D757" s="20"/>
      <c r="E757" s="20"/>
      <c r="F757" s="206"/>
      <c r="G757" s="207"/>
      <c r="H757" s="84"/>
      <c r="I757" s="84"/>
      <c r="J757" s="208"/>
      <c r="K757" s="20"/>
      <c r="L757" s="20"/>
      <c r="M757" s="20"/>
      <c r="N757" s="20"/>
      <c r="O757" s="20"/>
      <c r="P757" s="20"/>
      <c r="Q757" s="20"/>
      <c r="R757" s="20"/>
      <c r="S757" s="20"/>
      <c r="T757" s="20"/>
      <c r="U757" s="20"/>
      <c r="V757" s="20"/>
      <c r="W757" s="20"/>
      <c r="X757" s="20"/>
      <c r="Y757" s="20"/>
      <c r="Z757" s="20"/>
    </row>
    <row r="758" spans="1:26" ht="15.75" customHeight="1" x14ac:dyDescent="0.15">
      <c r="A758" s="20"/>
      <c r="B758" s="20"/>
      <c r="C758" s="20"/>
      <c r="D758" s="20"/>
      <c r="E758" s="20"/>
      <c r="F758" s="206"/>
      <c r="G758" s="207"/>
      <c r="H758" s="84"/>
      <c r="I758" s="84"/>
      <c r="J758" s="208"/>
      <c r="K758" s="20"/>
      <c r="L758" s="20"/>
      <c r="M758" s="20"/>
      <c r="N758" s="20"/>
      <c r="O758" s="20"/>
      <c r="P758" s="20"/>
      <c r="Q758" s="20"/>
      <c r="R758" s="20"/>
      <c r="S758" s="20"/>
      <c r="T758" s="20"/>
      <c r="U758" s="20"/>
      <c r="V758" s="20"/>
      <c r="W758" s="20"/>
      <c r="X758" s="20"/>
      <c r="Y758" s="20"/>
      <c r="Z758" s="20"/>
    </row>
    <row r="759" spans="1:26" ht="15.75" customHeight="1" x14ac:dyDescent="0.15">
      <c r="A759" s="20"/>
      <c r="B759" s="20"/>
      <c r="C759" s="20"/>
      <c r="D759" s="20"/>
      <c r="E759" s="20"/>
      <c r="F759" s="206"/>
      <c r="G759" s="207"/>
      <c r="H759" s="84"/>
      <c r="I759" s="84"/>
      <c r="J759" s="208"/>
      <c r="K759" s="20"/>
      <c r="L759" s="20"/>
      <c r="M759" s="20"/>
      <c r="N759" s="20"/>
      <c r="O759" s="20"/>
      <c r="P759" s="20"/>
      <c r="Q759" s="20"/>
      <c r="R759" s="20"/>
      <c r="S759" s="20"/>
      <c r="T759" s="20"/>
      <c r="U759" s="20"/>
      <c r="V759" s="20"/>
      <c r="W759" s="20"/>
      <c r="X759" s="20"/>
      <c r="Y759" s="20"/>
      <c r="Z759" s="20"/>
    </row>
    <row r="760" spans="1:26" ht="15.75" customHeight="1" x14ac:dyDescent="0.15">
      <c r="A760" s="20"/>
      <c r="B760" s="20"/>
      <c r="C760" s="20"/>
      <c r="D760" s="20"/>
      <c r="E760" s="20"/>
      <c r="F760" s="206"/>
      <c r="G760" s="207"/>
      <c r="H760" s="84"/>
      <c r="I760" s="84"/>
      <c r="J760" s="208"/>
      <c r="K760" s="20"/>
      <c r="L760" s="20"/>
      <c r="M760" s="20"/>
      <c r="N760" s="20"/>
      <c r="O760" s="20"/>
      <c r="P760" s="20"/>
      <c r="Q760" s="20"/>
      <c r="R760" s="20"/>
      <c r="S760" s="20"/>
      <c r="T760" s="20"/>
      <c r="U760" s="20"/>
      <c r="V760" s="20"/>
      <c r="W760" s="20"/>
      <c r="X760" s="20"/>
      <c r="Y760" s="20"/>
      <c r="Z760" s="20"/>
    </row>
    <row r="761" spans="1:26" ht="15.75" customHeight="1" x14ac:dyDescent="0.15">
      <c r="A761" s="20"/>
      <c r="B761" s="20"/>
      <c r="C761" s="20"/>
      <c r="D761" s="20"/>
      <c r="E761" s="20"/>
      <c r="F761" s="206"/>
      <c r="G761" s="207"/>
      <c r="H761" s="84"/>
      <c r="I761" s="84"/>
      <c r="J761" s="208"/>
      <c r="K761" s="20"/>
      <c r="L761" s="20"/>
      <c r="M761" s="20"/>
      <c r="N761" s="20"/>
      <c r="O761" s="20"/>
      <c r="P761" s="20"/>
      <c r="Q761" s="20"/>
      <c r="R761" s="20"/>
      <c r="S761" s="20"/>
      <c r="T761" s="20"/>
      <c r="U761" s="20"/>
      <c r="V761" s="20"/>
      <c r="W761" s="20"/>
      <c r="X761" s="20"/>
      <c r="Y761" s="20"/>
      <c r="Z761" s="20"/>
    </row>
    <row r="762" spans="1:26" ht="15.75" customHeight="1" x14ac:dyDescent="0.15">
      <c r="A762" s="20"/>
      <c r="B762" s="20"/>
      <c r="C762" s="20"/>
      <c r="D762" s="20"/>
      <c r="E762" s="20"/>
      <c r="F762" s="206"/>
      <c r="G762" s="207"/>
      <c r="H762" s="84"/>
      <c r="I762" s="84"/>
      <c r="J762" s="208"/>
      <c r="K762" s="20"/>
      <c r="L762" s="20"/>
      <c r="M762" s="20"/>
      <c r="N762" s="20"/>
      <c r="O762" s="20"/>
      <c r="P762" s="20"/>
      <c r="Q762" s="20"/>
      <c r="R762" s="20"/>
      <c r="S762" s="20"/>
      <c r="T762" s="20"/>
      <c r="U762" s="20"/>
      <c r="V762" s="20"/>
      <c r="W762" s="20"/>
      <c r="X762" s="20"/>
      <c r="Y762" s="20"/>
      <c r="Z762" s="20"/>
    </row>
    <row r="763" spans="1:26" ht="15.75" customHeight="1" x14ac:dyDescent="0.15">
      <c r="A763" s="20"/>
      <c r="B763" s="20"/>
      <c r="C763" s="20"/>
      <c r="D763" s="20"/>
      <c r="E763" s="20"/>
      <c r="F763" s="206"/>
      <c r="G763" s="207"/>
      <c r="H763" s="84"/>
      <c r="I763" s="84"/>
      <c r="J763" s="208"/>
      <c r="K763" s="20"/>
      <c r="L763" s="20"/>
      <c r="M763" s="20"/>
      <c r="N763" s="20"/>
      <c r="O763" s="20"/>
      <c r="P763" s="20"/>
      <c r="Q763" s="20"/>
      <c r="R763" s="20"/>
      <c r="S763" s="20"/>
      <c r="T763" s="20"/>
      <c r="U763" s="20"/>
      <c r="V763" s="20"/>
      <c r="W763" s="20"/>
      <c r="X763" s="20"/>
      <c r="Y763" s="20"/>
      <c r="Z763" s="20"/>
    </row>
    <row r="764" spans="1:26" ht="15.75" customHeight="1" x14ac:dyDescent="0.15">
      <c r="A764" s="20"/>
      <c r="B764" s="20"/>
      <c r="C764" s="20"/>
      <c r="D764" s="20"/>
      <c r="E764" s="20"/>
      <c r="F764" s="206"/>
      <c r="G764" s="207"/>
      <c r="H764" s="84"/>
      <c r="I764" s="84"/>
      <c r="J764" s="208"/>
      <c r="K764" s="20"/>
      <c r="L764" s="20"/>
      <c r="M764" s="20"/>
      <c r="N764" s="20"/>
      <c r="O764" s="20"/>
      <c r="P764" s="20"/>
      <c r="Q764" s="20"/>
      <c r="R764" s="20"/>
      <c r="S764" s="20"/>
      <c r="T764" s="20"/>
      <c r="U764" s="20"/>
      <c r="V764" s="20"/>
      <c r="W764" s="20"/>
      <c r="X764" s="20"/>
      <c r="Y764" s="20"/>
      <c r="Z764" s="20"/>
    </row>
    <row r="765" spans="1:26" ht="15.75" customHeight="1" x14ac:dyDescent="0.15">
      <c r="A765" s="20"/>
      <c r="B765" s="20"/>
      <c r="C765" s="20"/>
      <c r="D765" s="20"/>
      <c r="E765" s="20"/>
      <c r="F765" s="206"/>
      <c r="G765" s="207"/>
      <c r="H765" s="84"/>
      <c r="I765" s="84"/>
      <c r="J765" s="208"/>
      <c r="K765" s="20"/>
      <c r="L765" s="20"/>
      <c r="M765" s="20"/>
      <c r="N765" s="20"/>
      <c r="O765" s="20"/>
      <c r="P765" s="20"/>
      <c r="Q765" s="20"/>
      <c r="R765" s="20"/>
      <c r="S765" s="20"/>
      <c r="T765" s="20"/>
      <c r="U765" s="20"/>
      <c r="V765" s="20"/>
      <c r="W765" s="20"/>
      <c r="X765" s="20"/>
      <c r="Y765" s="20"/>
      <c r="Z765" s="20"/>
    </row>
    <row r="766" spans="1:26" ht="15.75" customHeight="1" x14ac:dyDescent="0.15">
      <c r="A766" s="20"/>
      <c r="B766" s="20"/>
      <c r="C766" s="20"/>
      <c r="D766" s="20"/>
      <c r="E766" s="20"/>
      <c r="F766" s="206"/>
      <c r="G766" s="207"/>
      <c r="H766" s="84"/>
      <c r="I766" s="84"/>
      <c r="J766" s="208"/>
      <c r="K766" s="20"/>
      <c r="L766" s="20"/>
      <c r="M766" s="20"/>
      <c r="N766" s="20"/>
      <c r="O766" s="20"/>
      <c r="P766" s="20"/>
      <c r="Q766" s="20"/>
      <c r="R766" s="20"/>
      <c r="S766" s="20"/>
      <c r="T766" s="20"/>
      <c r="U766" s="20"/>
      <c r="V766" s="20"/>
      <c r="W766" s="20"/>
      <c r="X766" s="20"/>
      <c r="Y766" s="20"/>
      <c r="Z766" s="20"/>
    </row>
    <row r="767" spans="1:26" ht="15.75" customHeight="1" x14ac:dyDescent="0.15">
      <c r="A767" s="20"/>
      <c r="B767" s="20"/>
      <c r="C767" s="20"/>
      <c r="D767" s="20"/>
      <c r="E767" s="20"/>
      <c r="F767" s="206"/>
      <c r="G767" s="207"/>
      <c r="H767" s="84"/>
      <c r="I767" s="84"/>
      <c r="J767" s="208"/>
      <c r="K767" s="20"/>
      <c r="L767" s="20"/>
      <c r="M767" s="20"/>
      <c r="N767" s="20"/>
      <c r="O767" s="20"/>
      <c r="P767" s="20"/>
      <c r="Q767" s="20"/>
      <c r="R767" s="20"/>
      <c r="S767" s="20"/>
      <c r="T767" s="20"/>
      <c r="U767" s="20"/>
      <c r="V767" s="20"/>
      <c r="W767" s="20"/>
      <c r="X767" s="20"/>
      <c r="Y767" s="20"/>
      <c r="Z767" s="20"/>
    </row>
    <row r="768" spans="1:26" ht="15.75" customHeight="1" x14ac:dyDescent="0.15">
      <c r="A768" s="20"/>
      <c r="B768" s="20"/>
      <c r="C768" s="20"/>
      <c r="D768" s="20"/>
      <c r="E768" s="20"/>
      <c r="F768" s="206"/>
      <c r="G768" s="207"/>
      <c r="H768" s="84"/>
      <c r="I768" s="84"/>
      <c r="J768" s="208"/>
      <c r="K768" s="20"/>
      <c r="L768" s="20"/>
      <c r="M768" s="20"/>
      <c r="N768" s="20"/>
      <c r="O768" s="20"/>
      <c r="P768" s="20"/>
      <c r="Q768" s="20"/>
      <c r="R768" s="20"/>
      <c r="S768" s="20"/>
      <c r="T768" s="20"/>
      <c r="U768" s="20"/>
      <c r="V768" s="20"/>
      <c r="W768" s="20"/>
      <c r="X768" s="20"/>
      <c r="Y768" s="20"/>
      <c r="Z768" s="20"/>
    </row>
    <row r="769" spans="1:26" ht="15.75" customHeight="1" x14ac:dyDescent="0.15">
      <c r="A769" s="20"/>
      <c r="B769" s="20"/>
      <c r="C769" s="20"/>
      <c r="D769" s="20"/>
      <c r="E769" s="20"/>
      <c r="F769" s="206"/>
      <c r="G769" s="207"/>
      <c r="H769" s="84"/>
      <c r="I769" s="84"/>
      <c r="J769" s="208"/>
      <c r="K769" s="20"/>
      <c r="L769" s="20"/>
      <c r="M769" s="20"/>
      <c r="N769" s="20"/>
      <c r="O769" s="20"/>
      <c r="P769" s="20"/>
      <c r="Q769" s="20"/>
      <c r="R769" s="20"/>
      <c r="S769" s="20"/>
      <c r="T769" s="20"/>
      <c r="U769" s="20"/>
      <c r="V769" s="20"/>
      <c r="W769" s="20"/>
      <c r="X769" s="20"/>
      <c r="Y769" s="20"/>
      <c r="Z769" s="20"/>
    </row>
    <row r="770" spans="1:26" ht="15.75" customHeight="1" x14ac:dyDescent="0.15">
      <c r="A770" s="20"/>
      <c r="B770" s="20"/>
      <c r="C770" s="20"/>
      <c r="D770" s="20"/>
      <c r="E770" s="20"/>
      <c r="F770" s="206"/>
      <c r="G770" s="207"/>
      <c r="H770" s="84"/>
      <c r="I770" s="84"/>
      <c r="J770" s="208"/>
      <c r="K770" s="20"/>
      <c r="L770" s="20"/>
      <c r="M770" s="20"/>
      <c r="N770" s="20"/>
      <c r="O770" s="20"/>
      <c r="P770" s="20"/>
      <c r="Q770" s="20"/>
      <c r="R770" s="20"/>
      <c r="S770" s="20"/>
      <c r="T770" s="20"/>
      <c r="U770" s="20"/>
      <c r="V770" s="20"/>
      <c r="W770" s="20"/>
      <c r="X770" s="20"/>
      <c r="Y770" s="20"/>
      <c r="Z770" s="20"/>
    </row>
    <row r="771" spans="1:26" ht="15.75" customHeight="1" x14ac:dyDescent="0.15">
      <c r="A771" s="20"/>
      <c r="B771" s="20"/>
      <c r="C771" s="20"/>
      <c r="D771" s="20"/>
      <c r="E771" s="20"/>
      <c r="F771" s="206"/>
      <c r="G771" s="207"/>
      <c r="H771" s="84"/>
      <c r="I771" s="84"/>
      <c r="J771" s="208"/>
      <c r="K771" s="20"/>
      <c r="L771" s="20"/>
      <c r="M771" s="20"/>
      <c r="N771" s="20"/>
      <c r="O771" s="20"/>
      <c r="P771" s="20"/>
      <c r="Q771" s="20"/>
      <c r="R771" s="20"/>
      <c r="S771" s="20"/>
      <c r="T771" s="20"/>
      <c r="U771" s="20"/>
      <c r="V771" s="20"/>
      <c r="W771" s="20"/>
      <c r="X771" s="20"/>
      <c r="Y771" s="20"/>
      <c r="Z771" s="20"/>
    </row>
    <row r="772" spans="1:26" ht="15.75" customHeight="1" x14ac:dyDescent="0.15">
      <c r="A772" s="20"/>
      <c r="B772" s="20"/>
      <c r="C772" s="20"/>
      <c r="D772" s="20"/>
      <c r="E772" s="20"/>
      <c r="F772" s="206"/>
      <c r="G772" s="207"/>
      <c r="H772" s="84"/>
      <c r="I772" s="84"/>
      <c r="J772" s="208"/>
      <c r="K772" s="20"/>
      <c r="L772" s="20"/>
      <c r="M772" s="20"/>
      <c r="N772" s="20"/>
      <c r="O772" s="20"/>
      <c r="P772" s="20"/>
      <c r="Q772" s="20"/>
      <c r="R772" s="20"/>
      <c r="S772" s="20"/>
      <c r="T772" s="20"/>
      <c r="U772" s="20"/>
      <c r="V772" s="20"/>
      <c r="W772" s="20"/>
      <c r="X772" s="20"/>
      <c r="Y772" s="20"/>
      <c r="Z772" s="20"/>
    </row>
    <row r="773" spans="1:26" ht="15.75" customHeight="1" x14ac:dyDescent="0.15">
      <c r="A773" s="20"/>
      <c r="B773" s="20"/>
      <c r="C773" s="20"/>
      <c r="D773" s="20"/>
      <c r="E773" s="20"/>
      <c r="F773" s="206"/>
      <c r="G773" s="207"/>
      <c r="H773" s="84"/>
      <c r="I773" s="84"/>
      <c r="J773" s="208"/>
      <c r="K773" s="20"/>
      <c r="L773" s="20"/>
      <c r="M773" s="20"/>
      <c r="N773" s="20"/>
      <c r="O773" s="20"/>
      <c r="P773" s="20"/>
      <c r="Q773" s="20"/>
      <c r="R773" s="20"/>
      <c r="S773" s="20"/>
      <c r="T773" s="20"/>
      <c r="U773" s="20"/>
      <c r="V773" s="20"/>
      <c r="W773" s="20"/>
      <c r="X773" s="20"/>
      <c r="Y773" s="20"/>
      <c r="Z773" s="20"/>
    </row>
    <row r="774" spans="1:26" ht="15.75" customHeight="1" x14ac:dyDescent="0.15">
      <c r="A774" s="20"/>
      <c r="B774" s="20"/>
      <c r="C774" s="20"/>
      <c r="D774" s="20"/>
      <c r="E774" s="20"/>
      <c r="F774" s="206"/>
      <c r="G774" s="207"/>
      <c r="H774" s="84"/>
      <c r="I774" s="84"/>
      <c r="J774" s="208"/>
      <c r="K774" s="20"/>
      <c r="L774" s="20"/>
      <c r="M774" s="20"/>
      <c r="N774" s="20"/>
      <c r="O774" s="20"/>
      <c r="P774" s="20"/>
      <c r="Q774" s="20"/>
      <c r="R774" s="20"/>
      <c r="S774" s="20"/>
      <c r="T774" s="20"/>
      <c r="U774" s="20"/>
      <c r="V774" s="20"/>
      <c r="W774" s="20"/>
      <c r="X774" s="20"/>
      <c r="Y774" s="20"/>
      <c r="Z774" s="20"/>
    </row>
    <row r="775" spans="1:26" ht="15.75" customHeight="1" x14ac:dyDescent="0.15">
      <c r="A775" s="20"/>
      <c r="B775" s="20"/>
      <c r="C775" s="20"/>
      <c r="D775" s="20"/>
      <c r="E775" s="20"/>
      <c r="F775" s="206"/>
      <c r="G775" s="207"/>
      <c r="H775" s="84"/>
      <c r="I775" s="84"/>
      <c r="J775" s="208"/>
      <c r="K775" s="20"/>
      <c r="L775" s="20"/>
      <c r="M775" s="20"/>
      <c r="N775" s="20"/>
      <c r="O775" s="20"/>
      <c r="P775" s="20"/>
      <c r="Q775" s="20"/>
      <c r="R775" s="20"/>
      <c r="S775" s="20"/>
      <c r="T775" s="20"/>
      <c r="U775" s="20"/>
      <c r="V775" s="20"/>
      <c r="W775" s="20"/>
      <c r="X775" s="20"/>
      <c r="Y775" s="20"/>
      <c r="Z775" s="20"/>
    </row>
    <row r="776" spans="1:26" ht="15.75" customHeight="1" x14ac:dyDescent="0.15">
      <c r="A776" s="20"/>
      <c r="B776" s="20"/>
      <c r="C776" s="20"/>
      <c r="D776" s="20"/>
      <c r="E776" s="20"/>
      <c r="F776" s="206"/>
      <c r="G776" s="207"/>
      <c r="H776" s="84"/>
      <c r="I776" s="84"/>
      <c r="J776" s="208"/>
      <c r="K776" s="20"/>
      <c r="L776" s="20"/>
      <c r="M776" s="20"/>
      <c r="N776" s="20"/>
      <c r="O776" s="20"/>
      <c r="P776" s="20"/>
      <c r="Q776" s="20"/>
      <c r="R776" s="20"/>
      <c r="S776" s="20"/>
      <c r="T776" s="20"/>
      <c r="U776" s="20"/>
      <c r="V776" s="20"/>
      <c r="W776" s="20"/>
      <c r="X776" s="20"/>
      <c r="Y776" s="20"/>
      <c r="Z776" s="20"/>
    </row>
    <row r="777" spans="1:26" ht="15.75" customHeight="1" x14ac:dyDescent="0.15">
      <c r="A777" s="20"/>
      <c r="B777" s="20"/>
      <c r="C777" s="20"/>
      <c r="D777" s="20"/>
      <c r="E777" s="20"/>
      <c r="F777" s="206"/>
      <c r="G777" s="207"/>
      <c r="H777" s="84"/>
      <c r="I777" s="84"/>
      <c r="J777" s="208"/>
      <c r="K777" s="20"/>
      <c r="L777" s="20"/>
      <c r="M777" s="20"/>
      <c r="N777" s="20"/>
      <c r="O777" s="20"/>
      <c r="P777" s="20"/>
      <c r="Q777" s="20"/>
      <c r="R777" s="20"/>
      <c r="S777" s="20"/>
      <c r="T777" s="20"/>
      <c r="U777" s="20"/>
      <c r="V777" s="20"/>
      <c r="W777" s="20"/>
      <c r="X777" s="20"/>
      <c r="Y777" s="20"/>
      <c r="Z777" s="20"/>
    </row>
    <row r="778" spans="1:26" ht="15.75" customHeight="1" x14ac:dyDescent="0.15">
      <c r="A778" s="20"/>
      <c r="B778" s="20"/>
      <c r="C778" s="20"/>
      <c r="D778" s="20"/>
      <c r="E778" s="20"/>
      <c r="F778" s="206"/>
      <c r="G778" s="207"/>
      <c r="H778" s="84"/>
      <c r="I778" s="84"/>
      <c r="J778" s="208"/>
      <c r="K778" s="20"/>
      <c r="L778" s="20"/>
      <c r="M778" s="20"/>
      <c r="N778" s="20"/>
      <c r="O778" s="20"/>
      <c r="P778" s="20"/>
      <c r="Q778" s="20"/>
      <c r="R778" s="20"/>
      <c r="S778" s="20"/>
      <c r="T778" s="20"/>
      <c r="U778" s="20"/>
      <c r="V778" s="20"/>
      <c r="W778" s="20"/>
      <c r="X778" s="20"/>
      <c r="Y778" s="20"/>
      <c r="Z778" s="20"/>
    </row>
    <row r="779" spans="1:26" ht="15.75" customHeight="1" x14ac:dyDescent="0.15">
      <c r="A779" s="20"/>
      <c r="B779" s="20"/>
      <c r="C779" s="20"/>
      <c r="D779" s="20"/>
      <c r="E779" s="20"/>
      <c r="F779" s="206"/>
      <c r="G779" s="207"/>
      <c r="H779" s="84"/>
      <c r="I779" s="84"/>
      <c r="J779" s="208"/>
      <c r="K779" s="20"/>
      <c r="L779" s="20"/>
      <c r="M779" s="20"/>
      <c r="N779" s="20"/>
      <c r="O779" s="20"/>
      <c r="P779" s="20"/>
      <c r="Q779" s="20"/>
      <c r="R779" s="20"/>
      <c r="S779" s="20"/>
      <c r="T779" s="20"/>
      <c r="U779" s="20"/>
      <c r="V779" s="20"/>
      <c r="W779" s="20"/>
      <c r="X779" s="20"/>
      <c r="Y779" s="20"/>
      <c r="Z779" s="20"/>
    </row>
    <row r="780" spans="1:26" ht="15.75" customHeight="1" x14ac:dyDescent="0.15">
      <c r="A780" s="20"/>
      <c r="B780" s="20"/>
      <c r="C780" s="20"/>
      <c r="D780" s="20"/>
      <c r="E780" s="20"/>
      <c r="F780" s="206"/>
      <c r="G780" s="207"/>
      <c r="H780" s="84"/>
      <c r="I780" s="84"/>
      <c r="J780" s="208"/>
      <c r="K780" s="20"/>
      <c r="L780" s="20"/>
      <c r="M780" s="20"/>
      <c r="N780" s="20"/>
      <c r="O780" s="20"/>
      <c r="P780" s="20"/>
      <c r="Q780" s="20"/>
      <c r="R780" s="20"/>
      <c r="S780" s="20"/>
      <c r="T780" s="20"/>
      <c r="U780" s="20"/>
      <c r="V780" s="20"/>
      <c r="W780" s="20"/>
      <c r="X780" s="20"/>
      <c r="Y780" s="20"/>
      <c r="Z780" s="20"/>
    </row>
    <row r="781" spans="1:26" ht="15.75" customHeight="1" x14ac:dyDescent="0.15">
      <c r="A781" s="20"/>
      <c r="B781" s="20"/>
      <c r="C781" s="20"/>
      <c r="D781" s="20"/>
      <c r="E781" s="20"/>
      <c r="F781" s="206"/>
      <c r="G781" s="207"/>
      <c r="H781" s="84"/>
      <c r="I781" s="84"/>
      <c r="J781" s="208"/>
      <c r="K781" s="20"/>
      <c r="L781" s="20"/>
      <c r="M781" s="20"/>
      <c r="N781" s="20"/>
      <c r="O781" s="20"/>
      <c r="P781" s="20"/>
      <c r="Q781" s="20"/>
      <c r="R781" s="20"/>
      <c r="S781" s="20"/>
      <c r="T781" s="20"/>
      <c r="U781" s="20"/>
      <c r="V781" s="20"/>
      <c r="W781" s="20"/>
      <c r="X781" s="20"/>
      <c r="Y781" s="20"/>
      <c r="Z781" s="20"/>
    </row>
    <row r="782" spans="1:26" ht="15.75" customHeight="1" x14ac:dyDescent="0.15">
      <c r="A782" s="20"/>
      <c r="B782" s="20"/>
      <c r="C782" s="20"/>
      <c r="D782" s="20"/>
      <c r="E782" s="20"/>
      <c r="F782" s="206"/>
      <c r="G782" s="207"/>
      <c r="H782" s="84"/>
      <c r="I782" s="84"/>
      <c r="J782" s="208"/>
      <c r="K782" s="20"/>
      <c r="L782" s="20"/>
      <c r="M782" s="20"/>
      <c r="N782" s="20"/>
      <c r="O782" s="20"/>
      <c r="P782" s="20"/>
      <c r="Q782" s="20"/>
      <c r="R782" s="20"/>
      <c r="S782" s="20"/>
      <c r="T782" s="20"/>
      <c r="U782" s="20"/>
      <c r="V782" s="20"/>
      <c r="W782" s="20"/>
      <c r="X782" s="20"/>
      <c r="Y782" s="20"/>
      <c r="Z782" s="20"/>
    </row>
    <row r="783" spans="1:26" ht="15.75" customHeight="1" x14ac:dyDescent="0.15">
      <c r="A783" s="20"/>
      <c r="B783" s="20"/>
      <c r="C783" s="20"/>
      <c r="D783" s="20"/>
      <c r="E783" s="20"/>
      <c r="F783" s="206"/>
      <c r="G783" s="207"/>
      <c r="H783" s="84"/>
      <c r="I783" s="84"/>
      <c r="J783" s="208"/>
      <c r="K783" s="20"/>
      <c r="L783" s="20"/>
      <c r="M783" s="20"/>
      <c r="N783" s="20"/>
      <c r="O783" s="20"/>
      <c r="P783" s="20"/>
      <c r="Q783" s="20"/>
      <c r="R783" s="20"/>
      <c r="S783" s="20"/>
      <c r="T783" s="20"/>
      <c r="U783" s="20"/>
      <c r="V783" s="20"/>
      <c r="W783" s="20"/>
      <c r="X783" s="20"/>
      <c r="Y783" s="20"/>
      <c r="Z783" s="20"/>
    </row>
    <row r="784" spans="1:26" ht="15.75" customHeight="1" x14ac:dyDescent="0.15">
      <c r="A784" s="20"/>
      <c r="B784" s="20"/>
      <c r="C784" s="20"/>
      <c r="D784" s="20"/>
      <c r="E784" s="20"/>
      <c r="F784" s="206"/>
      <c r="G784" s="207"/>
      <c r="H784" s="84"/>
      <c r="I784" s="84"/>
      <c r="J784" s="208"/>
      <c r="K784" s="20"/>
      <c r="L784" s="20"/>
      <c r="M784" s="20"/>
      <c r="N784" s="20"/>
      <c r="O784" s="20"/>
      <c r="P784" s="20"/>
      <c r="Q784" s="20"/>
      <c r="R784" s="20"/>
      <c r="S784" s="20"/>
      <c r="T784" s="20"/>
      <c r="U784" s="20"/>
      <c r="V784" s="20"/>
      <c r="W784" s="20"/>
      <c r="X784" s="20"/>
      <c r="Y784" s="20"/>
      <c r="Z784" s="20"/>
    </row>
    <row r="785" spans="1:26" ht="15.75" customHeight="1" x14ac:dyDescent="0.15">
      <c r="A785" s="20"/>
      <c r="B785" s="20"/>
      <c r="C785" s="20"/>
      <c r="D785" s="20"/>
      <c r="E785" s="20"/>
      <c r="F785" s="206"/>
      <c r="G785" s="207"/>
      <c r="H785" s="84"/>
      <c r="I785" s="84"/>
      <c r="J785" s="208"/>
      <c r="K785" s="20"/>
      <c r="L785" s="20"/>
      <c r="M785" s="20"/>
      <c r="N785" s="20"/>
      <c r="O785" s="20"/>
      <c r="P785" s="20"/>
      <c r="Q785" s="20"/>
      <c r="R785" s="20"/>
      <c r="S785" s="20"/>
      <c r="T785" s="20"/>
      <c r="U785" s="20"/>
      <c r="V785" s="20"/>
      <c r="W785" s="20"/>
      <c r="X785" s="20"/>
      <c r="Y785" s="20"/>
      <c r="Z785" s="20"/>
    </row>
    <row r="786" spans="1:26" ht="15.75" customHeight="1" x14ac:dyDescent="0.15">
      <c r="A786" s="20"/>
      <c r="B786" s="20"/>
      <c r="C786" s="20"/>
      <c r="D786" s="20"/>
      <c r="E786" s="20"/>
      <c r="F786" s="206"/>
      <c r="G786" s="207"/>
      <c r="H786" s="84"/>
      <c r="I786" s="84"/>
      <c r="J786" s="208"/>
      <c r="K786" s="20"/>
      <c r="L786" s="20"/>
      <c r="M786" s="20"/>
      <c r="N786" s="20"/>
      <c r="O786" s="20"/>
      <c r="P786" s="20"/>
      <c r="Q786" s="20"/>
      <c r="R786" s="20"/>
      <c r="S786" s="20"/>
      <c r="T786" s="20"/>
      <c r="U786" s="20"/>
      <c r="V786" s="20"/>
      <c r="W786" s="20"/>
      <c r="X786" s="20"/>
      <c r="Y786" s="20"/>
      <c r="Z786" s="20"/>
    </row>
    <row r="787" spans="1:26" ht="15.75" customHeight="1" x14ac:dyDescent="0.15">
      <c r="A787" s="20"/>
      <c r="B787" s="20"/>
      <c r="C787" s="20"/>
      <c r="D787" s="20"/>
      <c r="E787" s="20"/>
      <c r="F787" s="206"/>
      <c r="G787" s="207"/>
      <c r="H787" s="84"/>
      <c r="I787" s="84"/>
      <c r="J787" s="208"/>
      <c r="K787" s="20"/>
      <c r="L787" s="20"/>
      <c r="M787" s="20"/>
      <c r="N787" s="20"/>
      <c r="O787" s="20"/>
      <c r="P787" s="20"/>
      <c r="Q787" s="20"/>
      <c r="R787" s="20"/>
      <c r="S787" s="20"/>
      <c r="T787" s="20"/>
      <c r="U787" s="20"/>
      <c r="V787" s="20"/>
      <c r="W787" s="20"/>
      <c r="X787" s="20"/>
      <c r="Y787" s="20"/>
      <c r="Z787" s="20"/>
    </row>
    <row r="788" spans="1:26" ht="15.75" customHeight="1" x14ac:dyDescent="0.15">
      <c r="A788" s="20"/>
      <c r="B788" s="20"/>
      <c r="C788" s="20"/>
      <c r="D788" s="20"/>
      <c r="E788" s="20"/>
      <c r="F788" s="206"/>
      <c r="G788" s="207"/>
      <c r="H788" s="84"/>
      <c r="I788" s="84"/>
      <c r="J788" s="208"/>
      <c r="K788" s="20"/>
      <c r="L788" s="20"/>
      <c r="M788" s="20"/>
      <c r="N788" s="20"/>
      <c r="O788" s="20"/>
      <c r="P788" s="20"/>
      <c r="Q788" s="20"/>
      <c r="R788" s="20"/>
      <c r="S788" s="20"/>
      <c r="T788" s="20"/>
      <c r="U788" s="20"/>
      <c r="V788" s="20"/>
      <c r="W788" s="20"/>
      <c r="X788" s="20"/>
      <c r="Y788" s="20"/>
      <c r="Z788" s="20"/>
    </row>
    <row r="789" spans="1:26" ht="15.75" customHeight="1" x14ac:dyDescent="0.15">
      <c r="A789" s="20"/>
      <c r="B789" s="20"/>
      <c r="C789" s="20"/>
      <c r="D789" s="20"/>
      <c r="E789" s="20"/>
      <c r="F789" s="206"/>
      <c r="G789" s="207"/>
      <c r="H789" s="84"/>
      <c r="I789" s="84"/>
      <c r="J789" s="208"/>
      <c r="K789" s="20"/>
      <c r="L789" s="20"/>
      <c r="M789" s="20"/>
      <c r="N789" s="20"/>
      <c r="O789" s="20"/>
      <c r="P789" s="20"/>
      <c r="Q789" s="20"/>
      <c r="R789" s="20"/>
      <c r="S789" s="20"/>
      <c r="T789" s="20"/>
      <c r="U789" s="20"/>
      <c r="V789" s="20"/>
      <c r="W789" s="20"/>
      <c r="X789" s="20"/>
      <c r="Y789" s="20"/>
      <c r="Z789" s="20"/>
    </row>
    <row r="790" spans="1:26" ht="15.75" customHeight="1" x14ac:dyDescent="0.15">
      <c r="A790" s="20"/>
      <c r="B790" s="20"/>
      <c r="C790" s="20"/>
      <c r="D790" s="20"/>
      <c r="E790" s="20"/>
      <c r="F790" s="206"/>
      <c r="G790" s="207"/>
      <c r="H790" s="84"/>
      <c r="I790" s="84"/>
      <c r="J790" s="208"/>
      <c r="K790" s="20"/>
      <c r="L790" s="20"/>
      <c r="M790" s="20"/>
      <c r="N790" s="20"/>
      <c r="O790" s="20"/>
      <c r="P790" s="20"/>
      <c r="Q790" s="20"/>
      <c r="R790" s="20"/>
      <c r="S790" s="20"/>
      <c r="T790" s="20"/>
      <c r="U790" s="20"/>
      <c r="V790" s="20"/>
      <c r="W790" s="20"/>
      <c r="X790" s="20"/>
      <c r="Y790" s="20"/>
      <c r="Z790" s="20"/>
    </row>
    <row r="791" spans="1:26" ht="15.75" customHeight="1" x14ac:dyDescent="0.15">
      <c r="A791" s="20"/>
      <c r="B791" s="20"/>
      <c r="C791" s="20"/>
      <c r="D791" s="20"/>
      <c r="E791" s="20"/>
      <c r="F791" s="206"/>
      <c r="G791" s="207"/>
      <c r="H791" s="84"/>
      <c r="I791" s="84"/>
      <c r="J791" s="208"/>
      <c r="K791" s="20"/>
      <c r="L791" s="20"/>
      <c r="M791" s="20"/>
      <c r="N791" s="20"/>
      <c r="O791" s="20"/>
      <c r="P791" s="20"/>
      <c r="Q791" s="20"/>
      <c r="R791" s="20"/>
      <c r="S791" s="20"/>
      <c r="T791" s="20"/>
      <c r="U791" s="20"/>
      <c r="V791" s="20"/>
      <c r="W791" s="20"/>
      <c r="X791" s="20"/>
      <c r="Y791" s="20"/>
      <c r="Z791" s="20"/>
    </row>
    <row r="792" spans="1:26" ht="15.75" customHeight="1" x14ac:dyDescent="0.15">
      <c r="A792" s="20"/>
      <c r="B792" s="20"/>
      <c r="C792" s="20"/>
      <c r="D792" s="20"/>
      <c r="E792" s="20"/>
      <c r="F792" s="206"/>
      <c r="G792" s="207"/>
      <c r="H792" s="84"/>
      <c r="I792" s="84"/>
      <c r="J792" s="208"/>
      <c r="K792" s="20"/>
      <c r="L792" s="20"/>
      <c r="M792" s="20"/>
      <c r="N792" s="20"/>
      <c r="O792" s="20"/>
      <c r="P792" s="20"/>
      <c r="Q792" s="20"/>
      <c r="R792" s="20"/>
      <c r="S792" s="20"/>
      <c r="T792" s="20"/>
      <c r="U792" s="20"/>
      <c r="V792" s="20"/>
      <c r="W792" s="20"/>
      <c r="X792" s="20"/>
      <c r="Y792" s="20"/>
      <c r="Z792" s="20"/>
    </row>
    <row r="793" spans="1:26" ht="15.75" customHeight="1" x14ac:dyDescent="0.15">
      <c r="A793" s="20"/>
      <c r="B793" s="20"/>
      <c r="C793" s="20"/>
      <c r="D793" s="20"/>
      <c r="E793" s="20"/>
      <c r="F793" s="206"/>
      <c r="G793" s="207"/>
      <c r="H793" s="84"/>
      <c r="I793" s="84"/>
      <c r="J793" s="208"/>
      <c r="K793" s="20"/>
      <c r="L793" s="20"/>
      <c r="M793" s="20"/>
      <c r="N793" s="20"/>
      <c r="O793" s="20"/>
      <c r="P793" s="20"/>
      <c r="Q793" s="20"/>
      <c r="R793" s="20"/>
      <c r="S793" s="20"/>
      <c r="T793" s="20"/>
      <c r="U793" s="20"/>
      <c r="V793" s="20"/>
      <c r="W793" s="20"/>
      <c r="X793" s="20"/>
      <c r="Y793" s="20"/>
      <c r="Z793" s="20"/>
    </row>
    <row r="794" spans="1:26" ht="15.75" customHeight="1" x14ac:dyDescent="0.15">
      <c r="A794" s="20"/>
      <c r="B794" s="20"/>
      <c r="C794" s="20"/>
      <c r="D794" s="20"/>
      <c r="E794" s="20"/>
      <c r="F794" s="206"/>
      <c r="G794" s="207"/>
      <c r="H794" s="84"/>
      <c r="I794" s="84"/>
      <c r="J794" s="208"/>
      <c r="K794" s="20"/>
      <c r="L794" s="20"/>
      <c r="M794" s="20"/>
      <c r="N794" s="20"/>
      <c r="O794" s="20"/>
      <c r="P794" s="20"/>
      <c r="Q794" s="20"/>
      <c r="R794" s="20"/>
      <c r="S794" s="20"/>
      <c r="T794" s="20"/>
      <c r="U794" s="20"/>
      <c r="V794" s="20"/>
      <c r="W794" s="20"/>
      <c r="X794" s="20"/>
      <c r="Y794" s="20"/>
      <c r="Z794" s="20"/>
    </row>
    <row r="795" spans="1:26" ht="15.75" customHeight="1" x14ac:dyDescent="0.15">
      <c r="A795" s="20"/>
      <c r="B795" s="20"/>
      <c r="C795" s="20"/>
      <c r="D795" s="20"/>
      <c r="E795" s="20"/>
      <c r="F795" s="206"/>
      <c r="G795" s="207"/>
      <c r="H795" s="84"/>
      <c r="I795" s="84"/>
      <c r="J795" s="208"/>
      <c r="K795" s="20"/>
      <c r="L795" s="20"/>
      <c r="M795" s="20"/>
      <c r="N795" s="20"/>
      <c r="O795" s="20"/>
      <c r="P795" s="20"/>
      <c r="Q795" s="20"/>
      <c r="R795" s="20"/>
      <c r="S795" s="20"/>
      <c r="T795" s="20"/>
      <c r="U795" s="20"/>
      <c r="V795" s="20"/>
      <c r="W795" s="20"/>
      <c r="X795" s="20"/>
      <c r="Y795" s="20"/>
      <c r="Z795" s="20"/>
    </row>
    <row r="796" spans="1:26" ht="15.75" customHeight="1" x14ac:dyDescent="0.15">
      <c r="A796" s="20"/>
      <c r="B796" s="20"/>
      <c r="C796" s="20"/>
      <c r="D796" s="20"/>
      <c r="E796" s="20"/>
      <c r="F796" s="206"/>
      <c r="G796" s="207"/>
      <c r="H796" s="84"/>
      <c r="I796" s="84"/>
      <c r="J796" s="208"/>
      <c r="K796" s="20"/>
      <c r="L796" s="20"/>
      <c r="M796" s="20"/>
      <c r="N796" s="20"/>
      <c r="O796" s="20"/>
      <c r="P796" s="20"/>
      <c r="Q796" s="20"/>
      <c r="R796" s="20"/>
      <c r="S796" s="20"/>
      <c r="T796" s="20"/>
      <c r="U796" s="20"/>
      <c r="V796" s="20"/>
      <c r="W796" s="20"/>
      <c r="X796" s="20"/>
      <c r="Y796" s="20"/>
      <c r="Z796" s="20"/>
    </row>
    <row r="797" spans="1:26" ht="15.75" customHeight="1" x14ac:dyDescent="0.15">
      <c r="A797" s="20"/>
      <c r="B797" s="20"/>
      <c r="C797" s="20"/>
      <c r="D797" s="20"/>
      <c r="E797" s="20"/>
      <c r="F797" s="206"/>
      <c r="G797" s="207"/>
      <c r="H797" s="84"/>
      <c r="I797" s="84"/>
      <c r="J797" s="208"/>
      <c r="K797" s="20"/>
      <c r="L797" s="20"/>
      <c r="M797" s="20"/>
      <c r="N797" s="20"/>
      <c r="O797" s="20"/>
      <c r="P797" s="20"/>
      <c r="Q797" s="20"/>
      <c r="R797" s="20"/>
      <c r="S797" s="20"/>
      <c r="T797" s="20"/>
      <c r="U797" s="20"/>
      <c r="V797" s="20"/>
      <c r="W797" s="20"/>
      <c r="X797" s="20"/>
      <c r="Y797" s="20"/>
      <c r="Z797" s="20"/>
    </row>
    <row r="798" spans="1:26" ht="15.75" customHeight="1" x14ac:dyDescent="0.15">
      <c r="A798" s="20"/>
      <c r="B798" s="20"/>
      <c r="C798" s="20"/>
      <c r="D798" s="20"/>
      <c r="E798" s="20"/>
      <c r="F798" s="206"/>
      <c r="G798" s="207"/>
      <c r="H798" s="84"/>
      <c r="I798" s="84"/>
      <c r="J798" s="208"/>
      <c r="K798" s="20"/>
      <c r="L798" s="20"/>
      <c r="M798" s="20"/>
      <c r="N798" s="20"/>
      <c r="O798" s="20"/>
      <c r="P798" s="20"/>
      <c r="Q798" s="20"/>
      <c r="R798" s="20"/>
      <c r="S798" s="20"/>
      <c r="T798" s="20"/>
      <c r="U798" s="20"/>
      <c r="V798" s="20"/>
      <c r="W798" s="20"/>
      <c r="X798" s="20"/>
      <c r="Y798" s="20"/>
      <c r="Z798" s="20"/>
    </row>
    <row r="799" spans="1:26" ht="15.75" customHeight="1" x14ac:dyDescent="0.15">
      <c r="A799" s="20"/>
      <c r="B799" s="20"/>
      <c r="C799" s="20"/>
      <c r="D799" s="20"/>
      <c r="E799" s="20"/>
      <c r="F799" s="206"/>
      <c r="G799" s="207"/>
      <c r="H799" s="84"/>
      <c r="I799" s="84"/>
      <c r="J799" s="208"/>
      <c r="K799" s="20"/>
      <c r="L799" s="20"/>
      <c r="M799" s="20"/>
      <c r="N799" s="20"/>
      <c r="O799" s="20"/>
      <c r="P799" s="20"/>
      <c r="Q799" s="20"/>
      <c r="R799" s="20"/>
      <c r="S799" s="20"/>
      <c r="T799" s="20"/>
      <c r="U799" s="20"/>
      <c r="V799" s="20"/>
      <c r="W799" s="20"/>
      <c r="X799" s="20"/>
      <c r="Y799" s="20"/>
      <c r="Z799" s="20"/>
    </row>
    <row r="800" spans="1:26" ht="15.75" customHeight="1" x14ac:dyDescent="0.15">
      <c r="A800" s="20"/>
      <c r="B800" s="20"/>
      <c r="C800" s="20"/>
      <c r="D800" s="20"/>
      <c r="E800" s="20"/>
      <c r="F800" s="206"/>
      <c r="G800" s="207"/>
      <c r="H800" s="84"/>
      <c r="I800" s="84"/>
      <c r="J800" s="208"/>
      <c r="K800" s="20"/>
      <c r="L800" s="20"/>
      <c r="M800" s="20"/>
      <c r="N800" s="20"/>
      <c r="O800" s="20"/>
      <c r="P800" s="20"/>
      <c r="Q800" s="20"/>
      <c r="R800" s="20"/>
      <c r="S800" s="20"/>
      <c r="T800" s="20"/>
      <c r="U800" s="20"/>
      <c r="V800" s="20"/>
      <c r="W800" s="20"/>
      <c r="X800" s="20"/>
      <c r="Y800" s="20"/>
      <c r="Z800" s="20"/>
    </row>
    <row r="801" spans="1:26" ht="15.75" customHeight="1" x14ac:dyDescent="0.15">
      <c r="A801" s="20"/>
      <c r="B801" s="20"/>
      <c r="C801" s="20"/>
      <c r="D801" s="20"/>
      <c r="E801" s="20"/>
      <c r="F801" s="206"/>
      <c r="G801" s="207"/>
      <c r="H801" s="84"/>
      <c r="I801" s="84"/>
      <c r="J801" s="208"/>
      <c r="K801" s="20"/>
      <c r="L801" s="20"/>
      <c r="M801" s="20"/>
      <c r="N801" s="20"/>
      <c r="O801" s="20"/>
      <c r="P801" s="20"/>
      <c r="Q801" s="20"/>
      <c r="R801" s="20"/>
      <c r="S801" s="20"/>
      <c r="T801" s="20"/>
      <c r="U801" s="20"/>
      <c r="V801" s="20"/>
      <c r="W801" s="20"/>
      <c r="X801" s="20"/>
      <c r="Y801" s="20"/>
      <c r="Z801" s="20"/>
    </row>
    <row r="802" spans="1:26" ht="15.75" customHeight="1" x14ac:dyDescent="0.15">
      <c r="A802" s="20"/>
      <c r="B802" s="20"/>
      <c r="C802" s="20"/>
      <c r="D802" s="20"/>
      <c r="E802" s="20"/>
      <c r="F802" s="206"/>
      <c r="G802" s="207"/>
      <c r="H802" s="84"/>
      <c r="I802" s="84"/>
      <c r="J802" s="208"/>
      <c r="K802" s="20"/>
      <c r="L802" s="20"/>
      <c r="M802" s="20"/>
      <c r="N802" s="20"/>
      <c r="O802" s="20"/>
      <c r="P802" s="20"/>
      <c r="Q802" s="20"/>
      <c r="R802" s="20"/>
      <c r="S802" s="20"/>
      <c r="T802" s="20"/>
      <c r="U802" s="20"/>
      <c r="V802" s="20"/>
      <c r="W802" s="20"/>
      <c r="X802" s="20"/>
      <c r="Y802" s="20"/>
      <c r="Z802" s="20"/>
    </row>
    <row r="803" spans="1:26" ht="15.75" customHeight="1" x14ac:dyDescent="0.15">
      <c r="A803" s="20"/>
      <c r="B803" s="20"/>
      <c r="C803" s="20"/>
      <c r="D803" s="20"/>
      <c r="E803" s="20"/>
      <c r="F803" s="206"/>
      <c r="G803" s="207"/>
      <c r="H803" s="84"/>
      <c r="I803" s="84"/>
      <c r="J803" s="208"/>
      <c r="K803" s="20"/>
      <c r="L803" s="20"/>
      <c r="M803" s="20"/>
      <c r="N803" s="20"/>
      <c r="O803" s="20"/>
      <c r="P803" s="20"/>
      <c r="Q803" s="20"/>
      <c r="R803" s="20"/>
      <c r="S803" s="20"/>
      <c r="T803" s="20"/>
      <c r="U803" s="20"/>
      <c r="V803" s="20"/>
      <c r="W803" s="20"/>
      <c r="X803" s="20"/>
      <c r="Y803" s="20"/>
      <c r="Z803" s="20"/>
    </row>
    <row r="804" spans="1:26" ht="15.75" customHeight="1" x14ac:dyDescent="0.15">
      <c r="A804" s="20"/>
      <c r="B804" s="20"/>
      <c r="C804" s="20"/>
      <c r="D804" s="20"/>
      <c r="E804" s="20"/>
      <c r="F804" s="206"/>
      <c r="G804" s="207"/>
      <c r="H804" s="84"/>
      <c r="I804" s="84"/>
      <c r="J804" s="208"/>
      <c r="K804" s="20"/>
      <c r="L804" s="20"/>
      <c r="M804" s="20"/>
      <c r="N804" s="20"/>
      <c r="O804" s="20"/>
      <c r="P804" s="20"/>
      <c r="Q804" s="20"/>
      <c r="R804" s="20"/>
      <c r="S804" s="20"/>
      <c r="T804" s="20"/>
      <c r="U804" s="20"/>
      <c r="V804" s="20"/>
      <c r="W804" s="20"/>
      <c r="X804" s="20"/>
      <c r="Y804" s="20"/>
      <c r="Z804" s="20"/>
    </row>
    <row r="805" spans="1:26" ht="15.75" customHeight="1" x14ac:dyDescent="0.15">
      <c r="A805" s="20"/>
      <c r="B805" s="20"/>
      <c r="C805" s="20"/>
      <c r="D805" s="20"/>
      <c r="E805" s="20"/>
      <c r="F805" s="206"/>
      <c r="G805" s="207"/>
      <c r="H805" s="84"/>
      <c r="I805" s="84"/>
      <c r="J805" s="208"/>
      <c r="K805" s="20"/>
      <c r="L805" s="20"/>
      <c r="M805" s="20"/>
      <c r="N805" s="20"/>
      <c r="O805" s="20"/>
      <c r="P805" s="20"/>
      <c r="Q805" s="20"/>
      <c r="R805" s="20"/>
      <c r="S805" s="20"/>
      <c r="T805" s="20"/>
      <c r="U805" s="20"/>
      <c r="V805" s="20"/>
      <c r="W805" s="20"/>
      <c r="X805" s="20"/>
      <c r="Y805" s="20"/>
      <c r="Z805" s="20"/>
    </row>
    <row r="806" spans="1:26" ht="15.75" customHeight="1" x14ac:dyDescent="0.15">
      <c r="A806" s="20"/>
      <c r="B806" s="20"/>
      <c r="C806" s="20"/>
      <c r="D806" s="20"/>
      <c r="E806" s="20"/>
      <c r="F806" s="206"/>
      <c r="G806" s="207"/>
      <c r="H806" s="84"/>
      <c r="I806" s="84"/>
      <c r="J806" s="208"/>
      <c r="K806" s="20"/>
      <c r="L806" s="20"/>
      <c r="M806" s="20"/>
      <c r="N806" s="20"/>
      <c r="O806" s="20"/>
      <c r="P806" s="20"/>
      <c r="Q806" s="20"/>
      <c r="R806" s="20"/>
      <c r="S806" s="20"/>
      <c r="T806" s="20"/>
      <c r="U806" s="20"/>
      <c r="V806" s="20"/>
      <c r="W806" s="20"/>
      <c r="X806" s="20"/>
      <c r="Y806" s="20"/>
      <c r="Z806" s="20"/>
    </row>
    <row r="807" spans="1:26" ht="15.75" customHeight="1" x14ac:dyDescent="0.15">
      <c r="A807" s="20"/>
      <c r="B807" s="20"/>
      <c r="C807" s="20"/>
      <c r="D807" s="20"/>
      <c r="E807" s="20"/>
      <c r="F807" s="206"/>
      <c r="G807" s="207"/>
      <c r="H807" s="84"/>
      <c r="I807" s="84"/>
      <c r="J807" s="208"/>
      <c r="K807" s="20"/>
      <c r="L807" s="20"/>
      <c r="M807" s="20"/>
      <c r="N807" s="20"/>
      <c r="O807" s="20"/>
      <c r="P807" s="20"/>
      <c r="Q807" s="20"/>
      <c r="R807" s="20"/>
      <c r="S807" s="20"/>
      <c r="T807" s="20"/>
      <c r="U807" s="20"/>
      <c r="V807" s="20"/>
      <c r="W807" s="20"/>
      <c r="X807" s="20"/>
      <c r="Y807" s="20"/>
      <c r="Z807" s="20"/>
    </row>
    <row r="808" spans="1:26" ht="15.75" customHeight="1" x14ac:dyDescent="0.15">
      <c r="A808" s="20"/>
      <c r="B808" s="20"/>
      <c r="C808" s="20"/>
      <c r="D808" s="20"/>
      <c r="E808" s="20"/>
      <c r="F808" s="206"/>
      <c r="G808" s="207"/>
      <c r="H808" s="84"/>
      <c r="I808" s="84"/>
      <c r="J808" s="208"/>
      <c r="K808" s="20"/>
      <c r="L808" s="20"/>
      <c r="M808" s="20"/>
      <c r="N808" s="20"/>
      <c r="O808" s="20"/>
      <c r="P808" s="20"/>
      <c r="Q808" s="20"/>
      <c r="R808" s="20"/>
      <c r="S808" s="20"/>
      <c r="T808" s="20"/>
      <c r="U808" s="20"/>
      <c r="V808" s="20"/>
      <c r="W808" s="20"/>
      <c r="X808" s="20"/>
      <c r="Y808" s="20"/>
      <c r="Z808" s="20"/>
    </row>
    <row r="809" spans="1:26" ht="15.75" customHeight="1" x14ac:dyDescent="0.15">
      <c r="A809" s="20"/>
      <c r="B809" s="20"/>
      <c r="C809" s="20"/>
      <c r="D809" s="20"/>
      <c r="E809" s="20"/>
      <c r="F809" s="206"/>
      <c r="G809" s="207"/>
      <c r="H809" s="84"/>
      <c r="I809" s="84"/>
      <c r="J809" s="208"/>
      <c r="K809" s="20"/>
      <c r="L809" s="20"/>
      <c r="M809" s="20"/>
      <c r="N809" s="20"/>
      <c r="O809" s="20"/>
      <c r="P809" s="20"/>
      <c r="Q809" s="20"/>
      <c r="R809" s="20"/>
      <c r="S809" s="20"/>
      <c r="T809" s="20"/>
      <c r="U809" s="20"/>
      <c r="V809" s="20"/>
      <c r="W809" s="20"/>
      <c r="X809" s="20"/>
      <c r="Y809" s="20"/>
      <c r="Z809" s="20"/>
    </row>
    <row r="810" spans="1:26" ht="15.75" customHeight="1" x14ac:dyDescent="0.15">
      <c r="A810" s="20"/>
      <c r="B810" s="20"/>
      <c r="C810" s="20"/>
      <c r="D810" s="20"/>
      <c r="E810" s="20"/>
      <c r="F810" s="206"/>
      <c r="G810" s="207"/>
      <c r="H810" s="84"/>
      <c r="I810" s="84"/>
      <c r="J810" s="208"/>
      <c r="K810" s="20"/>
      <c r="L810" s="20"/>
      <c r="M810" s="20"/>
      <c r="N810" s="20"/>
      <c r="O810" s="20"/>
      <c r="P810" s="20"/>
      <c r="Q810" s="20"/>
      <c r="R810" s="20"/>
      <c r="S810" s="20"/>
      <c r="T810" s="20"/>
      <c r="U810" s="20"/>
      <c r="V810" s="20"/>
      <c r="W810" s="20"/>
      <c r="X810" s="20"/>
      <c r="Y810" s="20"/>
      <c r="Z810" s="20"/>
    </row>
    <row r="811" spans="1:26" ht="15.75" customHeight="1" x14ac:dyDescent="0.15">
      <c r="A811" s="20"/>
      <c r="B811" s="20"/>
      <c r="C811" s="20"/>
      <c r="D811" s="20"/>
      <c r="E811" s="20"/>
      <c r="F811" s="206"/>
      <c r="G811" s="207"/>
      <c r="H811" s="84"/>
      <c r="I811" s="84"/>
      <c r="J811" s="208"/>
      <c r="K811" s="20"/>
      <c r="L811" s="20"/>
      <c r="M811" s="20"/>
      <c r="N811" s="20"/>
      <c r="O811" s="20"/>
      <c r="P811" s="20"/>
      <c r="Q811" s="20"/>
      <c r="R811" s="20"/>
      <c r="S811" s="20"/>
      <c r="T811" s="20"/>
      <c r="U811" s="20"/>
      <c r="V811" s="20"/>
      <c r="W811" s="20"/>
      <c r="X811" s="20"/>
      <c r="Y811" s="20"/>
      <c r="Z811" s="20"/>
    </row>
    <row r="812" spans="1:26" ht="15.75" customHeight="1" x14ac:dyDescent="0.15">
      <c r="A812" s="20"/>
      <c r="B812" s="20"/>
      <c r="C812" s="20"/>
      <c r="D812" s="20"/>
      <c r="E812" s="20"/>
      <c r="F812" s="206"/>
      <c r="G812" s="207"/>
      <c r="H812" s="84"/>
      <c r="I812" s="84"/>
      <c r="J812" s="208"/>
      <c r="K812" s="20"/>
      <c r="L812" s="20"/>
      <c r="M812" s="20"/>
      <c r="N812" s="20"/>
      <c r="O812" s="20"/>
      <c r="P812" s="20"/>
      <c r="Q812" s="20"/>
      <c r="R812" s="20"/>
      <c r="S812" s="20"/>
      <c r="T812" s="20"/>
      <c r="U812" s="20"/>
      <c r="V812" s="20"/>
      <c r="W812" s="20"/>
      <c r="X812" s="20"/>
      <c r="Y812" s="20"/>
      <c r="Z812" s="20"/>
    </row>
    <row r="813" spans="1:26" ht="15.75" customHeight="1" x14ac:dyDescent="0.15">
      <c r="A813" s="20"/>
      <c r="B813" s="20"/>
      <c r="C813" s="20"/>
      <c r="D813" s="20"/>
      <c r="E813" s="20"/>
      <c r="F813" s="206"/>
      <c r="G813" s="207"/>
      <c r="H813" s="84"/>
      <c r="I813" s="84"/>
      <c r="J813" s="208"/>
      <c r="K813" s="20"/>
      <c r="L813" s="20"/>
      <c r="M813" s="20"/>
      <c r="N813" s="20"/>
      <c r="O813" s="20"/>
      <c r="P813" s="20"/>
      <c r="Q813" s="20"/>
      <c r="R813" s="20"/>
      <c r="S813" s="20"/>
      <c r="T813" s="20"/>
      <c r="U813" s="20"/>
      <c r="V813" s="20"/>
      <c r="W813" s="20"/>
      <c r="X813" s="20"/>
      <c r="Y813" s="20"/>
      <c r="Z813" s="20"/>
    </row>
    <row r="814" spans="1:26" ht="15.75" customHeight="1" x14ac:dyDescent="0.15">
      <c r="A814" s="20"/>
      <c r="B814" s="20"/>
      <c r="C814" s="20"/>
      <c r="D814" s="20"/>
      <c r="E814" s="20"/>
      <c r="F814" s="206"/>
      <c r="G814" s="207"/>
      <c r="H814" s="84"/>
      <c r="I814" s="84"/>
      <c r="J814" s="208"/>
      <c r="K814" s="20"/>
      <c r="L814" s="20"/>
      <c r="M814" s="20"/>
      <c r="N814" s="20"/>
      <c r="O814" s="20"/>
      <c r="P814" s="20"/>
      <c r="Q814" s="20"/>
      <c r="R814" s="20"/>
      <c r="S814" s="20"/>
      <c r="T814" s="20"/>
      <c r="U814" s="20"/>
      <c r="V814" s="20"/>
      <c r="W814" s="20"/>
      <c r="X814" s="20"/>
      <c r="Y814" s="20"/>
      <c r="Z814" s="20"/>
    </row>
    <row r="815" spans="1:26" ht="15.75" customHeight="1" x14ac:dyDescent="0.15">
      <c r="A815" s="20"/>
      <c r="B815" s="20"/>
      <c r="C815" s="20"/>
      <c r="D815" s="20"/>
      <c r="E815" s="20"/>
      <c r="F815" s="206"/>
      <c r="G815" s="207"/>
      <c r="H815" s="84"/>
      <c r="I815" s="84"/>
      <c r="J815" s="208"/>
      <c r="K815" s="20"/>
      <c r="L815" s="20"/>
      <c r="M815" s="20"/>
      <c r="N815" s="20"/>
      <c r="O815" s="20"/>
      <c r="P815" s="20"/>
      <c r="Q815" s="20"/>
      <c r="R815" s="20"/>
      <c r="S815" s="20"/>
      <c r="T815" s="20"/>
      <c r="U815" s="20"/>
      <c r="V815" s="20"/>
      <c r="W815" s="20"/>
      <c r="X815" s="20"/>
      <c r="Y815" s="20"/>
      <c r="Z815" s="20"/>
    </row>
    <row r="816" spans="1:26" ht="15.75" customHeight="1" x14ac:dyDescent="0.15">
      <c r="A816" s="20"/>
      <c r="B816" s="20"/>
      <c r="C816" s="20"/>
      <c r="D816" s="20"/>
      <c r="E816" s="20"/>
      <c r="F816" s="206"/>
      <c r="G816" s="207"/>
      <c r="H816" s="84"/>
      <c r="I816" s="84"/>
      <c r="J816" s="208"/>
      <c r="K816" s="20"/>
      <c r="L816" s="20"/>
      <c r="M816" s="20"/>
      <c r="N816" s="20"/>
      <c r="O816" s="20"/>
      <c r="P816" s="20"/>
      <c r="Q816" s="20"/>
      <c r="R816" s="20"/>
      <c r="S816" s="20"/>
      <c r="T816" s="20"/>
      <c r="U816" s="20"/>
      <c r="V816" s="20"/>
      <c r="W816" s="20"/>
      <c r="X816" s="20"/>
      <c r="Y816" s="20"/>
      <c r="Z816" s="20"/>
    </row>
    <row r="817" spans="1:26" ht="15.75" customHeight="1" x14ac:dyDescent="0.15">
      <c r="A817" s="20"/>
      <c r="B817" s="20"/>
      <c r="C817" s="20"/>
      <c r="D817" s="20"/>
      <c r="E817" s="20"/>
      <c r="F817" s="206"/>
      <c r="G817" s="207"/>
      <c r="H817" s="84"/>
      <c r="I817" s="84"/>
      <c r="J817" s="208"/>
      <c r="K817" s="20"/>
      <c r="L817" s="20"/>
      <c r="M817" s="20"/>
      <c r="N817" s="20"/>
      <c r="O817" s="20"/>
      <c r="P817" s="20"/>
      <c r="Q817" s="20"/>
      <c r="R817" s="20"/>
      <c r="S817" s="20"/>
      <c r="T817" s="20"/>
      <c r="U817" s="20"/>
      <c r="V817" s="20"/>
      <c r="W817" s="20"/>
      <c r="X817" s="20"/>
      <c r="Y817" s="20"/>
      <c r="Z817" s="20"/>
    </row>
    <row r="818" spans="1:26" ht="15.75" customHeight="1" x14ac:dyDescent="0.15">
      <c r="A818" s="20"/>
      <c r="B818" s="20"/>
      <c r="C818" s="20"/>
      <c r="D818" s="20"/>
      <c r="E818" s="20"/>
      <c r="F818" s="206"/>
      <c r="G818" s="207"/>
      <c r="H818" s="84"/>
      <c r="I818" s="84"/>
      <c r="J818" s="208"/>
      <c r="K818" s="20"/>
      <c r="L818" s="20"/>
      <c r="M818" s="20"/>
      <c r="N818" s="20"/>
      <c r="O818" s="20"/>
      <c r="P818" s="20"/>
      <c r="Q818" s="20"/>
      <c r="R818" s="20"/>
      <c r="S818" s="20"/>
      <c r="T818" s="20"/>
      <c r="U818" s="20"/>
      <c r="V818" s="20"/>
      <c r="W818" s="20"/>
      <c r="X818" s="20"/>
      <c r="Y818" s="20"/>
      <c r="Z818" s="20"/>
    </row>
    <row r="819" spans="1:26" ht="15.75" customHeight="1" x14ac:dyDescent="0.15">
      <c r="A819" s="20"/>
      <c r="B819" s="20"/>
      <c r="C819" s="20"/>
      <c r="D819" s="20"/>
      <c r="E819" s="20"/>
      <c r="F819" s="206"/>
      <c r="G819" s="207"/>
      <c r="H819" s="84"/>
      <c r="I819" s="84"/>
      <c r="J819" s="208"/>
      <c r="K819" s="20"/>
      <c r="L819" s="20"/>
      <c r="M819" s="20"/>
      <c r="N819" s="20"/>
      <c r="O819" s="20"/>
      <c r="P819" s="20"/>
      <c r="Q819" s="20"/>
      <c r="R819" s="20"/>
      <c r="S819" s="20"/>
      <c r="T819" s="20"/>
      <c r="U819" s="20"/>
      <c r="V819" s="20"/>
      <c r="W819" s="20"/>
      <c r="X819" s="20"/>
      <c r="Y819" s="20"/>
      <c r="Z819" s="20"/>
    </row>
    <row r="820" spans="1:26" ht="15.75" customHeight="1" x14ac:dyDescent="0.15">
      <c r="A820" s="20"/>
      <c r="B820" s="20"/>
      <c r="C820" s="20"/>
      <c r="D820" s="20"/>
      <c r="E820" s="20"/>
      <c r="F820" s="206"/>
      <c r="G820" s="207"/>
      <c r="H820" s="84"/>
      <c r="I820" s="84"/>
      <c r="J820" s="208"/>
      <c r="K820" s="20"/>
      <c r="L820" s="20"/>
      <c r="M820" s="20"/>
      <c r="N820" s="20"/>
      <c r="O820" s="20"/>
      <c r="P820" s="20"/>
      <c r="Q820" s="20"/>
      <c r="R820" s="20"/>
      <c r="S820" s="20"/>
      <c r="T820" s="20"/>
      <c r="U820" s="20"/>
      <c r="V820" s="20"/>
      <c r="W820" s="20"/>
      <c r="X820" s="20"/>
      <c r="Y820" s="20"/>
      <c r="Z820" s="20"/>
    </row>
    <row r="821" spans="1:26" ht="15.75" customHeight="1" x14ac:dyDescent="0.15">
      <c r="A821" s="20"/>
      <c r="B821" s="20"/>
      <c r="C821" s="20"/>
      <c r="D821" s="20"/>
      <c r="E821" s="20"/>
      <c r="F821" s="206"/>
      <c r="G821" s="207"/>
      <c r="H821" s="84"/>
      <c r="I821" s="84"/>
      <c r="J821" s="208"/>
      <c r="K821" s="20"/>
      <c r="L821" s="20"/>
      <c r="M821" s="20"/>
      <c r="N821" s="20"/>
      <c r="O821" s="20"/>
      <c r="P821" s="20"/>
      <c r="Q821" s="20"/>
      <c r="R821" s="20"/>
      <c r="S821" s="20"/>
      <c r="T821" s="20"/>
      <c r="U821" s="20"/>
      <c r="V821" s="20"/>
      <c r="W821" s="20"/>
      <c r="X821" s="20"/>
      <c r="Y821" s="20"/>
      <c r="Z821" s="20"/>
    </row>
    <row r="822" spans="1:26" ht="15.75" customHeight="1" x14ac:dyDescent="0.15">
      <c r="A822" s="20"/>
      <c r="B822" s="20"/>
      <c r="C822" s="20"/>
      <c r="D822" s="20"/>
      <c r="E822" s="20"/>
      <c r="F822" s="206"/>
      <c r="G822" s="207"/>
      <c r="H822" s="84"/>
      <c r="I822" s="84"/>
      <c r="J822" s="208"/>
      <c r="K822" s="20"/>
      <c r="L822" s="20"/>
      <c r="M822" s="20"/>
      <c r="N822" s="20"/>
      <c r="O822" s="20"/>
      <c r="P822" s="20"/>
      <c r="Q822" s="20"/>
      <c r="R822" s="20"/>
      <c r="S822" s="20"/>
      <c r="T822" s="20"/>
      <c r="U822" s="20"/>
      <c r="V822" s="20"/>
      <c r="W822" s="20"/>
      <c r="X822" s="20"/>
      <c r="Y822" s="20"/>
      <c r="Z822" s="20"/>
    </row>
    <row r="823" spans="1:26" ht="15.75" customHeight="1" x14ac:dyDescent="0.15">
      <c r="A823" s="20"/>
      <c r="B823" s="20"/>
      <c r="C823" s="20"/>
      <c r="D823" s="20"/>
      <c r="E823" s="20"/>
      <c r="F823" s="206"/>
      <c r="G823" s="207"/>
      <c r="H823" s="84"/>
      <c r="I823" s="84"/>
      <c r="J823" s="208"/>
      <c r="K823" s="20"/>
      <c r="L823" s="20"/>
      <c r="M823" s="20"/>
      <c r="N823" s="20"/>
      <c r="O823" s="20"/>
      <c r="P823" s="20"/>
      <c r="Q823" s="20"/>
      <c r="R823" s="20"/>
      <c r="S823" s="20"/>
      <c r="T823" s="20"/>
      <c r="U823" s="20"/>
      <c r="V823" s="20"/>
      <c r="W823" s="20"/>
      <c r="X823" s="20"/>
      <c r="Y823" s="20"/>
      <c r="Z823" s="20"/>
    </row>
    <row r="824" spans="1:26" ht="15.75" customHeight="1" x14ac:dyDescent="0.15">
      <c r="A824" s="20"/>
      <c r="B824" s="20"/>
      <c r="C824" s="20"/>
      <c r="D824" s="20"/>
      <c r="E824" s="20"/>
      <c r="F824" s="206"/>
      <c r="G824" s="207"/>
      <c r="H824" s="84"/>
      <c r="I824" s="84"/>
      <c r="J824" s="208"/>
      <c r="K824" s="20"/>
      <c r="L824" s="20"/>
      <c r="M824" s="20"/>
      <c r="N824" s="20"/>
      <c r="O824" s="20"/>
      <c r="P824" s="20"/>
      <c r="Q824" s="20"/>
      <c r="R824" s="20"/>
      <c r="S824" s="20"/>
      <c r="T824" s="20"/>
      <c r="U824" s="20"/>
      <c r="V824" s="20"/>
      <c r="W824" s="20"/>
      <c r="X824" s="20"/>
      <c r="Y824" s="20"/>
      <c r="Z824" s="20"/>
    </row>
    <row r="825" spans="1:26" ht="15.75" customHeight="1" x14ac:dyDescent="0.15">
      <c r="A825" s="20"/>
      <c r="B825" s="20"/>
      <c r="C825" s="20"/>
      <c r="D825" s="20"/>
      <c r="E825" s="20"/>
      <c r="F825" s="206"/>
      <c r="G825" s="207"/>
      <c r="H825" s="84"/>
      <c r="I825" s="84"/>
      <c r="J825" s="208"/>
      <c r="K825" s="20"/>
      <c r="L825" s="20"/>
      <c r="M825" s="20"/>
      <c r="N825" s="20"/>
      <c r="O825" s="20"/>
      <c r="P825" s="20"/>
      <c r="Q825" s="20"/>
      <c r="R825" s="20"/>
      <c r="S825" s="20"/>
      <c r="T825" s="20"/>
      <c r="U825" s="20"/>
      <c r="V825" s="20"/>
      <c r="W825" s="20"/>
      <c r="X825" s="20"/>
      <c r="Y825" s="20"/>
      <c r="Z825" s="20"/>
    </row>
    <row r="826" spans="1:26" ht="15.75" customHeight="1" x14ac:dyDescent="0.15">
      <c r="A826" s="20"/>
      <c r="B826" s="20"/>
      <c r="C826" s="20"/>
      <c r="D826" s="20"/>
      <c r="E826" s="20"/>
      <c r="F826" s="206"/>
      <c r="G826" s="207"/>
      <c r="H826" s="84"/>
      <c r="I826" s="84"/>
      <c r="J826" s="208"/>
      <c r="K826" s="20"/>
      <c r="L826" s="20"/>
      <c r="M826" s="20"/>
      <c r="N826" s="20"/>
      <c r="O826" s="20"/>
      <c r="P826" s="20"/>
      <c r="Q826" s="20"/>
      <c r="R826" s="20"/>
      <c r="S826" s="20"/>
      <c r="T826" s="20"/>
      <c r="U826" s="20"/>
      <c r="V826" s="20"/>
      <c r="W826" s="20"/>
      <c r="X826" s="20"/>
      <c r="Y826" s="20"/>
      <c r="Z826" s="20"/>
    </row>
    <row r="827" spans="1:26" ht="15.75" customHeight="1" x14ac:dyDescent="0.15">
      <c r="A827" s="20"/>
      <c r="B827" s="20"/>
      <c r="C827" s="20"/>
      <c r="D827" s="20"/>
      <c r="E827" s="20"/>
      <c r="F827" s="206"/>
      <c r="G827" s="207"/>
      <c r="H827" s="84"/>
      <c r="I827" s="84"/>
      <c r="J827" s="208"/>
      <c r="K827" s="20"/>
      <c r="L827" s="20"/>
      <c r="M827" s="20"/>
      <c r="N827" s="20"/>
      <c r="O827" s="20"/>
      <c r="P827" s="20"/>
      <c r="Q827" s="20"/>
      <c r="R827" s="20"/>
      <c r="S827" s="20"/>
      <c r="T827" s="20"/>
      <c r="U827" s="20"/>
      <c r="V827" s="20"/>
      <c r="W827" s="20"/>
      <c r="X827" s="20"/>
      <c r="Y827" s="20"/>
      <c r="Z827" s="20"/>
    </row>
    <row r="828" spans="1:26" ht="15.75" customHeight="1" x14ac:dyDescent="0.15">
      <c r="A828" s="20"/>
      <c r="B828" s="20"/>
      <c r="C828" s="20"/>
      <c r="D828" s="20"/>
      <c r="E828" s="20"/>
      <c r="F828" s="206"/>
      <c r="G828" s="207"/>
      <c r="H828" s="84"/>
      <c r="I828" s="84"/>
      <c r="J828" s="208"/>
      <c r="K828" s="20"/>
      <c r="L828" s="20"/>
      <c r="M828" s="20"/>
      <c r="N828" s="20"/>
      <c r="O828" s="20"/>
      <c r="P828" s="20"/>
      <c r="Q828" s="20"/>
      <c r="R828" s="20"/>
      <c r="S828" s="20"/>
      <c r="T828" s="20"/>
      <c r="U828" s="20"/>
      <c r="V828" s="20"/>
      <c r="W828" s="20"/>
      <c r="X828" s="20"/>
      <c r="Y828" s="20"/>
      <c r="Z828" s="20"/>
    </row>
    <row r="829" spans="1:26" ht="15.75" customHeight="1" x14ac:dyDescent="0.15">
      <c r="A829" s="20"/>
      <c r="B829" s="20"/>
      <c r="C829" s="20"/>
      <c r="D829" s="20"/>
      <c r="E829" s="20"/>
      <c r="F829" s="206"/>
      <c r="G829" s="207"/>
      <c r="H829" s="84"/>
      <c r="I829" s="84"/>
      <c r="J829" s="208"/>
      <c r="K829" s="20"/>
      <c r="L829" s="20"/>
      <c r="M829" s="20"/>
      <c r="N829" s="20"/>
      <c r="O829" s="20"/>
      <c r="P829" s="20"/>
      <c r="Q829" s="20"/>
      <c r="R829" s="20"/>
      <c r="S829" s="20"/>
      <c r="T829" s="20"/>
      <c r="U829" s="20"/>
      <c r="V829" s="20"/>
      <c r="W829" s="20"/>
      <c r="X829" s="20"/>
      <c r="Y829" s="20"/>
      <c r="Z829" s="20"/>
    </row>
    <row r="830" spans="1:26" ht="15.75" customHeight="1" x14ac:dyDescent="0.15">
      <c r="A830" s="20"/>
      <c r="B830" s="20"/>
      <c r="C830" s="20"/>
      <c r="D830" s="20"/>
      <c r="E830" s="20"/>
      <c r="F830" s="206"/>
      <c r="G830" s="207"/>
      <c r="H830" s="84"/>
      <c r="I830" s="84"/>
      <c r="J830" s="208"/>
      <c r="K830" s="20"/>
      <c r="L830" s="20"/>
      <c r="M830" s="20"/>
      <c r="N830" s="20"/>
      <c r="O830" s="20"/>
      <c r="P830" s="20"/>
      <c r="Q830" s="20"/>
      <c r="R830" s="20"/>
      <c r="S830" s="20"/>
      <c r="T830" s="20"/>
      <c r="U830" s="20"/>
      <c r="V830" s="20"/>
      <c r="W830" s="20"/>
      <c r="X830" s="20"/>
      <c r="Y830" s="20"/>
      <c r="Z830" s="20"/>
    </row>
    <row r="831" spans="1:26" ht="15.75" customHeight="1" x14ac:dyDescent="0.15">
      <c r="A831" s="20"/>
      <c r="B831" s="20"/>
      <c r="C831" s="20"/>
      <c r="D831" s="20"/>
      <c r="E831" s="20"/>
      <c r="F831" s="206"/>
      <c r="G831" s="207"/>
      <c r="H831" s="84"/>
      <c r="I831" s="84"/>
      <c r="J831" s="208"/>
      <c r="K831" s="20"/>
      <c r="L831" s="20"/>
      <c r="M831" s="20"/>
      <c r="N831" s="20"/>
      <c r="O831" s="20"/>
      <c r="P831" s="20"/>
      <c r="Q831" s="20"/>
      <c r="R831" s="20"/>
      <c r="S831" s="20"/>
      <c r="T831" s="20"/>
      <c r="U831" s="20"/>
      <c r="V831" s="20"/>
      <c r="W831" s="20"/>
      <c r="X831" s="20"/>
      <c r="Y831" s="20"/>
      <c r="Z831" s="20"/>
    </row>
    <row r="832" spans="1:26" ht="15.75" customHeight="1" x14ac:dyDescent="0.15">
      <c r="A832" s="20"/>
      <c r="B832" s="20"/>
      <c r="C832" s="20"/>
      <c r="D832" s="20"/>
      <c r="E832" s="20"/>
      <c r="F832" s="206"/>
      <c r="G832" s="207"/>
      <c r="H832" s="84"/>
      <c r="I832" s="84"/>
      <c r="J832" s="208"/>
      <c r="K832" s="20"/>
      <c r="L832" s="20"/>
      <c r="M832" s="20"/>
      <c r="N832" s="20"/>
      <c r="O832" s="20"/>
      <c r="P832" s="20"/>
      <c r="Q832" s="20"/>
      <c r="R832" s="20"/>
      <c r="S832" s="20"/>
      <c r="T832" s="20"/>
      <c r="U832" s="20"/>
      <c r="V832" s="20"/>
      <c r="W832" s="20"/>
      <c r="X832" s="20"/>
      <c r="Y832" s="20"/>
      <c r="Z832" s="20"/>
    </row>
    <row r="833" spans="1:26" ht="15.75" customHeight="1" x14ac:dyDescent="0.15">
      <c r="A833" s="20"/>
      <c r="B833" s="20"/>
      <c r="C833" s="20"/>
      <c r="D833" s="20"/>
      <c r="E833" s="20"/>
      <c r="F833" s="206"/>
      <c r="G833" s="207"/>
      <c r="H833" s="84"/>
      <c r="I833" s="84"/>
      <c r="J833" s="208"/>
      <c r="K833" s="20"/>
      <c r="L833" s="20"/>
      <c r="M833" s="20"/>
      <c r="N833" s="20"/>
      <c r="O833" s="20"/>
      <c r="P833" s="20"/>
      <c r="Q833" s="20"/>
      <c r="R833" s="20"/>
      <c r="S833" s="20"/>
      <c r="T833" s="20"/>
      <c r="U833" s="20"/>
      <c r="V833" s="20"/>
      <c r="W833" s="20"/>
      <c r="X833" s="20"/>
      <c r="Y833" s="20"/>
      <c r="Z833" s="20"/>
    </row>
    <row r="834" spans="1:26" ht="15.75" customHeight="1" x14ac:dyDescent="0.15">
      <c r="A834" s="20"/>
      <c r="B834" s="20"/>
      <c r="C834" s="20"/>
      <c r="D834" s="20"/>
      <c r="E834" s="20"/>
      <c r="F834" s="206"/>
      <c r="G834" s="207"/>
      <c r="H834" s="84"/>
      <c r="I834" s="84"/>
      <c r="J834" s="208"/>
      <c r="K834" s="20"/>
      <c r="L834" s="20"/>
      <c r="M834" s="20"/>
      <c r="N834" s="20"/>
      <c r="O834" s="20"/>
      <c r="P834" s="20"/>
      <c r="Q834" s="20"/>
      <c r="R834" s="20"/>
      <c r="S834" s="20"/>
      <c r="T834" s="20"/>
      <c r="U834" s="20"/>
      <c r="V834" s="20"/>
      <c r="W834" s="20"/>
      <c r="X834" s="20"/>
      <c r="Y834" s="20"/>
      <c r="Z834" s="20"/>
    </row>
    <row r="835" spans="1:26" ht="15.75" customHeight="1" x14ac:dyDescent="0.15">
      <c r="A835" s="20"/>
      <c r="B835" s="20"/>
      <c r="C835" s="20"/>
      <c r="D835" s="20"/>
      <c r="E835" s="20"/>
      <c r="F835" s="206"/>
      <c r="G835" s="207"/>
      <c r="H835" s="84"/>
      <c r="I835" s="84"/>
      <c r="J835" s="208"/>
      <c r="K835" s="20"/>
      <c r="L835" s="20"/>
      <c r="M835" s="20"/>
      <c r="N835" s="20"/>
      <c r="O835" s="20"/>
      <c r="P835" s="20"/>
      <c r="Q835" s="20"/>
      <c r="R835" s="20"/>
      <c r="S835" s="20"/>
      <c r="T835" s="20"/>
      <c r="U835" s="20"/>
      <c r="V835" s="20"/>
      <c r="W835" s="20"/>
      <c r="X835" s="20"/>
      <c r="Y835" s="20"/>
      <c r="Z835" s="20"/>
    </row>
    <row r="836" spans="1:26" ht="15.75" customHeight="1" x14ac:dyDescent="0.15">
      <c r="A836" s="20"/>
      <c r="B836" s="20"/>
      <c r="C836" s="20"/>
      <c r="D836" s="20"/>
      <c r="E836" s="20"/>
      <c r="F836" s="206"/>
      <c r="G836" s="207"/>
      <c r="H836" s="84"/>
      <c r="I836" s="84"/>
      <c r="J836" s="208"/>
      <c r="K836" s="20"/>
      <c r="L836" s="20"/>
      <c r="M836" s="20"/>
      <c r="N836" s="20"/>
      <c r="O836" s="20"/>
      <c r="P836" s="20"/>
      <c r="Q836" s="20"/>
      <c r="R836" s="20"/>
      <c r="S836" s="20"/>
      <c r="T836" s="20"/>
      <c r="U836" s="20"/>
      <c r="V836" s="20"/>
      <c r="W836" s="20"/>
      <c r="X836" s="20"/>
      <c r="Y836" s="20"/>
      <c r="Z836" s="20"/>
    </row>
    <row r="837" spans="1:26" ht="15.75" customHeight="1" x14ac:dyDescent="0.15">
      <c r="A837" s="20"/>
      <c r="B837" s="20"/>
      <c r="C837" s="20"/>
      <c r="D837" s="20"/>
      <c r="E837" s="20"/>
      <c r="F837" s="206"/>
      <c r="G837" s="207"/>
      <c r="H837" s="84"/>
      <c r="I837" s="84"/>
      <c r="J837" s="208"/>
      <c r="K837" s="20"/>
      <c r="L837" s="20"/>
      <c r="M837" s="20"/>
      <c r="N837" s="20"/>
      <c r="O837" s="20"/>
      <c r="P837" s="20"/>
      <c r="Q837" s="20"/>
      <c r="R837" s="20"/>
      <c r="S837" s="20"/>
      <c r="T837" s="20"/>
      <c r="U837" s="20"/>
      <c r="V837" s="20"/>
      <c r="W837" s="20"/>
      <c r="X837" s="20"/>
      <c r="Y837" s="20"/>
      <c r="Z837" s="20"/>
    </row>
    <row r="838" spans="1:26" ht="15.75" customHeight="1" x14ac:dyDescent="0.15">
      <c r="A838" s="20"/>
      <c r="B838" s="20"/>
      <c r="C838" s="20"/>
      <c r="D838" s="20"/>
      <c r="E838" s="20"/>
      <c r="F838" s="206"/>
      <c r="G838" s="207"/>
      <c r="H838" s="84"/>
      <c r="I838" s="84"/>
      <c r="J838" s="208"/>
      <c r="K838" s="20"/>
      <c r="L838" s="20"/>
      <c r="M838" s="20"/>
      <c r="N838" s="20"/>
      <c r="O838" s="20"/>
      <c r="P838" s="20"/>
      <c r="Q838" s="20"/>
      <c r="R838" s="20"/>
      <c r="S838" s="20"/>
      <c r="T838" s="20"/>
      <c r="U838" s="20"/>
      <c r="V838" s="20"/>
      <c r="W838" s="20"/>
      <c r="X838" s="20"/>
      <c r="Y838" s="20"/>
      <c r="Z838" s="20"/>
    </row>
    <row r="839" spans="1:26" ht="15.75" customHeight="1" x14ac:dyDescent="0.15">
      <c r="A839" s="20"/>
      <c r="B839" s="20"/>
      <c r="C839" s="20"/>
      <c r="D839" s="20"/>
      <c r="E839" s="20"/>
      <c r="F839" s="206"/>
      <c r="G839" s="207"/>
      <c r="H839" s="84"/>
      <c r="I839" s="84"/>
      <c r="J839" s="208"/>
      <c r="K839" s="20"/>
      <c r="L839" s="20"/>
      <c r="M839" s="20"/>
      <c r="N839" s="20"/>
      <c r="O839" s="20"/>
      <c r="P839" s="20"/>
      <c r="Q839" s="20"/>
      <c r="R839" s="20"/>
      <c r="S839" s="20"/>
      <c r="T839" s="20"/>
      <c r="U839" s="20"/>
      <c r="V839" s="20"/>
      <c r="W839" s="20"/>
      <c r="X839" s="20"/>
      <c r="Y839" s="20"/>
      <c r="Z839" s="20"/>
    </row>
    <row r="840" spans="1:26" ht="15.75" customHeight="1" x14ac:dyDescent="0.15">
      <c r="A840" s="20"/>
      <c r="B840" s="20"/>
      <c r="C840" s="20"/>
      <c r="D840" s="20"/>
      <c r="E840" s="20"/>
      <c r="F840" s="206"/>
      <c r="G840" s="207"/>
      <c r="H840" s="84"/>
      <c r="I840" s="84"/>
      <c r="J840" s="208"/>
      <c r="K840" s="20"/>
      <c r="L840" s="20"/>
      <c r="M840" s="20"/>
      <c r="N840" s="20"/>
      <c r="O840" s="20"/>
      <c r="P840" s="20"/>
      <c r="Q840" s="20"/>
      <c r="R840" s="20"/>
      <c r="S840" s="20"/>
      <c r="T840" s="20"/>
      <c r="U840" s="20"/>
      <c r="V840" s="20"/>
      <c r="W840" s="20"/>
      <c r="X840" s="20"/>
      <c r="Y840" s="20"/>
      <c r="Z840" s="20"/>
    </row>
    <row r="841" spans="1:26" ht="15.75" customHeight="1" x14ac:dyDescent="0.15">
      <c r="A841" s="20"/>
      <c r="B841" s="20"/>
      <c r="C841" s="20"/>
      <c r="D841" s="20"/>
      <c r="E841" s="20"/>
      <c r="F841" s="206"/>
      <c r="G841" s="207"/>
      <c r="H841" s="84"/>
      <c r="I841" s="84"/>
      <c r="J841" s="208"/>
      <c r="K841" s="20"/>
      <c r="L841" s="20"/>
      <c r="M841" s="20"/>
      <c r="N841" s="20"/>
      <c r="O841" s="20"/>
      <c r="P841" s="20"/>
      <c r="Q841" s="20"/>
      <c r="R841" s="20"/>
      <c r="S841" s="20"/>
      <c r="T841" s="20"/>
      <c r="U841" s="20"/>
      <c r="V841" s="20"/>
      <c r="W841" s="20"/>
      <c r="X841" s="20"/>
      <c r="Y841" s="20"/>
      <c r="Z841" s="20"/>
    </row>
    <row r="842" spans="1:26" ht="15.75" customHeight="1" x14ac:dyDescent="0.15">
      <c r="A842" s="20"/>
      <c r="B842" s="20"/>
      <c r="C842" s="20"/>
      <c r="D842" s="20"/>
      <c r="E842" s="20"/>
      <c r="F842" s="206"/>
      <c r="G842" s="207"/>
      <c r="H842" s="84"/>
      <c r="I842" s="84"/>
      <c r="J842" s="208"/>
      <c r="K842" s="20"/>
      <c r="L842" s="20"/>
      <c r="M842" s="20"/>
      <c r="N842" s="20"/>
      <c r="O842" s="20"/>
      <c r="P842" s="20"/>
      <c r="Q842" s="20"/>
      <c r="R842" s="20"/>
      <c r="S842" s="20"/>
      <c r="T842" s="20"/>
      <c r="U842" s="20"/>
      <c r="V842" s="20"/>
      <c r="W842" s="20"/>
      <c r="X842" s="20"/>
      <c r="Y842" s="20"/>
      <c r="Z842" s="20"/>
    </row>
    <row r="843" spans="1:26" ht="15.75" customHeight="1" x14ac:dyDescent="0.15">
      <c r="A843" s="20"/>
      <c r="B843" s="20"/>
      <c r="C843" s="20"/>
      <c r="D843" s="20"/>
      <c r="E843" s="20"/>
      <c r="F843" s="206"/>
      <c r="G843" s="207"/>
      <c r="H843" s="84"/>
      <c r="I843" s="84"/>
      <c r="J843" s="208"/>
      <c r="K843" s="20"/>
      <c r="L843" s="20"/>
      <c r="M843" s="20"/>
      <c r="N843" s="20"/>
      <c r="O843" s="20"/>
      <c r="P843" s="20"/>
      <c r="Q843" s="20"/>
      <c r="R843" s="20"/>
      <c r="S843" s="20"/>
      <c r="T843" s="20"/>
      <c r="U843" s="20"/>
      <c r="V843" s="20"/>
      <c r="W843" s="20"/>
      <c r="X843" s="20"/>
      <c r="Y843" s="20"/>
      <c r="Z843" s="20"/>
    </row>
    <row r="844" spans="1:26" ht="15.75" customHeight="1" x14ac:dyDescent="0.15">
      <c r="A844" s="20"/>
      <c r="B844" s="20"/>
      <c r="C844" s="20"/>
      <c r="D844" s="20"/>
      <c r="E844" s="20"/>
      <c r="F844" s="206"/>
      <c r="G844" s="207"/>
      <c r="H844" s="84"/>
      <c r="I844" s="84"/>
      <c r="J844" s="208"/>
      <c r="K844" s="20"/>
      <c r="L844" s="20"/>
      <c r="M844" s="20"/>
      <c r="N844" s="20"/>
      <c r="O844" s="20"/>
      <c r="P844" s="20"/>
      <c r="Q844" s="20"/>
      <c r="R844" s="20"/>
      <c r="S844" s="20"/>
      <c r="T844" s="20"/>
      <c r="U844" s="20"/>
      <c r="V844" s="20"/>
      <c r="W844" s="20"/>
      <c r="X844" s="20"/>
      <c r="Y844" s="20"/>
      <c r="Z844" s="20"/>
    </row>
    <row r="845" spans="1:26" ht="15.75" customHeight="1" x14ac:dyDescent="0.15">
      <c r="A845" s="20"/>
      <c r="B845" s="20"/>
      <c r="C845" s="20"/>
      <c r="D845" s="20"/>
      <c r="E845" s="20"/>
      <c r="F845" s="206"/>
      <c r="G845" s="207"/>
      <c r="H845" s="84"/>
      <c r="I845" s="84"/>
      <c r="J845" s="208"/>
      <c r="K845" s="20"/>
      <c r="L845" s="20"/>
      <c r="M845" s="20"/>
      <c r="N845" s="20"/>
      <c r="O845" s="20"/>
      <c r="P845" s="20"/>
      <c r="Q845" s="20"/>
      <c r="R845" s="20"/>
      <c r="S845" s="20"/>
      <c r="T845" s="20"/>
      <c r="U845" s="20"/>
      <c r="V845" s="20"/>
      <c r="W845" s="20"/>
      <c r="X845" s="20"/>
      <c r="Y845" s="20"/>
      <c r="Z845" s="20"/>
    </row>
    <row r="846" spans="1:26" ht="15.75" customHeight="1" x14ac:dyDescent="0.15">
      <c r="A846" s="20"/>
      <c r="B846" s="20"/>
      <c r="C846" s="20"/>
      <c r="D846" s="20"/>
      <c r="E846" s="20"/>
      <c r="F846" s="206"/>
      <c r="G846" s="207"/>
      <c r="H846" s="84"/>
      <c r="I846" s="84"/>
      <c r="J846" s="208"/>
      <c r="K846" s="20"/>
      <c r="L846" s="20"/>
      <c r="M846" s="20"/>
      <c r="N846" s="20"/>
      <c r="O846" s="20"/>
      <c r="P846" s="20"/>
      <c r="Q846" s="20"/>
      <c r="R846" s="20"/>
      <c r="S846" s="20"/>
      <c r="T846" s="20"/>
      <c r="U846" s="20"/>
      <c r="V846" s="20"/>
      <c r="W846" s="20"/>
      <c r="X846" s="20"/>
      <c r="Y846" s="20"/>
      <c r="Z846" s="20"/>
    </row>
    <row r="847" spans="1:26" ht="15.75" customHeight="1" x14ac:dyDescent="0.15">
      <c r="A847" s="20"/>
      <c r="B847" s="20"/>
      <c r="C847" s="20"/>
      <c r="D847" s="20"/>
      <c r="E847" s="20"/>
      <c r="F847" s="206"/>
      <c r="G847" s="207"/>
      <c r="H847" s="84"/>
      <c r="I847" s="84"/>
      <c r="J847" s="208"/>
      <c r="K847" s="20"/>
      <c r="L847" s="20"/>
      <c r="M847" s="20"/>
      <c r="N847" s="20"/>
      <c r="O847" s="20"/>
      <c r="P847" s="20"/>
      <c r="Q847" s="20"/>
      <c r="R847" s="20"/>
      <c r="S847" s="20"/>
      <c r="T847" s="20"/>
      <c r="U847" s="20"/>
      <c r="V847" s="20"/>
      <c r="W847" s="20"/>
      <c r="X847" s="20"/>
      <c r="Y847" s="20"/>
      <c r="Z847" s="20"/>
    </row>
    <row r="848" spans="1:26" ht="15.75" customHeight="1" x14ac:dyDescent="0.15">
      <c r="A848" s="20"/>
      <c r="B848" s="20"/>
      <c r="C848" s="20"/>
      <c r="D848" s="20"/>
      <c r="E848" s="20"/>
      <c r="F848" s="206"/>
      <c r="G848" s="207"/>
      <c r="H848" s="84"/>
      <c r="I848" s="84"/>
      <c r="J848" s="208"/>
      <c r="K848" s="20"/>
      <c r="L848" s="20"/>
      <c r="M848" s="20"/>
      <c r="N848" s="20"/>
      <c r="O848" s="20"/>
      <c r="P848" s="20"/>
      <c r="Q848" s="20"/>
      <c r="R848" s="20"/>
      <c r="S848" s="20"/>
      <c r="T848" s="20"/>
      <c r="U848" s="20"/>
      <c r="V848" s="20"/>
      <c r="W848" s="20"/>
      <c r="X848" s="20"/>
      <c r="Y848" s="20"/>
      <c r="Z848" s="20"/>
    </row>
    <row r="849" spans="1:26" ht="15.75" customHeight="1" x14ac:dyDescent="0.15">
      <c r="A849" s="20"/>
      <c r="B849" s="20"/>
      <c r="C849" s="20"/>
      <c r="D849" s="20"/>
      <c r="E849" s="20"/>
      <c r="F849" s="206"/>
      <c r="G849" s="207"/>
      <c r="H849" s="84"/>
      <c r="I849" s="84"/>
      <c r="J849" s="208"/>
      <c r="K849" s="20"/>
      <c r="L849" s="20"/>
      <c r="M849" s="20"/>
      <c r="N849" s="20"/>
      <c r="O849" s="20"/>
      <c r="P849" s="20"/>
      <c r="Q849" s="20"/>
      <c r="R849" s="20"/>
      <c r="S849" s="20"/>
      <c r="T849" s="20"/>
      <c r="U849" s="20"/>
      <c r="V849" s="20"/>
      <c r="W849" s="20"/>
      <c r="X849" s="20"/>
      <c r="Y849" s="20"/>
      <c r="Z849" s="20"/>
    </row>
    <row r="850" spans="1:26" ht="15.75" customHeight="1" x14ac:dyDescent="0.15">
      <c r="A850" s="20"/>
      <c r="B850" s="20"/>
      <c r="C850" s="20"/>
      <c r="D850" s="20"/>
      <c r="E850" s="20"/>
      <c r="F850" s="206"/>
      <c r="G850" s="207"/>
      <c r="H850" s="84"/>
      <c r="I850" s="84"/>
      <c r="J850" s="208"/>
      <c r="K850" s="20"/>
      <c r="L850" s="20"/>
      <c r="M850" s="20"/>
      <c r="N850" s="20"/>
      <c r="O850" s="20"/>
      <c r="P850" s="20"/>
      <c r="Q850" s="20"/>
      <c r="R850" s="20"/>
      <c r="S850" s="20"/>
      <c r="T850" s="20"/>
      <c r="U850" s="20"/>
      <c r="V850" s="20"/>
      <c r="W850" s="20"/>
      <c r="X850" s="20"/>
      <c r="Y850" s="20"/>
      <c r="Z850" s="20"/>
    </row>
    <row r="851" spans="1:26" ht="15.75" customHeight="1" x14ac:dyDescent="0.15">
      <c r="A851" s="20"/>
      <c r="B851" s="20"/>
      <c r="C851" s="20"/>
      <c r="D851" s="20"/>
      <c r="E851" s="20"/>
      <c r="F851" s="206"/>
      <c r="G851" s="207"/>
      <c r="H851" s="84"/>
      <c r="I851" s="84"/>
      <c r="J851" s="208"/>
      <c r="K851" s="20"/>
      <c r="L851" s="20"/>
      <c r="M851" s="20"/>
      <c r="N851" s="20"/>
      <c r="O851" s="20"/>
      <c r="P851" s="20"/>
      <c r="Q851" s="20"/>
      <c r="R851" s="20"/>
      <c r="S851" s="20"/>
      <c r="T851" s="20"/>
      <c r="U851" s="20"/>
      <c r="V851" s="20"/>
      <c r="W851" s="20"/>
      <c r="X851" s="20"/>
      <c r="Y851" s="20"/>
      <c r="Z851" s="20"/>
    </row>
    <row r="852" spans="1:26" ht="15.75" customHeight="1" x14ac:dyDescent="0.15">
      <c r="A852" s="20"/>
      <c r="B852" s="20"/>
      <c r="C852" s="20"/>
      <c r="D852" s="20"/>
      <c r="E852" s="20"/>
      <c r="F852" s="206"/>
      <c r="G852" s="207"/>
      <c r="H852" s="84"/>
      <c r="I852" s="84"/>
      <c r="J852" s="208"/>
      <c r="K852" s="20"/>
      <c r="L852" s="20"/>
      <c r="M852" s="20"/>
      <c r="N852" s="20"/>
      <c r="O852" s="20"/>
      <c r="P852" s="20"/>
      <c r="Q852" s="20"/>
      <c r="R852" s="20"/>
      <c r="S852" s="20"/>
      <c r="T852" s="20"/>
      <c r="U852" s="20"/>
      <c r="V852" s="20"/>
      <c r="W852" s="20"/>
      <c r="X852" s="20"/>
      <c r="Y852" s="20"/>
      <c r="Z852" s="20"/>
    </row>
    <row r="853" spans="1:26" ht="15.75" customHeight="1" x14ac:dyDescent="0.15">
      <c r="A853" s="20"/>
      <c r="B853" s="20"/>
      <c r="C853" s="20"/>
      <c r="D853" s="20"/>
      <c r="E853" s="20"/>
      <c r="F853" s="206"/>
      <c r="G853" s="207"/>
      <c r="H853" s="84"/>
      <c r="I853" s="84"/>
      <c r="J853" s="208"/>
      <c r="K853" s="20"/>
      <c r="L853" s="20"/>
      <c r="M853" s="20"/>
      <c r="N853" s="20"/>
      <c r="O853" s="20"/>
      <c r="P853" s="20"/>
      <c r="Q853" s="20"/>
      <c r="R853" s="20"/>
      <c r="S853" s="20"/>
      <c r="T853" s="20"/>
      <c r="U853" s="20"/>
      <c r="V853" s="20"/>
      <c r="W853" s="20"/>
      <c r="X853" s="20"/>
      <c r="Y853" s="20"/>
      <c r="Z853" s="20"/>
    </row>
    <row r="854" spans="1:26" ht="15.75" customHeight="1" x14ac:dyDescent="0.15">
      <c r="A854" s="20"/>
      <c r="B854" s="20"/>
      <c r="C854" s="20"/>
      <c r="D854" s="20"/>
      <c r="E854" s="20"/>
      <c r="F854" s="206"/>
      <c r="G854" s="207"/>
      <c r="H854" s="84"/>
      <c r="I854" s="84"/>
      <c r="J854" s="208"/>
      <c r="K854" s="20"/>
      <c r="L854" s="20"/>
      <c r="M854" s="20"/>
      <c r="N854" s="20"/>
      <c r="O854" s="20"/>
      <c r="P854" s="20"/>
      <c r="Q854" s="20"/>
      <c r="R854" s="20"/>
      <c r="S854" s="20"/>
      <c r="T854" s="20"/>
      <c r="U854" s="20"/>
      <c r="V854" s="20"/>
      <c r="W854" s="20"/>
      <c r="X854" s="20"/>
      <c r="Y854" s="20"/>
      <c r="Z854" s="20"/>
    </row>
    <row r="855" spans="1:26" ht="15.75" customHeight="1" x14ac:dyDescent="0.15">
      <c r="A855" s="20"/>
      <c r="B855" s="20"/>
      <c r="C855" s="20"/>
      <c r="D855" s="20"/>
      <c r="E855" s="20"/>
      <c r="F855" s="206"/>
      <c r="G855" s="207"/>
      <c r="H855" s="84"/>
      <c r="I855" s="84"/>
      <c r="J855" s="208"/>
      <c r="K855" s="20"/>
      <c r="L855" s="20"/>
      <c r="M855" s="20"/>
      <c r="N855" s="20"/>
      <c r="O855" s="20"/>
      <c r="P855" s="20"/>
      <c r="Q855" s="20"/>
      <c r="R855" s="20"/>
      <c r="S855" s="20"/>
      <c r="T855" s="20"/>
      <c r="U855" s="20"/>
      <c r="V855" s="20"/>
      <c r="W855" s="20"/>
      <c r="X855" s="20"/>
      <c r="Y855" s="20"/>
      <c r="Z855" s="20"/>
    </row>
    <row r="856" spans="1:26" ht="15.75" customHeight="1" x14ac:dyDescent="0.15">
      <c r="A856" s="20"/>
      <c r="B856" s="20"/>
      <c r="C856" s="20"/>
      <c r="D856" s="20"/>
      <c r="E856" s="20"/>
      <c r="F856" s="206"/>
      <c r="G856" s="207"/>
      <c r="H856" s="84"/>
      <c r="I856" s="84"/>
      <c r="J856" s="208"/>
      <c r="K856" s="20"/>
      <c r="L856" s="20"/>
      <c r="M856" s="20"/>
      <c r="N856" s="20"/>
      <c r="O856" s="20"/>
      <c r="P856" s="20"/>
      <c r="Q856" s="20"/>
      <c r="R856" s="20"/>
      <c r="S856" s="20"/>
      <c r="T856" s="20"/>
      <c r="U856" s="20"/>
      <c r="V856" s="20"/>
      <c r="W856" s="20"/>
      <c r="X856" s="20"/>
      <c r="Y856" s="20"/>
      <c r="Z856" s="20"/>
    </row>
    <row r="857" spans="1:26" ht="15.75" customHeight="1" x14ac:dyDescent="0.15">
      <c r="A857" s="20"/>
      <c r="B857" s="20"/>
      <c r="C857" s="20"/>
      <c r="D857" s="20"/>
      <c r="E857" s="20"/>
      <c r="F857" s="206"/>
      <c r="G857" s="207"/>
      <c r="H857" s="84"/>
      <c r="I857" s="84"/>
      <c r="J857" s="208"/>
      <c r="K857" s="20"/>
      <c r="L857" s="20"/>
      <c r="M857" s="20"/>
      <c r="N857" s="20"/>
      <c r="O857" s="20"/>
      <c r="P857" s="20"/>
      <c r="Q857" s="20"/>
      <c r="R857" s="20"/>
      <c r="S857" s="20"/>
      <c r="T857" s="20"/>
      <c r="U857" s="20"/>
      <c r="V857" s="20"/>
      <c r="W857" s="20"/>
      <c r="X857" s="20"/>
      <c r="Y857" s="20"/>
      <c r="Z857" s="20"/>
    </row>
    <row r="858" spans="1:26" ht="15.75" customHeight="1" x14ac:dyDescent="0.15">
      <c r="A858" s="20"/>
      <c r="B858" s="20"/>
      <c r="C858" s="20"/>
      <c r="D858" s="20"/>
      <c r="E858" s="20"/>
      <c r="F858" s="206"/>
      <c r="G858" s="207"/>
      <c r="H858" s="84"/>
      <c r="I858" s="84"/>
      <c r="J858" s="208"/>
      <c r="K858" s="20"/>
      <c r="L858" s="20"/>
      <c r="M858" s="20"/>
      <c r="N858" s="20"/>
      <c r="O858" s="20"/>
      <c r="P858" s="20"/>
      <c r="Q858" s="20"/>
      <c r="R858" s="20"/>
      <c r="S858" s="20"/>
      <c r="T858" s="20"/>
      <c r="U858" s="20"/>
      <c r="V858" s="20"/>
      <c r="W858" s="20"/>
      <c r="X858" s="20"/>
      <c r="Y858" s="20"/>
      <c r="Z858" s="20"/>
    </row>
    <row r="859" spans="1:26" ht="15.75" customHeight="1" x14ac:dyDescent="0.15">
      <c r="A859" s="20"/>
      <c r="B859" s="20"/>
      <c r="C859" s="20"/>
      <c r="D859" s="20"/>
      <c r="E859" s="20"/>
      <c r="F859" s="206"/>
      <c r="G859" s="207"/>
      <c r="H859" s="84"/>
      <c r="I859" s="84"/>
      <c r="J859" s="208"/>
      <c r="K859" s="20"/>
      <c r="L859" s="20"/>
      <c r="M859" s="20"/>
      <c r="N859" s="20"/>
      <c r="O859" s="20"/>
      <c r="P859" s="20"/>
      <c r="Q859" s="20"/>
      <c r="R859" s="20"/>
      <c r="S859" s="20"/>
      <c r="T859" s="20"/>
      <c r="U859" s="20"/>
      <c r="V859" s="20"/>
      <c r="W859" s="20"/>
      <c r="X859" s="20"/>
      <c r="Y859" s="20"/>
      <c r="Z859" s="20"/>
    </row>
    <row r="860" spans="1:26" ht="15.75" customHeight="1" x14ac:dyDescent="0.15">
      <c r="A860" s="20"/>
      <c r="B860" s="20"/>
      <c r="C860" s="20"/>
      <c r="D860" s="20"/>
      <c r="E860" s="20"/>
      <c r="F860" s="206"/>
      <c r="G860" s="207"/>
      <c r="H860" s="84"/>
      <c r="I860" s="84"/>
      <c r="J860" s="208"/>
      <c r="K860" s="20"/>
      <c r="L860" s="20"/>
      <c r="M860" s="20"/>
      <c r="N860" s="20"/>
      <c r="O860" s="20"/>
      <c r="P860" s="20"/>
      <c r="Q860" s="20"/>
      <c r="R860" s="20"/>
      <c r="S860" s="20"/>
      <c r="T860" s="20"/>
      <c r="U860" s="20"/>
      <c r="V860" s="20"/>
      <c r="W860" s="20"/>
      <c r="X860" s="20"/>
      <c r="Y860" s="20"/>
      <c r="Z860" s="20"/>
    </row>
    <row r="861" spans="1:26" ht="15.75" customHeight="1" x14ac:dyDescent="0.15">
      <c r="A861" s="20"/>
      <c r="B861" s="20"/>
      <c r="C861" s="20"/>
      <c r="D861" s="20"/>
      <c r="E861" s="20"/>
      <c r="F861" s="206"/>
      <c r="G861" s="207"/>
      <c r="H861" s="84"/>
      <c r="I861" s="84"/>
      <c r="J861" s="208"/>
      <c r="K861" s="20"/>
      <c r="L861" s="20"/>
      <c r="M861" s="20"/>
      <c r="N861" s="20"/>
      <c r="O861" s="20"/>
      <c r="P861" s="20"/>
      <c r="Q861" s="20"/>
      <c r="R861" s="20"/>
      <c r="S861" s="20"/>
      <c r="T861" s="20"/>
      <c r="U861" s="20"/>
      <c r="V861" s="20"/>
      <c r="W861" s="20"/>
      <c r="X861" s="20"/>
      <c r="Y861" s="20"/>
      <c r="Z861" s="20"/>
    </row>
    <row r="862" spans="1:26" ht="15.75" customHeight="1" x14ac:dyDescent="0.15">
      <c r="A862" s="20"/>
      <c r="B862" s="20"/>
      <c r="C862" s="20"/>
      <c r="D862" s="20"/>
      <c r="E862" s="20"/>
      <c r="F862" s="206"/>
      <c r="G862" s="207"/>
      <c r="H862" s="84"/>
      <c r="I862" s="84"/>
      <c r="J862" s="208"/>
      <c r="K862" s="20"/>
      <c r="L862" s="20"/>
      <c r="M862" s="20"/>
      <c r="N862" s="20"/>
      <c r="O862" s="20"/>
      <c r="P862" s="20"/>
      <c r="Q862" s="20"/>
      <c r="R862" s="20"/>
      <c r="S862" s="20"/>
      <c r="T862" s="20"/>
      <c r="U862" s="20"/>
      <c r="V862" s="20"/>
      <c r="W862" s="20"/>
      <c r="X862" s="20"/>
      <c r="Y862" s="20"/>
      <c r="Z862" s="20"/>
    </row>
    <row r="863" spans="1:26" ht="15.75" customHeight="1" x14ac:dyDescent="0.15">
      <c r="A863" s="20"/>
      <c r="B863" s="20"/>
      <c r="C863" s="20"/>
      <c r="D863" s="20"/>
      <c r="E863" s="20"/>
      <c r="F863" s="206"/>
      <c r="G863" s="207"/>
      <c r="H863" s="84"/>
      <c r="I863" s="84"/>
      <c r="J863" s="208"/>
      <c r="K863" s="20"/>
      <c r="L863" s="20"/>
      <c r="M863" s="20"/>
      <c r="N863" s="20"/>
      <c r="O863" s="20"/>
      <c r="P863" s="20"/>
      <c r="Q863" s="20"/>
      <c r="R863" s="20"/>
      <c r="S863" s="20"/>
      <c r="T863" s="20"/>
      <c r="U863" s="20"/>
      <c r="V863" s="20"/>
      <c r="W863" s="20"/>
      <c r="X863" s="20"/>
      <c r="Y863" s="20"/>
      <c r="Z863" s="20"/>
    </row>
    <row r="864" spans="1:26" ht="15.75" customHeight="1" x14ac:dyDescent="0.15">
      <c r="A864" s="20"/>
      <c r="B864" s="20"/>
      <c r="C864" s="20"/>
      <c r="D864" s="20"/>
      <c r="E864" s="20"/>
      <c r="F864" s="206"/>
      <c r="G864" s="207"/>
      <c r="H864" s="84"/>
      <c r="I864" s="84"/>
      <c r="J864" s="208"/>
      <c r="K864" s="20"/>
      <c r="L864" s="20"/>
      <c r="M864" s="20"/>
      <c r="N864" s="20"/>
      <c r="O864" s="20"/>
      <c r="P864" s="20"/>
      <c r="Q864" s="20"/>
      <c r="R864" s="20"/>
      <c r="S864" s="20"/>
      <c r="T864" s="20"/>
      <c r="U864" s="20"/>
      <c r="V864" s="20"/>
      <c r="W864" s="20"/>
      <c r="X864" s="20"/>
      <c r="Y864" s="20"/>
      <c r="Z864" s="20"/>
    </row>
    <row r="865" spans="1:26" ht="15.75" customHeight="1" x14ac:dyDescent="0.15">
      <c r="A865" s="20"/>
      <c r="B865" s="20"/>
      <c r="C865" s="20"/>
      <c r="D865" s="20"/>
      <c r="E865" s="20"/>
      <c r="F865" s="206"/>
      <c r="G865" s="207"/>
      <c r="H865" s="84"/>
      <c r="I865" s="84"/>
      <c r="J865" s="208"/>
      <c r="K865" s="20"/>
      <c r="L865" s="20"/>
      <c r="M865" s="20"/>
      <c r="N865" s="20"/>
      <c r="O865" s="20"/>
      <c r="P865" s="20"/>
      <c r="Q865" s="20"/>
      <c r="R865" s="20"/>
      <c r="S865" s="20"/>
      <c r="T865" s="20"/>
      <c r="U865" s="20"/>
      <c r="V865" s="20"/>
      <c r="W865" s="20"/>
      <c r="X865" s="20"/>
      <c r="Y865" s="20"/>
      <c r="Z865" s="20"/>
    </row>
    <row r="866" spans="1:26" ht="15.75" customHeight="1" x14ac:dyDescent="0.15">
      <c r="A866" s="20"/>
      <c r="B866" s="20"/>
      <c r="C866" s="20"/>
      <c r="D866" s="20"/>
      <c r="E866" s="20"/>
      <c r="F866" s="206"/>
      <c r="G866" s="207"/>
      <c r="H866" s="84"/>
      <c r="I866" s="84"/>
      <c r="J866" s="208"/>
      <c r="K866" s="20"/>
      <c r="L866" s="20"/>
      <c r="M866" s="20"/>
      <c r="N866" s="20"/>
      <c r="O866" s="20"/>
      <c r="P866" s="20"/>
      <c r="Q866" s="20"/>
      <c r="R866" s="20"/>
      <c r="S866" s="20"/>
      <c r="T866" s="20"/>
      <c r="U866" s="20"/>
      <c r="V866" s="20"/>
      <c r="W866" s="20"/>
      <c r="X866" s="20"/>
      <c r="Y866" s="20"/>
      <c r="Z866" s="20"/>
    </row>
    <row r="867" spans="1:26" ht="15.75" customHeight="1" x14ac:dyDescent="0.15">
      <c r="A867" s="20"/>
      <c r="B867" s="20"/>
      <c r="C867" s="20"/>
      <c r="D867" s="20"/>
      <c r="E867" s="20"/>
      <c r="F867" s="206"/>
      <c r="G867" s="207"/>
      <c r="H867" s="84"/>
      <c r="I867" s="84"/>
      <c r="J867" s="208"/>
      <c r="K867" s="20"/>
      <c r="L867" s="20"/>
      <c r="M867" s="20"/>
      <c r="N867" s="20"/>
      <c r="O867" s="20"/>
      <c r="P867" s="20"/>
      <c r="Q867" s="20"/>
      <c r="R867" s="20"/>
      <c r="S867" s="20"/>
      <c r="T867" s="20"/>
      <c r="U867" s="20"/>
      <c r="V867" s="20"/>
      <c r="W867" s="20"/>
      <c r="X867" s="20"/>
      <c r="Y867" s="20"/>
      <c r="Z867" s="20"/>
    </row>
    <row r="868" spans="1:26" ht="15.75" customHeight="1" x14ac:dyDescent="0.15">
      <c r="A868" s="20"/>
      <c r="B868" s="20"/>
      <c r="C868" s="20"/>
      <c r="D868" s="20"/>
      <c r="E868" s="20"/>
      <c r="F868" s="206"/>
      <c r="G868" s="207"/>
      <c r="H868" s="84"/>
      <c r="I868" s="84"/>
      <c r="J868" s="208"/>
      <c r="K868" s="20"/>
      <c r="L868" s="20"/>
      <c r="M868" s="20"/>
      <c r="N868" s="20"/>
      <c r="O868" s="20"/>
      <c r="P868" s="20"/>
      <c r="Q868" s="20"/>
      <c r="R868" s="20"/>
      <c r="S868" s="20"/>
      <c r="T868" s="20"/>
      <c r="U868" s="20"/>
      <c r="V868" s="20"/>
      <c r="W868" s="20"/>
      <c r="X868" s="20"/>
      <c r="Y868" s="20"/>
      <c r="Z868" s="20"/>
    </row>
    <row r="869" spans="1:26" ht="15.75" customHeight="1" x14ac:dyDescent="0.15">
      <c r="A869" s="20"/>
      <c r="B869" s="20"/>
      <c r="C869" s="20"/>
      <c r="D869" s="20"/>
      <c r="E869" s="20"/>
      <c r="F869" s="206"/>
      <c r="G869" s="207"/>
      <c r="H869" s="84"/>
      <c r="I869" s="84"/>
      <c r="J869" s="208"/>
      <c r="K869" s="20"/>
      <c r="L869" s="20"/>
      <c r="M869" s="20"/>
      <c r="N869" s="20"/>
      <c r="O869" s="20"/>
      <c r="P869" s="20"/>
      <c r="Q869" s="20"/>
      <c r="R869" s="20"/>
      <c r="S869" s="20"/>
      <c r="T869" s="20"/>
      <c r="U869" s="20"/>
      <c r="V869" s="20"/>
      <c r="W869" s="20"/>
      <c r="X869" s="20"/>
      <c r="Y869" s="20"/>
      <c r="Z869" s="20"/>
    </row>
    <row r="870" spans="1:26" ht="15.75" customHeight="1" x14ac:dyDescent="0.15">
      <c r="A870" s="20"/>
      <c r="B870" s="20"/>
      <c r="C870" s="20"/>
      <c r="D870" s="20"/>
      <c r="E870" s="20"/>
      <c r="F870" s="206"/>
      <c r="G870" s="207"/>
      <c r="H870" s="84"/>
      <c r="I870" s="84"/>
      <c r="J870" s="208"/>
      <c r="K870" s="20"/>
      <c r="L870" s="20"/>
      <c r="M870" s="20"/>
      <c r="N870" s="20"/>
      <c r="O870" s="20"/>
      <c r="P870" s="20"/>
      <c r="Q870" s="20"/>
      <c r="R870" s="20"/>
      <c r="S870" s="20"/>
      <c r="T870" s="20"/>
      <c r="U870" s="20"/>
      <c r="V870" s="20"/>
      <c r="W870" s="20"/>
      <c r="X870" s="20"/>
      <c r="Y870" s="20"/>
      <c r="Z870" s="20"/>
    </row>
    <row r="871" spans="1:26" ht="15.75" customHeight="1" x14ac:dyDescent="0.15">
      <c r="A871" s="20"/>
      <c r="B871" s="20"/>
      <c r="C871" s="20"/>
      <c r="D871" s="20"/>
      <c r="E871" s="20"/>
      <c r="F871" s="206"/>
      <c r="G871" s="207"/>
      <c r="H871" s="84"/>
      <c r="I871" s="84"/>
      <c r="J871" s="208"/>
      <c r="K871" s="20"/>
      <c r="L871" s="20"/>
      <c r="M871" s="20"/>
      <c r="N871" s="20"/>
      <c r="O871" s="20"/>
      <c r="P871" s="20"/>
      <c r="Q871" s="20"/>
      <c r="R871" s="20"/>
      <c r="S871" s="20"/>
      <c r="T871" s="20"/>
      <c r="U871" s="20"/>
      <c r="V871" s="20"/>
      <c r="W871" s="20"/>
      <c r="X871" s="20"/>
      <c r="Y871" s="20"/>
      <c r="Z871" s="20"/>
    </row>
    <row r="872" spans="1:26" ht="15.75" customHeight="1" x14ac:dyDescent="0.15">
      <c r="A872" s="20"/>
      <c r="B872" s="20"/>
      <c r="C872" s="20"/>
      <c r="D872" s="20"/>
      <c r="E872" s="20"/>
      <c r="F872" s="206"/>
      <c r="G872" s="207"/>
      <c r="H872" s="84"/>
      <c r="I872" s="84"/>
      <c r="J872" s="208"/>
      <c r="K872" s="20"/>
      <c r="L872" s="20"/>
      <c r="M872" s="20"/>
      <c r="N872" s="20"/>
      <c r="O872" s="20"/>
      <c r="P872" s="20"/>
      <c r="Q872" s="20"/>
      <c r="R872" s="20"/>
      <c r="S872" s="20"/>
      <c r="T872" s="20"/>
      <c r="U872" s="20"/>
      <c r="V872" s="20"/>
      <c r="W872" s="20"/>
      <c r="X872" s="20"/>
      <c r="Y872" s="20"/>
      <c r="Z872" s="20"/>
    </row>
    <row r="873" spans="1:26" ht="15.75" customHeight="1" x14ac:dyDescent="0.15">
      <c r="A873" s="20"/>
      <c r="B873" s="20"/>
      <c r="C873" s="20"/>
      <c r="D873" s="20"/>
      <c r="E873" s="20"/>
      <c r="F873" s="206"/>
      <c r="G873" s="207"/>
      <c r="H873" s="84"/>
      <c r="I873" s="84"/>
      <c r="J873" s="208"/>
      <c r="K873" s="20"/>
      <c r="L873" s="20"/>
      <c r="M873" s="20"/>
      <c r="N873" s="20"/>
      <c r="O873" s="20"/>
      <c r="P873" s="20"/>
      <c r="Q873" s="20"/>
      <c r="R873" s="20"/>
      <c r="S873" s="20"/>
      <c r="T873" s="20"/>
      <c r="U873" s="20"/>
      <c r="V873" s="20"/>
      <c r="W873" s="20"/>
      <c r="X873" s="20"/>
      <c r="Y873" s="20"/>
      <c r="Z873" s="20"/>
    </row>
    <row r="874" spans="1:26" ht="15.75" customHeight="1" x14ac:dyDescent="0.15">
      <c r="A874" s="20"/>
      <c r="B874" s="20"/>
      <c r="C874" s="20"/>
      <c r="D874" s="20"/>
      <c r="E874" s="20"/>
      <c r="F874" s="206"/>
      <c r="G874" s="207"/>
      <c r="H874" s="84"/>
      <c r="I874" s="84"/>
      <c r="J874" s="208"/>
      <c r="K874" s="20"/>
      <c r="L874" s="20"/>
      <c r="M874" s="20"/>
      <c r="N874" s="20"/>
      <c r="O874" s="20"/>
      <c r="P874" s="20"/>
      <c r="Q874" s="20"/>
      <c r="R874" s="20"/>
      <c r="S874" s="20"/>
      <c r="T874" s="20"/>
      <c r="U874" s="20"/>
      <c r="V874" s="20"/>
      <c r="W874" s="20"/>
      <c r="X874" s="20"/>
      <c r="Y874" s="20"/>
      <c r="Z874" s="20"/>
    </row>
    <row r="875" spans="1:26" ht="15.75" customHeight="1" x14ac:dyDescent="0.15">
      <c r="A875" s="20"/>
      <c r="B875" s="20"/>
      <c r="C875" s="20"/>
      <c r="D875" s="20"/>
      <c r="E875" s="20"/>
      <c r="F875" s="206"/>
      <c r="G875" s="207"/>
      <c r="H875" s="84"/>
      <c r="I875" s="84"/>
      <c r="J875" s="208"/>
      <c r="K875" s="20"/>
      <c r="L875" s="20"/>
      <c r="M875" s="20"/>
      <c r="N875" s="20"/>
      <c r="O875" s="20"/>
      <c r="P875" s="20"/>
      <c r="Q875" s="20"/>
      <c r="R875" s="20"/>
      <c r="S875" s="20"/>
      <c r="T875" s="20"/>
      <c r="U875" s="20"/>
      <c r="V875" s="20"/>
      <c r="W875" s="20"/>
      <c r="X875" s="20"/>
      <c r="Y875" s="20"/>
      <c r="Z875" s="20"/>
    </row>
    <row r="876" spans="1:26" ht="15.75" customHeight="1" x14ac:dyDescent="0.15">
      <c r="A876" s="20"/>
      <c r="B876" s="20"/>
      <c r="C876" s="20"/>
      <c r="D876" s="20"/>
      <c r="E876" s="20"/>
      <c r="F876" s="206"/>
      <c r="G876" s="207"/>
      <c r="H876" s="84"/>
      <c r="I876" s="84"/>
      <c r="J876" s="208"/>
      <c r="K876" s="20"/>
      <c r="L876" s="20"/>
      <c r="M876" s="20"/>
      <c r="N876" s="20"/>
      <c r="O876" s="20"/>
      <c r="P876" s="20"/>
      <c r="Q876" s="20"/>
      <c r="R876" s="20"/>
      <c r="S876" s="20"/>
      <c r="T876" s="20"/>
      <c r="U876" s="20"/>
      <c r="V876" s="20"/>
      <c r="W876" s="20"/>
      <c r="X876" s="20"/>
      <c r="Y876" s="20"/>
      <c r="Z876" s="20"/>
    </row>
    <row r="877" spans="1:26" ht="15.75" customHeight="1" x14ac:dyDescent="0.15">
      <c r="A877" s="20"/>
      <c r="B877" s="20"/>
      <c r="C877" s="20"/>
      <c r="D877" s="20"/>
      <c r="E877" s="20"/>
      <c r="F877" s="206"/>
      <c r="G877" s="207"/>
      <c r="H877" s="84"/>
      <c r="I877" s="84"/>
      <c r="J877" s="208"/>
      <c r="K877" s="20"/>
      <c r="L877" s="20"/>
      <c r="M877" s="20"/>
      <c r="N877" s="20"/>
      <c r="O877" s="20"/>
      <c r="P877" s="20"/>
      <c r="Q877" s="20"/>
      <c r="R877" s="20"/>
      <c r="S877" s="20"/>
      <c r="T877" s="20"/>
      <c r="U877" s="20"/>
      <c r="V877" s="20"/>
      <c r="W877" s="20"/>
      <c r="X877" s="20"/>
      <c r="Y877" s="20"/>
      <c r="Z877" s="20"/>
    </row>
    <row r="878" spans="1:26" ht="15.75" customHeight="1" x14ac:dyDescent="0.15">
      <c r="A878" s="20"/>
      <c r="B878" s="20"/>
      <c r="C878" s="20"/>
      <c r="D878" s="20"/>
      <c r="E878" s="20"/>
      <c r="F878" s="206"/>
      <c r="G878" s="207"/>
      <c r="H878" s="84"/>
      <c r="I878" s="84"/>
      <c r="J878" s="208"/>
      <c r="K878" s="20"/>
      <c r="L878" s="20"/>
      <c r="M878" s="20"/>
      <c r="N878" s="20"/>
      <c r="O878" s="20"/>
      <c r="P878" s="20"/>
      <c r="Q878" s="20"/>
      <c r="R878" s="20"/>
      <c r="S878" s="20"/>
      <c r="T878" s="20"/>
      <c r="U878" s="20"/>
      <c r="V878" s="20"/>
      <c r="W878" s="20"/>
      <c r="X878" s="20"/>
      <c r="Y878" s="20"/>
      <c r="Z878" s="20"/>
    </row>
    <row r="879" spans="1:26" ht="15.75" customHeight="1" x14ac:dyDescent="0.15">
      <c r="A879" s="20"/>
      <c r="B879" s="20"/>
      <c r="C879" s="20"/>
      <c r="D879" s="20"/>
      <c r="E879" s="20"/>
      <c r="F879" s="206"/>
      <c r="G879" s="207"/>
      <c r="H879" s="84"/>
      <c r="I879" s="84"/>
      <c r="J879" s="208"/>
      <c r="K879" s="20"/>
      <c r="L879" s="20"/>
      <c r="M879" s="20"/>
      <c r="N879" s="20"/>
      <c r="O879" s="20"/>
      <c r="P879" s="20"/>
      <c r="Q879" s="20"/>
      <c r="R879" s="20"/>
      <c r="S879" s="20"/>
      <c r="T879" s="20"/>
      <c r="U879" s="20"/>
      <c r="V879" s="20"/>
      <c r="W879" s="20"/>
      <c r="X879" s="20"/>
      <c r="Y879" s="20"/>
      <c r="Z879" s="20"/>
    </row>
    <row r="880" spans="1:26" ht="15.75" customHeight="1" x14ac:dyDescent="0.15">
      <c r="A880" s="20"/>
      <c r="B880" s="20"/>
      <c r="C880" s="20"/>
      <c r="D880" s="20"/>
      <c r="E880" s="20"/>
      <c r="F880" s="206"/>
      <c r="G880" s="207"/>
      <c r="H880" s="84"/>
      <c r="I880" s="84"/>
      <c r="J880" s="208"/>
      <c r="K880" s="20"/>
      <c r="L880" s="20"/>
      <c r="M880" s="20"/>
      <c r="N880" s="20"/>
      <c r="O880" s="20"/>
      <c r="P880" s="20"/>
      <c r="Q880" s="20"/>
      <c r="R880" s="20"/>
      <c r="S880" s="20"/>
      <c r="T880" s="20"/>
      <c r="U880" s="20"/>
      <c r="V880" s="20"/>
      <c r="W880" s="20"/>
      <c r="X880" s="20"/>
      <c r="Y880" s="20"/>
      <c r="Z880" s="20"/>
    </row>
    <row r="881" spans="1:26" ht="15.75" customHeight="1" x14ac:dyDescent="0.15">
      <c r="A881" s="20"/>
      <c r="B881" s="20"/>
      <c r="C881" s="20"/>
      <c r="D881" s="20"/>
      <c r="E881" s="20"/>
      <c r="F881" s="206"/>
      <c r="G881" s="207"/>
      <c r="H881" s="84"/>
      <c r="I881" s="84"/>
      <c r="J881" s="208"/>
      <c r="K881" s="20"/>
      <c r="L881" s="20"/>
      <c r="M881" s="20"/>
      <c r="N881" s="20"/>
      <c r="O881" s="20"/>
      <c r="P881" s="20"/>
      <c r="Q881" s="20"/>
      <c r="R881" s="20"/>
      <c r="S881" s="20"/>
      <c r="T881" s="20"/>
      <c r="U881" s="20"/>
      <c r="V881" s="20"/>
      <c r="W881" s="20"/>
      <c r="X881" s="20"/>
      <c r="Y881" s="20"/>
      <c r="Z881" s="20"/>
    </row>
    <row r="882" spans="1:26" ht="15.75" customHeight="1" x14ac:dyDescent="0.15">
      <c r="A882" s="20"/>
      <c r="B882" s="20"/>
      <c r="C882" s="20"/>
      <c r="D882" s="20"/>
      <c r="E882" s="20"/>
      <c r="F882" s="206"/>
      <c r="G882" s="207"/>
      <c r="H882" s="84"/>
      <c r="I882" s="84"/>
      <c r="J882" s="208"/>
      <c r="K882" s="20"/>
      <c r="L882" s="20"/>
      <c r="M882" s="20"/>
      <c r="N882" s="20"/>
      <c r="O882" s="20"/>
      <c r="P882" s="20"/>
      <c r="Q882" s="20"/>
      <c r="R882" s="20"/>
      <c r="S882" s="20"/>
      <c r="T882" s="20"/>
      <c r="U882" s="20"/>
      <c r="V882" s="20"/>
      <c r="W882" s="20"/>
      <c r="X882" s="20"/>
      <c r="Y882" s="20"/>
      <c r="Z882" s="20"/>
    </row>
    <row r="883" spans="1:26" ht="15.75" customHeight="1" x14ac:dyDescent="0.15">
      <c r="A883" s="20"/>
      <c r="B883" s="20"/>
      <c r="C883" s="20"/>
      <c r="D883" s="20"/>
      <c r="E883" s="20"/>
      <c r="F883" s="206"/>
      <c r="G883" s="207"/>
      <c r="H883" s="84"/>
      <c r="I883" s="84"/>
      <c r="J883" s="208"/>
      <c r="K883" s="20"/>
      <c r="L883" s="20"/>
      <c r="M883" s="20"/>
      <c r="N883" s="20"/>
      <c r="O883" s="20"/>
      <c r="P883" s="20"/>
      <c r="Q883" s="20"/>
      <c r="R883" s="20"/>
      <c r="S883" s="20"/>
      <c r="T883" s="20"/>
      <c r="U883" s="20"/>
      <c r="V883" s="20"/>
      <c r="W883" s="20"/>
      <c r="X883" s="20"/>
      <c r="Y883" s="20"/>
      <c r="Z883" s="20"/>
    </row>
    <row r="884" spans="1:26" ht="15.75" customHeight="1" x14ac:dyDescent="0.15">
      <c r="A884" s="20"/>
      <c r="B884" s="20"/>
      <c r="C884" s="20"/>
      <c r="D884" s="20"/>
      <c r="E884" s="20"/>
      <c r="F884" s="206"/>
      <c r="G884" s="207"/>
      <c r="H884" s="84"/>
      <c r="I884" s="84"/>
      <c r="J884" s="208"/>
      <c r="K884" s="20"/>
      <c r="L884" s="20"/>
      <c r="M884" s="20"/>
      <c r="N884" s="20"/>
      <c r="O884" s="20"/>
      <c r="P884" s="20"/>
      <c r="Q884" s="20"/>
      <c r="R884" s="20"/>
      <c r="S884" s="20"/>
      <c r="T884" s="20"/>
      <c r="U884" s="20"/>
      <c r="V884" s="20"/>
      <c r="W884" s="20"/>
      <c r="X884" s="20"/>
      <c r="Y884" s="20"/>
      <c r="Z884" s="20"/>
    </row>
    <row r="885" spans="1:26" ht="15.75" customHeight="1" x14ac:dyDescent="0.15">
      <c r="A885" s="20"/>
      <c r="B885" s="20"/>
      <c r="C885" s="20"/>
      <c r="D885" s="20"/>
      <c r="E885" s="20"/>
      <c r="F885" s="206"/>
      <c r="G885" s="207"/>
      <c r="H885" s="84"/>
      <c r="I885" s="84"/>
      <c r="J885" s="208"/>
      <c r="K885" s="20"/>
      <c r="L885" s="20"/>
      <c r="M885" s="20"/>
      <c r="N885" s="20"/>
      <c r="O885" s="20"/>
      <c r="P885" s="20"/>
      <c r="Q885" s="20"/>
      <c r="R885" s="20"/>
      <c r="S885" s="20"/>
      <c r="T885" s="20"/>
      <c r="U885" s="20"/>
      <c r="V885" s="20"/>
      <c r="W885" s="20"/>
      <c r="X885" s="20"/>
      <c r="Y885" s="20"/>
      <c r="Z885" s="20"/>
    </row>
    <row r="886" spans="1:26" ht="15.75" customHeight="1" x14ac:dyDescent="0.15">
      <c r="A886" s="20"/>
      <c r="B886" s="20"/>
      <c r="C886" s="20"/>
      <c r="D886" s="20"/>
      <c r="E886" s="20"/>
      <c r="F886" s="206"/>
      <c r="G886" s="207"/>
      <c r="H886" s="84"/>
      <c r="I886" s="84"/>
      <c r="J886" s="208"/>
      <c r="K886" s="20"/>
      <c r="L886" s="20"/>
      <c r="M886" s="20"/>
      <c r="N886" s="20"/>
      <c r="O886" s="20"/>
      <c r="P886" s="20"/>
      <c r="Q886" s="20"/>
      <c r="R886" s="20"/>
      <c r="S886" s="20"/>
      <c r="T886" s="20"/>
      <c r="U886" s="20"/>
      <c r="V886" s="20"/>
      <c r="W886" s="20"/>
      <c r="X886" s="20"/>
      <c r="Y886" s="20"/>
      <c r="Z886" s="20"/>
    </row>
    <row r="887" spans="1:26" ht="15.75" customHeight="1" x14ac:dyDescent="0.15">
      <c r="A887" s="20"/>
      <c r="B887" s="20"/>
      <c r="C887" s="20"/>
      <c r="D887" s="20"/>
      <c r="E887" s="20"/>
      <c r="F887" s="206"/>
      <c r="G887" s="207"/>
      <c r="H887" s="84"/>
      <c r="I887" s="84"/>
      <c r="J887" s="208"/>
      <c r="K887" s="20"/>
      <c r="L887" s="20"/>
      <c r="M887" s="20"/>
      <c r="N887" s="20"/>
      <c r="O887" s="20"/>
      <c r="P887" s="20"/>
      <c r="Q887" s="20"/>
      <c r="R887" s="20"/>
      <c r="S887" s="20"/>
      <c r="T887" s="20"/>
      <c r="U887" s="20"/>
      <c r="V887" s="20"/>
      <c r="W887" s="20"/>
      <c r="X887" s="20"/>
      <c r="Y887" s="20"/>
      <c r="Z887" s="20"/>
    </row>
    <row r="888" spans="1:26" ht="15.75" customHeight="1" x14ac:dyDescent="0.15">
      <c r="A888" s="20"/>
      <c r="B888" s="20"/>
      <c r="C888" s="20"/>
      <c r="D888" s="20"/>
      <c r="E888" s="20"/>
      <c r="F888" s="206"/>
      <c r="G888" s="207"/>
      <c r="H888" s="84"/>
      <c r="I888" s="84"/>
      <c r="J888" s="208"/>
      <c r="K888" s="20"/>
      <c r="L888" s="20"/>
      <c r="M888" s="20"/>
      <c r="N888" s="20"/>
      <c r="O888" s="20"/>
      <c r="P888" s="20"/>
      <c r="Q888" s="20"/>
      <c r="R888" s="20"/>
      <c r="S888" s="20"/>
      <c r="T888" s="20"/>
      <c r="U888" s="20"/>
      <c r="V888" s="20"/>
      <c r="W888" s="20"/>
      <c r="X888" s="20"/>
      <c r="Y888" s="20"/>
      <c r="Z888" s="20"/>
    </row>
    <row r="889" spans="1:26" ht="15.75" customHeight="1" x14ac:dyDescent="0.15">
      <c r="A889" s="20"/>
      <c r="B889" s="20"/>
      <c r="C889" s="20"/>
      <c r="D889" s="20"/>
      <c r="E889" s="20"/>
      <c r="F889" s="206"/>
      <c r="G889" s="207"/>
      <c r="H889" s="84"/>
      <c r="I889" s="84"/>
      <c r="J889" s="208"/>
      <c r="K889" s="20"/>
      <c r="L889" s="20"/>
      <c r="M889" s="20"/>
      <c r="N889" s="20"/>
      <c r="O889" s="20"/>
      <c r="P889" s="20"/>
      <c r="Q889" s="20"/>
      <c r="R889" s="20"/>
      <c r="S889" s="20"/>
      <c r="T889" s="20"/>
      <c r="U889" s="20"/>
      <c r="V889" s="20"/>
      <c r="W889" s="20"/>
      <c r="X889" s="20"/>
      <c r="Y889" s="20"/>
      <c r="Z889" s="20"/>
    </row>
    <row r="890" spans="1:26" ht="15.75" customHeight="1" x14ac:dyDescent="0.15">
      <c r="A890" s="20"/>
      <c r="B890" s="20"/>
      <c r="C890" s="20"/>
      <c r="D890" s="20"/>
      <c r="E890" s="20"/>
      <c r="F890" s="206"/>
      <c r="G890" s="207"/>
      <c r="H890" s="84"/>
      <c r="I890" s="84"/>
      <c r="J890" s="208"/>
      <c r="K890" s="20"/>
      <c r="L890" s="20"/>
      <c r="M890" s="20"/>
      <c r="N890" s="20"/>
      <c r="O890" s="20"/>
      <c r="P890" s="20"/>
      <c r="Q890" s="20"/>
      <c r="R890" s="20"/>
      <c r="S890" s="20"/>
      <c r="T890" s="20"/>
      <c r="U890" s="20"/>
      <c r="V890" s="20"/>
      <c r="W890" s="20"/>
      <c r="X890" s="20"/>
      <c r="Y890" s="20"/>
      <c r="Z890" s="20"/>
    </row>
    <row r="891" spans="1:26" ht="15.75" customHeight="1" x14ac:dyDescent="0.15">
      <c r="A891" s="20"/>
      <c r="B891" s="20"/>
      <c r="C891" s="20"/>
      <c r="D891" s="20"/>
      <c r="E891" s="20"/>
      <c r="F891" s="206"/>
      <c r="G891" s="207"/>
      <c r="H891" s="84"/>
      <c r="I891" s="84"/>
      <c r="J891" s="208"/>
      <c r="K891" s="20"/>
      <c r="L891" s="20"/>
      <c r="M891" s="20"/>
      <c r="N891" s="20"/>
      <c r="O891" s="20"/>
      <c r="P891" s="20"/>
      <c r="Q891" s="20"/>
      <c r="R891" s="20"/>
      <c r="S891" s="20"/>
      <c r="T891" s="20"/>
      <c r="U891" s="20"/>
      <c r="V891" s="20"/>
      <c r="W891" s="20"/>
      <c r="X891" s="20"/>
      <c r="Y891" s="20"/>
      <c r="Z891" s="20"/>
    </row>
    <row r="892" spans="1:26" ht="15.75" customHeight="1" x14ac:dyDescent="0.15">
      <c r="A892" s="20"/>
      <c r="B892" s="20"/>
      <c r="C892" s="20"/>
      <c r="D892" s="20"/>
      <c r="E892" s="20"/>
      <c r="F892" s="206"/>
      <c r="G892" s="207"/>
      <c r="H892" s="84"/>
      <c r="I892" s="84"/>
      <c r="J892" s="208"/>
      <c r="K892" s="20"/>
      <c r="L892" s="20"/>
      <c r="M892" s="20"/>
      <c r="N892" s="20"/>
      <c r="O892" s="20"/>
      <c r="P892" s="20"/>
      <c r="Q892" s="20"/>
      <c r="R892" s="20"/>
      <c r="S892" s="20"/>
      <c r="T892" s="20"/>
      <c r="U892" s="20"/>
      <c r="V892" s="20"/>
      <c r="W892" s="20"/>
      <c r="X892" s="20"/>
      <c r="Y892" s="20"/>
      <c r="Z892" s="20"/>
    </row>
    <row r="893" spans="1:26" ht="15.75" customHeight="1" x14ac:dyDescent="0.15">
      <c r="A893" s="20"/>
      <c r="B893" s="20"/>
      <c r="C893" s="20"/>
      <c r="D893" s="20"/>
      <c r="E893" s="20"/>
      <c r="F893" s="206"/>
      <c r="G893" s="207"/>
      <c r="H893" s="84"/>
      <c r="I893" s="84"/>
      <c r="J893" s="208"/>
      <c r="K893" s="20"/>
      <c r="L893" s="20"/>
      <c r="M893" s="20"/>
      <c r="N893" s="20"/>
      <c r="O893" s="20"/>
      <c r="P893" s="20"/>
      <c r="Q893" s="20"/>
      <c r="R893" s="20"/>
      <c r="S893" s="20"/>
      <c r="T893" s="20"/>
      <c r="U893" s="20"/>
      <c r="V893" s="20"/>
      <c r="W893" s="20"/>
      <c r="X893" s="20"/>
      <c r="Y893" s="20"/>
      <c r="Z893" s="20"/>
    </row>
    <row r="894" spans="1:26" ht="15.75" customHeight="1" x14ac:dyDescent="0.15">
      <c r="A894" s="20"/>
      <c r="B894" s="20"/>
      <c r="C894" s="20"/>
      <c r="D894" s="20"/>
      <c r="E894" s="20"/>
      <c r="F894" s="206"/>
      <c r="G894" s="207"/>
      <c r="H894" s="84"/>
      <c r="I894" s="84"/>
      <c r="J894" s="208"/>
      <c r="K894" s="20"/>
      <c r="L894" s="20"/>
      <c r="M894" s="20"/>
      <c r="N894" s="20"/>
      <c r="O894" s="20"/>
      <c r="P894" s="20"/>
      <c r="Q894" s="20"/>
      <c r="R894" s="20"/>
      <c r="S894" s="20"/>
      <c r="T894" s="20"/>
      <c r="U894" s="20"/>
      <c r="V894" s="20"/>
      <c r="W894" s="20"/>
      <c r="X894" s="20"/>
      <c r="Y894" s="20"/>
      <c r="Z894" s="20"/>
    </row>
    <row r="895" spans="1:26" ht="15.75" customHeight="1" x14ac:dyDescent="0.15">
      <c r="A895" s="20"/>
      <c r="B895" s="20"/>
      <c r="C895" s="20"/>
      <c r="D895" s="20"/>
      <c r="E895" s="20"/>
      <c r="F895" s="206"/>
      <c r="G895" s="207"/>
      <c r="H895" s="84"/>
      <c r="I895" s="84"/>
      <c r="J895" s="208"/>
      <c r="K895" s="20"/>
      <c r="L895" s="20"/>
      <c r="M895" s="20"/>
      <c r="N895" s="20"/>
      <c r="O895" s="20"/>
      <c r="P895" s="20"/>
      <c r="Q895" s="20"/>
      <c r="R895" s="20"/>
      <c r="S895" s="20"/>
      <c r="T895" s="20"/>
      <c r="U895" s="20"/>
      <c r="V895" s="20"/>
      <c r="W895" s="20"/>
      <c r="X895" s="20"/>
      <c r="Y895" s="20"/>
      <c r="Z895" s="20"/>
    </row>
    <row r="896" spans="1:26" ht="15.75" customHeight="1" x14ac:dyDescent="0.15">
      <c r="A896" s="20"/>
      <c r="B896" s="20"/>
      <c r="C896" s="20"/>
      <c r="D896" s="20"/>
      <c r="E896" s="20"/>
      <c r="F896" s="206"/>
      <c r="G896" s="207"/>
      <c r="H896" s="84"/>
      <c r="I896" s="84"/>
      <c r="J896" s="208"/>
      <c r="K896" s="20"/>
      <c r="L896" s="20"/>
      <c r="M896" s="20"/>
      <c r="N896" s="20"/>
      <c r="O896" s="20"/>
      <c r="P896" s="20"/>
      <c r="Q896" s="20"/>
      <c r="R896" s="20"/>
      <c r="S896" s="20"/>
      <c r="T896" s="20"/>
      <c r="U896" s="20"/>
      <c r="V896" s="20"/>
      <c r="W896" s="20"/>
      <c r="X896" s="20"/>
      <c r="Y896" s="20"/>
      <c r="Z896" s="20"/>
    </row>
    <row r="897" spans="1:26" ht="15.75" customHeight="1" x14ac:dyDescent="0.15">
      <c r="A897" s="20"/>
      <c r="B897" s="20"/>
      <c r="C897" s="20"/>
      <c r="D897" s="20"/>
      <c r="E897" s="20"/>
      <c r="F897" s="206"/>
      <c r="G897" s="207"/>
      <c r="H897" s="84"/>
      <c r="I897" s="84"/>
      <c r="J897" s="208"/>
      <c r="K897" s="20"/>
      <c r="L897" s="20"/>
      <c r="M897" s="20"/>
      <c r="N897" s="20"/>
      <c r="O897" s="20"/>
      <c r="P897" s="20"/>
      <c r="Q897" s="20"/>
      <c r="R897" s="20"/>
      <c r="S897" s="20"/>
      <c r="T897" s="20"/>
      <c r="U897" s="20"/>
      <c r="V897" s="20"/>
      <c r="W897" s="20"/>
      <c r="X897" s="20"/>
      <c r="Y897" s="20"/>
      <c r="Z897" s="20"/>
    </row>
    <row r="898" spans="1:26" ht="15.75" customHeight="1" x14ac:dyDescent="0.15">
      <c r="A898" s="20"/>
      <c r="B898" s="20"/>
      <c r="C898" s="20"/>
      <c r="D898" s="20"/>
      <c r="E898" s="20"/>
      <c r="F898" s="206"/>
      <c r="G898" s="207"/>
      <c r="H898" s="84"/>
      <c r="I898" s="84"/>
      <c r="J898" s="208"/>
      <c r="K898" s="20"/>
      <c r="L898" s="20"/>
      <c r="M898" s="20"/>
      <c r="N898" s="20"/>
      <c r="O898" s="20"/>
      <c r="P898" s="20"/>
      <c r="Q898" s="20"/>
      <c r="R898" s="20"/>
      <c r="S898" s="20"/>
      <c r="T898" s="20"/>
      <c r="U898" s="20"/>
      <c r="V898" s="20"/>
      <c r="W898" s="20"/>
      <c r="X898" s="20"/>
      <c r="Y898" s="20"/>
      <c r="Z898" s="20"/>
    </row>
    <row r="899" spans="1:26" ht="15.75" customHeight="1" x14ac:dyDescent="0.15">
      <c r="A899" s="20"/>
      <c r="B899" s="20"/>
      <c r="C899" s="20"/>
      <c r="D899" s="20"/>
      <c r="E899" s="20"/>
      <c r="F899" s="206"/>
      <c r="G899" s="207"/>
      <c r="H899" s="84"/>
      <c r="I899" s="84"/>
      <c r="J899" s="208"/>
      <c r="K899" s="20"/>
      <c r="L899" s="20"/>
      <c r="M899" s="20"/>
      <c r="N899" s="20"/>
      <c r="O899" s="20"/>
      <c r="P899" s="20"/>
      <c r="Q899" s="20"/>
      <c r="R899" s="20"/>
      <c r="S899" s="20"/>
      <c r="T899" s="20"/>
      <c r="U899" s="20"/>
      <c r="V899" s="20"/>
      <c r="W899" s="20"/>
      <c r="X899" s="20"/>
      <c r="Y899" s="20"/>
      <c r="Z899" s="20"/>
    </row>
    <row r="900" spans="1:26" ht="15.75" customHeight="1" x14ac:dyDescent="0.15">
      <c r="A900" s="20"/>
      <c r="B900" s="20"/>
      <c r="C900" s="20"/>
      <c r="D900" s="20"/>
      <c r="E900" s="20"/>
      <c r="F900" s="206"/>
      <c r="G900" s="207"/>
      <c r="H900" s="84"/>
      <c r="I900" s="84"/>
      <c r="J900" s="208"/>
      <c r="K900" s="20"/>
      <c r="L900" s="20"/>
      <c r="M900" s="20"/>
      <c r="N900" s="20"/>
      <c r="O900" s="20"/>
      <c r="P900" s="20"/>
      <c r="Q900" s="20"/>
      <c r="R900" s="20"/>
      <c r="S900" s="20"/>
      <c r="T900" s="20"/>
      <c r="U900" s="20"/>
      <c r="V900" s="20"/>
      <c r="W900" s="20"/>
      <c r="X900" s="20"/>
      <c r="Y900" s="20"/>
      <c r="Z900" s="20"/>
    </row>
    <row r="901" spans="1:26" ht="15.75" customHeight="1" x14ac:dyDescent="0.15">
      <c r="A901" s="20"/>
      <c r="B901" s="20"/>
      <c r="C901" s="20"/>
      <c r="D901" s="20"/>
      <c r="E901" s="20"/>
      <c r="F901" s="206"/>
      <c r="G901" s="207"/>
      <c r="H901" s="84"/>
      <c r="I901" s="84"/>
      <c r="J901" s="208"/>
      <c r="K901" s="20"/>
      <c r="L901" s="20"/>
      <c r="M901" s="20"/>
      <c r="N901" s="20"/>
      <c r="O901" s="20"/>
      <c r="P901" s="20"/>
      <c r="Q901" s="20"/>
      <c r="R901" s="20"/>
      <c r="S901" s="20"/>
      <c r="T901" s="20"/>
      <c r="U901" s="20"/>
      <c r="V901" s="20"/>
      <c r="W901" s="20"/>
      <c r="X901" s="20"/>
      <c r="Y901" s="20"/>
      <c r="Z901" s="20"/>
    </row>
    <row r="902" spans="1:26" ht="15.75" customHeight="1" x14ac:dyDescent="0.15">
      <c r="A902" s="20"/>
      <c r="B902" s="20"/>
      <c r="C902" s="20"/>
      <c r="D902" s="20"/>
      <c r="E902" s="20"/>
      <c r="F902" s="206"/>
      <c r="G902" s="207"/>
      <c r="H902" s="84"/>
      <c r="I902" s="84"/>
      <c r="J902" s="208"/>
      <c r="K902" s="20"/>
      <c r="L902" s="20"/>
      <c r="M902" s="20"/>
      <c r="N902" s="20"/>
      <c r="O902" s="20"/>
      <c r="P902" s="20"/>
      <c r="Q902" s="20"/>
      <c r="R902" s="20"/>
      <c r="S902" s="20"/>
      <c r="T902" s="20"/>
      <c r="U902" s="20"/>
      <c r="V902" s="20"/>
      <c r="W902" s="20"/>
      <c r="X902" s="20"/>
      <c r="Y902" s="20"/>
      <c r="Z902" s="20"/>
    </row>
    <row r="903" spans="1:26" ht="15.75" customHeight="1" x14ac:dyDescent="0.15">
      <c r="A903" s="20"/>
      <c r="B903" s="20"/>
      <c r="C903" s="20"/>
      <c r="D903" s="20"/>
      <c r="E903" s="20"/>
      <c r="F903" s="206"/>
      <c r="G903" s="207"/>
      <c r="H903" s="84"/>
      <c r="I903" s="84"/>
      <c r="J903" s="208"/>
      <c r="K903" s="20"/>
      <c r="L903" s="20"/>
      <c r="M903" s="20"/>
      <c r="N903" s="20"/>
      <c r="O903" s="20"/>
      <c r="P903" s="20"/>
      <c r="Q903" s="20"/>
      <c r="R903" s="20"/>
      <c r="S903" s="20"/>
      <c r="T903" s="20"/>
      <c r="U903" s="20"/>
      <c r="V903" s="20"/>
      <c r="W903" s="20"/>
      <c r="X903" s="20"/>
      <c r="Y903" s="20"/>
      <c r="Z903" s="20"/>
    </row>
    <row r="904" spans="1:26" ht="15.75" customHeight="1" x14ac:dyDescent="0.15">
      <c r="A904" s="20"/>
      <c r="B904" s="20"/>
      <c r="C904" s="20"/>
      <c r="D904" s="20"/>
      <c r="E904" s="20"/>
      <c r="F904" s="206"/>
      <c r="G904" s="207"/>
      <c r="H904" s="84"/>
      <c r="I904" s="84"/>
      <c r="J904" s="208"/>
      <c r="K904" s="20"/>
      <c r="L904" s="20"/>
      <c r="M904" s="20"/>
      <c r="N904" s="20"/>
      <c r="O904" s="20"/>
      <c r="P904" s="20"/>
      <c r="Q904" s="20"/>
      <c r="R904" s="20"/>
      <c r="S904" s="20"/>
      <c r="T904" s="20"/>
      <c r="U904" s="20"/>
      <c r="V904" s="20"/>
      <c r="W904" s="20"/>
      <c r="X904" s="20"/>
      <c r="Y904" s="20"/>
      <c r="Z904" s="20"/>
    </row>
    <row r="905" spans="1:26" ht="15.75" customHeight="1" x14ac:dyDescent="0.15">
      <c r="A905" s="20"/>
      <c r="B905" s="20"/>
      <c r="C905" s="20"/>
      <c r="D905" s="20"/>
      <c r="E905" s="20"/>
      <c r="F905" s="206"/>
      <c r="G905" s="207"/>
      <c r="H905" s="84"/>
      <c r="I905" s="84"/>
      <c r="J905" s="208"/>
      <c r="K905" s="20"/>
      <c r="L905" s="20"/>
      <c r="M905" s="20"/>
      <c r="N905" s="20"/>
      <c r="O905" s="20"/>
      <c r="P905" s="20"/>
      <c r="Q905" s="20"/>
      <c r="R905" s="20"/>
      <c r="S905" s="20"/>
      <c r="T905" s="20"/>
      <c r="U905" s="20"/>
      <c r="V905" s="20"/>
      <c r="W905" s="20"/>
      <c r="X905" s="20"/>
      <c r="Y905" s="20"/>
      <c r="Z905" s="20"/>
    </row>
    <row r="906" spans="1:26" ht="15.75" customHeight="1" x14ac:dyDescent="0.15">
      <c r="A906" s="20"/>
      <c r="B906" s="20"/>
      <c r="C906" s="20"/>
      <c r="D906" s="20"/>
      <c r="E906" s="20"/>
      <c r="F906" s="206"/>
      <c r="G906" s="207"/>
      <c r="H906" s="84"/>
      <c r="I906" s="84"/>
      <c r="J906" s="208"/>
      <c r="K906" s="20"/>
      <c r="L906" s="20"/>
      <c r="M906" s="20"/>
      <c r="N906" s="20"/>
      <c r="O906" s="20"/>
      <c r="P906" s="20"/>
      <c r="Q906" s="20"/>
      <c r="R906" s="20"/>
      <c r="S906" s="20"/>
      <c r="T906" s="20"/>
      <c r="U906" s="20"/>
      <c r="V906" s="20"/>
      <c r="W906" s="20"/>
      <c r="X906" s="20"/>
      <c r="Y906" s="20"/>
      <c r="Z906" s="20"/>
    </row>
    <row r="907" spans="1:26" ht="15.75" customHeight="1" x14ac:dyDescent="0.15">
      <c r="A907" s="20"/>
      <c r="B907" s="20"/>
      <c r="C907" s="20"/>
      <c r="D907" s="20"/>
      <c r="E907" s="20"/>
      <c r="F907" s="206"/>
      <c r="G907" s="207"/>
      <c r="H907" s="84"/>
      <c r="I907" s="84"/>
      <c r="J907" s="208"/>
      <c r="K907" s="20"/>
      <c r="L907" s="20"/>
      <c r="M907" s="20"/>
      <c r="N907" s="20"/>
      <c r="O907" s="20"/>
      <c r="P907" s="20"/>
      <c r="Q907" s="20"/>
      <c r="R907" s="20"/>
      <c r="S907" s="20"/>
      <c r="T907" s="20"/>
      <c r="U907" s="20"/>
      <c r="V907" s="20"/>
      <c r="W907" s="20"/>
      <c r="X907" s="20"/>
      <c r="Y907" s="20"/>
      <c r="Z907" s="20"/>
    </row>
    <row r="908" spans="1:26" ht="15.75" customHeight="1" x14ac:dyDescent="0.15">
      <c r="A908" s="20"/>
      <c r="B908" s="20"/>
      <c r="C908" s="20"/>
      <c r="D908" s="20"/>
      <c r="E908" s="20"/>
      <c r="F908" s="206"/>
      <c r="G908" s="207"/>
      <c r="H908" s="84"/>
      <c r="I908" s="84"/>
      <c r="J908" s="208"/>
      <c r="K908" s="20"/>
      <c r="L908" s="20"/>
      <c r="M908" s="20"/>
      <c r="N908" s="20"/>
      <c r="O908" s="20"/>
      <c r="P908" s="20"/>
      <c r="Q908" s="20"/>
      <c r="R908" s="20"/>
      <c r="S908" s="20"/>
      <c r="T908" s="20"/>
      <c r="U908" s="20"/>
      <c r="V908" s="20"/>
      <c r="W908" s="20"/>
      <c r="X908" s="20"/>
      <c r="Y908" s="20"/>
      <c r="Z908" s="20"/>
    </row>
    <row r="909" spans="1:26" ht="15.75" customHeight="1" x14ac:dyDescent="0.15">
      <c r="A909" s="20"/>
      <c r="B909" s="20"/>
      <c r="C909" s="20"/>
      <c r="D909" s="20"/>
      <c r="E909" s="20"/>
      <c r="F909" s="206"/>
      <c r="G909" s="207"/>
      <c r="H909" s="84"/>
      <c r="I909" s="84"/>
      <c r="J909" s="208"/>
      <c r="K909" s="20"/>
      <c r="L909" s="20"/>
      <c r="M909" s="20"/>
      <c r="N909" s="20"/>
      <c r="O909" s="20"/>
      <c r="P909" s="20"/>
      <c r="Q909" s="20"/>
      <c r="R909" s="20"/>
      <c r="S909" s="20"/>
      <c r="T909" s="20"/>
      <c r="U909" s="20"/>
      <c r="V909" s="20"/>
      <c r="W909" s="20"/>
      <c r="X909" s="20"/>
      <c r="Y909" s="20"/>
      <c r="Z909" s="20"/>
    </row>
    <row r="910" spans="1:26" ht="15.75" customHeight="1" x14ac:dyDescent="0.15">
      <c r="A910" s="20"/>
      <c r="B910" s="20"/>
      <c r="C910" s="20"/>
      <c r="D910" s="20"/>
      <c r="E910" s="20"/>
      <c r="F910" s="206"/>
      <c r="G910" s="207"/>
      <c r="H910" s="84"/>
      <c r="I910" s="84"/>
      <c r="J910" s="208"/>
      <c r="K910" s="20"/>
      <c r="L910" s="20"/>
      <c r="M910" s="20"/>
      <c r="N910" s="20"/>
      <c r="O910" s="20"/>
      <c r="P910" s="20"/>
      <c r="Q910" s="20"/>
      <c r="R910" s="20"/>
      <c r="S910" s="20"/>
      <c r="T910" s="20"/>
      <c r="U910" s="20"/>
      <c r="V910" s="20"/>
      <c r="W910" s="20"/>
      <c r="X910" s="20"/>
      <c r="Y910" s="20"/>
      <c r="Z910" s="20"/>
    </row>
    <row r="911" spans="1:26" ht="15.75" customHeight="1" x14ac:dyDescent="0.15">
      <c r="A911" s="20"/>
      <c r="B911" s="20"/>
      <c r="C911" s="20"/>
      <c r="D911" s="20"/>
      <c r="E911" s="20"/>
      <c r="F911" s="206"/>
      <c r="G911" s="207"/>
      <c r="H911" s="84"/>
      <c r="I911" s="84"/>
      <c r="J911" s="208"/>
      <c r="K911" s="20"/>
      <c r="L911" s="20"/>
      <c r="M911" s="20"/>
      <c r="N911" s="20"/>
      <c r="O911" s="20"/>
      <c r="P911" s="20"/>
      <c r="Q911" s="20"/>
      <c r="R911" s="20"/>
      <c r="S911" s="20"/>
      <c r="T911" s="20"/>
      <c r="U911" s="20"/>
      <c r="V911" s="20"/>
      <c r="W911" s="20"/>
      <c r="X911" s="20"/>
      <c r="Y911" s="20"/>
      <c r="Z911" s="20"/>
    </row>
    <row r="912" spans="1:26" ht="15.75" customHeight="1" x14ac:dyDescent="0.15">
      <c r="A912" s="20"/>
      <c r="B912" s="20"/>
      <c r="C912" s="20"/>
      <c r="D912" s="20"/>
      <c r="E912" s="20"/>
      <c r="F912" s="206"/>
      <c r="G912" s="207"/>
      <c r="H912" s="84"/>
      <c r="I912" s="84"/>
      <c r="J912" s="208"/>
      <c r="K912" s="20"/>
      <c r="L912" s="20"/>
      <c r="M912" s="20"/>
      <c r="N912" s="20"/>
      <c r="O912" s="20"/>
      <c r="P912" s="20"/>
      <c r="Q912" s="20"/>
      <c r="R912" s="20"/>
      <c r="S912" s="20"/>
      <c r="T912" s="20"/>
      <c r="U912" s="20"/>
      <c r="V912" s="20"/>
      <c r="W912" s="20"/>
      <c r="X912" s="20"/>
      <c r="Y912" s="20"/>
      <c r="Z912" s="20"/>
    </row>
    <row r="913" spans="1:26" ht="15.75" customHeight="1" x14ac:dyDescent="0.15">
      <c r="A913" s="20"/>
      <c r="B913" s="20"/>
      <c r="C913" s="20"/>
      <c r="D913" s="20"/>
      <c r="E913" s="20"/>
      <c r="F913" s="206"/>
      <c r="G913" s="207"/>
      <c r="H913" s="84"/>
      <c r="I913" s="84"/>
      <c r="J913" s="208"/>
      <c r="K913" s="20"/>
      <c r="L913" s="20"/>
      <c r="M913" s="20"/>
      <c r="N913" s="20"/>
      <c r="O913" s="20"/>
      <c r="P913" s="20"/>
      <c r="Q913" s="20"/>
      <c r="R913" s="20"/>
      <c r="S913" s="20"/>
      <c r="T913" s="20"/>
      <c r="U913" s="20"/>
      <c r="V913" s="20"/>
      <c r="W913" s="20"/>
      <c r="X913" s="20"/>
      <c r="Y913" s="20"/>
      <c r="Z913" s="20"/>
    </row>
    <row r="914" spans="1:26" ht="15.75" customHeight="1" x14ac:dyDescent="0.15">
      <c r="A914" s="20"/>
      <c r="B914" s="20"/>
      <c r="C914" s="20"/>
      <c r="D914" s="20"/>
      <c r="E914" s="20"/>
      <c r="F914" s="206"/>
      <c r="G914" s="207"/>
      <c r="H914" s="84"/>
      <c r="I914" s="84"/>
      <c r="J914" s="208"/>
      <c r="K914" s="20"/>
      <c r="L914" s="20"/>
      <c r="M914" s="20"/>
      <c r="N914" s="20"/>
      <c r="O914" s="20"/>
      <c r="P914" s="20"/>
      <c r="Q914" s="20"/>
      <c r="R914" s="20"/>
      <c r="S914" s="20"/>
      <c r="T914" s="20"/>
      <c r="U914" s="20"/>
      <c r="V914" s="20"/>
      <c r="W914" s="20"/>
      <c r="X914" s="20"/>
      <c r="Y914" s="20"/>
      <c r="Z914" s="20"/>
    </row>
    <row r="915" spans="1:26" ht="15.75" customHeight="1" x14ac:dyDescent="0.15">
      <c r="A915" s="20"/>
      <c r="B915" s="20"/>
      <c r="C915" s="20"/>
      <c r="D915" s="20"/>
      <c r="E915" s="20"/>
      <c r="F915" s="206"/>
      <c r="G915" s="207"/>
      <c r="H915" s="84"/>
      <c r="I915" s="84"/>
      <c r="J915" s="208"/>
      <c r="K915" s="20"/>
      <c r="L915" s="20"/>
      <c r="M915" s="20"/>
      <c r="N915" s="20"/>
      <c r="O915" s="20"/>
      <c r="P915" s="20"/>
      <c r="Q915" s="20"/>
      <c r="R915" s="20"/>
      <c r="S915" s="20"/>
      <c r="T915" s="20"/>
      <c r="U915" s="20"/>
      <c r="V915" s="20"/>
      <c r="W915" s="20"/>
      <c r="X915" s="20"/>
      <c r="Y915" s="20"/>
      <c r="Z915" s="20"/>
    </row>
    <row r="916" spans="1:26" ht="15.75" customHeight="1" x14ac:dyDescent="0.15">
      <c r="A916" s="20"/>
      <c r="B916" s="20"/>
      <c r="C916" s="20"/>
      <c r="D916" s="20"/>
      <c r="E916" s="20"/>
      <c r="F916" s="206"/>
      <c r="G916" s="207"/>
      <c r="H916" s="84"/>
      <c r="I916" s="84"/>
      <c r="J916" s="208"/>
      <c r="K916" s="20"/>
      <c r="L916" s="20"/>
      <c r="M916" s="20"/>
      <c r="N916" s="20"/>
      <c r="O916" s="20"/>
      <c r="P916" s="20"/>
      <c r="Q916" s="20"/>
      <c r="R916" s="20"/>
      <c r="S916" s="20"/>
      <c r="T916" s="20"/>
      <c r="U916" s="20"/>
      <c r="V916" s="20"/>
      <c r="W916" s="20"/>
      <c r="X916" s="20"/>
      <c r="Y916" s="20"/>
      <c r="Z916" s="20"/>
    </row>
    <row r="917" spans="1:26" ht="15.75" customHeight="1" x14ac:dyDescent="0.15">
      <c r="A917" s="20"/>
      <c r="B917" s="20"/>
      <c r="C917" s="20"/>
      <c r="D917" s="20"/>
      <c r="E917" s="20"/>
      <c r="F917" s="206"/>
      <c r="G917" s="207"/>
      <c r="H917" s="84"/>
      <c r="I917" s="84"/>
      <c r="J917" s="208"/>
      <c r="K917" s="20"/>
      <c r="L917" s="20"/>
      <c r="M917" s="20"/>
      <c r="N917" s="20"/>
      <c r="O917" s="20"/>
      <c r="P917" s="20"/>
      <c r="Q917" s="20"/>
      <c r="R917" s="20"/>
      <c r="S917" s="20"/>
      <c r="T917" s="20"/>
      <c r="U917" s="20"/>
      <c r="V917" s="20"/>
      <c r="W917" s="20"/>
      <c r="X917" s="20"/>
      <c r="Y917" s="20"/>
      <c r="Z917" s="20"/>
    </row>
    <row r="918" spans="1:26" ht="15.75" customHeight="1" x14ac:dyDescent="0.15">
      <c r="A918" s="20"/>
      <c r="B918" s="20"/>
      <c r="C918" s="20"/>
      <c r="D918" s="20"/>
      <c r="E918" s="20"/>
      <c r="F918" s="206"/>
      <c r="G918" s="207"/>
      <c r="H918" s="84"/>
      <c r="I918" s="84"/>
      <c r="J918" s="208"/>
      <c r="K918" s="20"/>
      <c r="L918" s="20"/>
      <c r="M918" s="20"/>
      <c r="N918" s="20"/>
      <c r="O918" s="20"/>
      <c r="P918" s="20"/>
      <c r="Q918" s="20"/>
      <c r="R918" s="20"/>
      <c r="S918" s="20"/>
      <c r="T918" s="20"/>
      <c r="U918" s="20"/>
      <c r="V918" s="20"/>
      <c r="W918" s="20"/>
      <c r="X918" s="20"/>
      <c r="Y918" s="20"/>
      <c r="Z918" s="20"/>
    </row>
    <row r="919" spans="1:26" ht="15.75" customHeight="1" x14ac:dyDescent="0.15">
      <c r="A919" s="20"/>
      <c r="B919" s="20"/>
      <c r="C919" s="20"/>
      <c r="D919" s="20"/>
      <c r="E919" s="20"/>
      <c r="F919" s="206"/>
      <c r="G919" s="207"/>
      <c r="H919" s="84"/>
      <c r="I919" s="84"/>
      <c r="J919" s="208"/>
      <c r="K919" s="20"/>
      <c r="L919" s="20"/>
      <c r="M919" s="20"/>
      <c r="N919" s="20"/>
      <c r="O919" s="20"/>
      <c r="P919" s="20"/>
      <c r="Q919" s="20"/>
      <c r="R919" s="20"/>
      <c r="S919" s="20"/>
      <c r="T919" s="20"/>
      <c r="U919" s="20"/>
      <c r="V919" s="20"/>
      <c r="W919" s="20"/>
      <c r="X919" s="20"/>
      <c r="Y919" s="20"/>
      <c r="Z919" s="20"/>
    </row>
    <row r="920" spans="1:26" ht="15.75" customHeight="1" x14ac:dyDescent="0.15">
      <c r="A920" s="20"/>
      <c r="B920" s="20"/>
      <c r="C920" s="20"/>
      <c r="D920" s="20"/>
      <c r="E920" s="20"/>
      <c r="F920" s="206"/>
      <c r="G920" s="207"/>
      <c r="H920" s="84"/>
      <c r="I920" s="84"/>
      <c r="J920" s="208"/>
      <c r="K920" s="20"/>
      <c r="L920" s="20"/>
      <c r="M920" s="20"/>
      <c r="N920" s="20"/>
      <c r="O920" s="20"/>
      <c r="P920" s="20"/>
      <c r="Q920" s="20"/>
      <c r="R920" s="20"/>
      <c r="S920" s="20"/>
      <c r="T920" s="20"/>
      <c r="U920" s="20"/>
      <c r="V920" s="20"/>
      <c r="W920" s="20"/>
      <c r="X920" s="20"/>
      <c r="Y920" s="20"/>
      <c r="Z920" s="20"/>
    </row>
    <row r="921" spans="1:26" ht="15.75" customHeight="1" x14ac:dyDescent="0.15">
      <c r="A921" s="20"/>
      <c r="B921" s="20"/>
      <c r="C921" s="20"/>
      <c r="D921" s="20"/>
      <c r="E921" s="20"/>
      <c r="F921" s="206"/>
      <c r="G921" s="207"/>
      <c r="H921" s="84"/>
      <c r="I921" s="84"/>
      <c r="J921" s="208"/>
      <c r="K921" s="20"/>
      <c r="L921" s="20"/>
      <c r="M921" s="20"/>
      <c r="N921" s="20"/>
      <c r="O921" s="20"/>
      <c r="P921" s="20"/>
      <c r="Q921" s="20"/>
      <c r="R921" s="20"/>
      <c r="S921" s="20"/>
      <c r="T921" s="20"/>
      <c r="U921" s="20"/>
      <c r="V921" s="20"/>
      <c r="W921" s="20"/>
      <c r="X921" s="20"/>
      <c r="Y921" s="20"/>
      <c r="Z921" s="20"/>
    </row>
    <row r="922" spans="1:26" ht="15.75" customHeight="1" x14ac:dyDescent="0.15">
      <c r="A922" s="20"/>
      <c r="B922" s="20"/>
      <c r="C922" s="20"/>
      <c r="D922" s="20"/>
      <c r="E922" s="20"/>
      <c r="F922" s="206"/>
      <c r="G922" s="207"/>
      <c r="H922" s="84"/>
      <c r="I922" s="84"/>
      <c r="J922" s="208"/>
      <c r="K922" s="20"/>
      <c r="L922" s="20"/>
      <c r="M922" s="20"/>
      <c r="N922" s="20"/>
      <c r="O922" s="20"/>
      <c r="P922" s="20"/>
      <c r="Q922" s="20"/>
      <c r="R922" s="20"/>
      <c r="S922" s="20"/>
      <c r="T922" s="20"/>
      <c r="U922" s="20"/>
      <c r="V922" s="20"/>
      <c r="W922" s="20"/>
      <c r="X922" s="20"/>
      <c r="Y922" s="20"/>
      <c r="Z922" s="20"/>
    </row>
    <row r="923" spans="1:26" ht="15.75" customHeight="1" x14ac:dyDescent="0.15">
      <c r="A923" s="20"/>
      <c r="B923" s="20"/>
      <c r="C923" s="20"/>
      <c r="D923" s="20"/>
      <c r="E923" s="20"/>
      <c r="F923" s="206"/>
      <c r="G923" s="207"/>
      <c r="H923" s="84"/>
      <c r="I923" s="84"/>
      <c r="J923" s="208"/>
      <c r="K923" s="20"/>
      <c r="L923" s="20"/>
      <c r="M923" s="20"/>
      <c r="N923" s="20"/>
      <c r="O923" s="20"/>
      <c r="P923" s="20"/>
      <c r="Q923" s="20"/>
      <c r="R923" s="20"/>
      <c r="S923" s="20"/>
      <c r="T923" s="20"/>
      <c r="U923" s="20"/>
      <c r="V923" s="20"/>
      <c r="W923" s="20"/>
      <c r="X923" s="20"/>
      <c r="Y923" s="20"/>
      <c r="Z923" s="20"/>
    </row>
    <row r="924" spans="1:26" ht="15.75" customHeight="1" x14ac:dyDescent="0.15">
      <c r="A924" s="20"/>
      <c r="B924" s="20"/>
      <c r="C924" s="20"/>
      <c r="D924" s="20"/>
      <c r="E924" s="20"/>
      <c r="F924" s="206"/>
      <c r="G924" s="207"/>
      <c r="H924" s="84"/>
      <c r="I924" s="84"/>
      <c r="J924" s="208"/>
      <c r="K924" s="20"/>
      <c r="L924" s="20"/>
      <c r="M924" s="20"/>
      <c r="N924" s="20"/>
      <c r="O924" s="20"/>
      <c r="P924" s="20"/>
      <c r="Q924" s="20"/>
      <c r="R924" s="20"/>
      <c r="S924" s="20"/>
      <c r="T924" s="20"/>
      <c r="U924" s="20"/>
      <c r="V924" s="20"/>
      <c r="W924" s="20"/>
      <c r="X924" s="20"/>
      <c r="Y924" s="20"/>
      <c r="Z924" s="20"/>
    </row>
    <row r="925" spans="1:26" ht="15.75" customHeight="1" x14ac:dyDescent="0.15">
      <c r="A925" s="20"/>
      <c r="B925" s="20"/>
      <c r="C925" s="20"/>
      <c r="D925" s="20"/>
      <c r="E925" s="20"/>
      <c r="F925" s="206"/>
      <c r="G925" s="207"/>
      <c r="H925" s="84"/>
      <c r="I925" s="84"/>
      <c r="J925" s="208"/>
      <c r="K925" s="20"/>
      <c r="L925" s="20"/>
      <c r="M925" s="20"/>
      <c r="N925" s="20"/>
      <c r="O925" s="20"/>
      <c r="P925" s="20"/>
      <c r="Q925" s="20"/>
      <c r="R925" s="20"/>
      <c r="S925" s="20"/>
      <c r="T925" s="20"/>
      <c r="U925" s="20"/>
      <c r="V925" s="20"/>
      <c r="W925" s="20"/>
      <c r="X925" s="20"/>
      <c r="Y925" s="20"/>
      <c r="Z925" s="20"/>
    </row>
    <row r="926" spans="1:26" ht="15.75" customHeight="1" x14ac:dyDescent="0.15">
      <c r="A926" s="20"/>
      <c r="B926" s="20"/>
      <c r="C926" s="20"/>
      <c r="D926" s="20"/>
      <c r="E926" s="20"/>
      <c r="F926" s="206"/>
      <c r="G926" s="207"/>
      <c r="H926" s="84"/>
      <c r="I926" s="84"/>
      <c r="J926" s="208"/>
      <c r="K926" s="20"/>
      <c r="L926" s="20"/>
      <c r="M926" s="20"/>
      <c r="N926" s="20"/>
      <c r="O926" s="20"/>
      <c r="P926" s="20"/>
      <c r="Q926" s="20"/>
      <c r="R926" s="20"/>
      <c r="S926" s="20"/>
      <c r="T926" s="20"/>
      <c r="U926" s="20"/>
      <c r="V926" s="20"/>
      <c r="W926" s="20"/>
      <c r="X926" s="20"/>
      <c r="Y926" s="20"/>
      <c r="Z926" s="20"/>
    </row>
    <row r="927" spans="1:26" ht="15.75" customHeight="1" x14ac:dyDescent="0.15">
      <c r="A927" s="20"/>
      <c r="B927" s="20"/>
      <c r="C927" s="20"/>
      <c r="D927" s="20"/>
      <c r="E927" s="20"/>
      <c r="F927" s="206"/>
      <c r="G927" s="207"/>
      <c r="H927" s="84"/>
      <c r="I927" s="84"/>
      <c r="J927" s="208"/>
      <c r="K927" s="20"/>
      <c r="L927" s="20"/>
      <c r="M927" s="20"/>
      <c r="N927" s="20"/>
      <c r="O927" s="20"/>
      <c r="P927" s="20"/>
      <c r="Q927" s="20"/>
      <c r="R927" s="20"/>
      <c r="S927" s="20"/>
      <c r="T927" s="20"/>
      <c r="U927" s="20"/>
      <c r="V927" s="20"/>
      <c r="W927" s="20"/>
      <c r="X927" s="20"/>
      <c r="Y927" s="20"/>
      <c r="Z927" s="20"/>
    </row>
    <row r="928" spans="1:26" ht="15.75" customHeight="1" x14ac:dyDescent="0.15">
      <c r="A928" s="20"/>
      <c r="B928" s="20"/>
      <c r="C928" s="20"/>
      <c r="D928" s="20"/>
      <c r="E928" s="20"/>
      <c r="F928" s="206"/>
      <c r="G928" s="207"/>
      <c r="H928" s="84"/>
      <c r="I928" s="84"/>
      <c r="J928" s="208"/>
      <c r="K928" s="20"/>
      <c r="L928" s="20"/>
      <c r="M928" s="20"/>
      <c r="N928" s="20"/>
      <c r="O928" s="20"/>
      <c r="P928" s="20"/>
      <c r="Q928" s="20"/>
      <c r="R928" s="20"/>
      <c r="S928" s="20"/>
      <c r="T928" s="20"/>
      <c r="U928" s="20"/>
      <c r="V928" s="20"/>
      <c r="W928" s="20"/>
      <c r="X928" s="20"/>
      <c r="Y928" s="20"/>
      <c r="Z928" s="20"/>
    </row>
    <row r="929" spans="1:26" ht="15.75" customHeight="1" x14ac:dyDescent="0.15">
      <c r="A929" s="20"/>
      <c r="B929" s="20"/>
      <c r="C929" s="20"/>
      <c r="D929" s="20"/>
      <c r="E929" s="20"/>
      <c r="F929" s="206"/>
      <c r="G929" s="207"/>
      <c r="H929" s="84"/>
      <c r="I929" s="84"/>
      <c r="J929" s="208"/>
      <c r="K929" s="20"/>
      <c r="L929" s="20"/>
      <c r="M929" s="20"/>
      <c r="N929" s="20"/>
      <c r="O929" s="20"/>
      <c r="P929" s="20"/>
      <c r="Q929" s="20"/>
      <c r="R929" s="20"/>
      <c r="S929" s="20"/>
      <c r="T929" s="20"/>
      <c r="U929" s="20"/>
      <c r="V929" s="20"/>
      <c r="W929" s="20"/>
      <c r="X929" s="20"/>
      <c r="Y929" s="20"/>
      <c r="Z929" s="20"/>
    </row>
    <row r="930" spans="1:26" ht="15.75" customHeight="1" x14ac:dyDescent="0.15">
      <c r="A930" s="20"/>
      <c r="B930" s="20"/>
      <c r="C930" s="20"/>
      <c r="D930" s="20"/>
      <c r="E930" s="20"/>
      <c r="F930" s="206"/>
      <c r="G930" s="207"/>
      <c r="H930" s="84"/>
      <c r="I930" s="84"/>
      <c r="J930" s="208"/>
      <c r="K930" s="20"/>
      <c r="L930" s="20"/>
      <c r="M930" s="20"/>
      <c r="N930" s="20"/>
      <c r="O930" s="20"/>
      <c r="P930" s="20"/>
      <c r="Q930" s="20"/>
      <c r="R930" s="20"/>
      <c r="S930" s="20"/>
      <c r="T930" s="20"/>
      <c r="U930" s="20"/>
      <c r="V930" s="20"/>
      <c r="W930" s="20"/>
      <c r="X930" s="20"/>
      <c r="Y930" s="20"/>
      <c r="Z930" s="20"/>
    </row>
    <row r="931" spans="1:26" ht="15.75" customHeight="1" x14ac:dyDescent="0.15">
      <c r="A931" s="20"/>
      <c r="B931" s="20"/>
      <c r="C931" s="20"/>
      <c r="D931" s="20"/>
      <c r="E931" s="20"/>
      <c r="F931" s="206"/>
      <c r="G931" s="207"/>
      <c r="H931" s="84"/>
      <c r="I931" s="84"/>
      <c r="J931" s="208"/>
      <c r="K931" s="20"/>
      <c r="L931" s="20"/>
      <c r="M931" s="20"/>
      <c r="N931" s="20"/>
      <c r="O931" s="20"/>
      <c r="P931" s="20"/>
      <c r="Q931" s="20"/>
      <c r="R931" s="20"/>
      <c r="S931" s="20"/>
      <c r="T931" s="20"/>
      <c r="U931" s="20"/>
      <c r="V931" s="20"/>
      <c r="W931" s="20"/>
      <c r="X931" s="20"/>
      <c r="Y931" s="20"/>
      <c r="Z931" s="20"/>
    </row>
    <row r="932" spans="1:26" ht="15.75" customHeight="1" x14ac:dyDescent="0.15">
      <c r="A932" s="20"/>
      <c r="B932" s="20"/>
      <c r="C932" s="20"/>
      <c r="D932" s="20"/>
      <c r="E932" s="20"/>
      <c r="F932" s="206"/>
      <c r="G932" s="207"/>
      <c r="H932" s="84"/>
      <c r="I932" s="84"/>
      <c r="J932" s="208"/>
      <c r="K932" s="20"/>
      <c r="L932" s="20"/>
      <c r="M932" s="20"/>
      <c r="N932" s="20"/>
      <c r="O932" s="20"/>
      <c r="P932" s="20"/>
      <c r="Q932" s="20"/>
      <c r="R932" s="20"/>
      <c r="S932" s="20"/>
      <c r="T932" s="20"/>
      <c r="U932" s="20"/>
      <c r="V932" s="20"/>
      <c r="W932" s="20"/>
      <c r="X932" s="20"/>
      <c r="Y932" s="20"/>
      <c r="Z932" s="20"/>
    </row>
    <row r="933" spans="1:26" ht="15.75" customHeight="1" x14ac:dyDescent="0.15">
      <c r="A933" s="20"/>
      <c r="B933" s="20"/>
      <c r="C933" s="20"/>
      <c r="D933" s="20"/>
      <c r="E933" s="20"/>
      <c r="F933" s="206"/>
      <c r="G933" s="207"/>
      <c r="H933" s="84"/>
      <c r="I933" s="84"/>
      <c r="J933" s="208"/>
      <c r="K933" s="20"/>
      <c r="L933" s="20"/>
      <c r="M933" s="20"/>
      <c r="N933" s="20"/>
      <c r="O933" s="20"/>
      <c r="P933" s="20"/>
      <c r="Q933" s="20"/>
      <c r="R933" s="20"/>
      <c r="S933" s="20"/>
      <c r="T933" s="20"/>
      <c r="U933" s="20"/>
      <c r="V933" s="20"/>
      <c r="W933" s="20"/>
      <c r="X933" s="20"/>
      <c r="Y933" s="20"/>
      <c r="Z933" s="20"/>
    </row>
    <row r="934" spans="1:26" ht="15.75" customHeight="1" x14ac:dyDescent="0.15">
      <c r="A934" s="20"/>
      <c r="B934" s="20"/>
      <c r="C934" s="20"/>
      <c r="D934" s="20"/>
      <c r="E934" s="20"/>
      <c r="F934" s="206"/>
      <c r="G934" s="207"/>
      <c r="H934" s="84"/>
      <c r="I934" s="84"/>
      <c r="J934" s="208"/>
      <c r="K934" s="20"/>
      <c r="L934" s="20"/>
      <c r="M934" s="20"/>
      <c r="N934" s="20"/>
      <c r="O934" s="20"/>
      <c r="P934" s="20"/>
      <c r="Q934" s="20"/>
      <c r="R934" s="20"/>
      <c r="S934" s="20"/>
      <c r="T934" s="20"/>
      <c r="U934" s="20"/>
      <c r="V934" s="20"/>
      <c r="W934" s="20"/>
      <c r="X934" s="20"/>
      <c r="Y934" s="20"/>
      <c r="Z934" s="20"/>
    </row>
    <row r="935" spans="1:26" ht="15.75" customHeight="1" x14ac:dyDescent="0.15">
      <c r="A935" s="20"/>
      <c r="B935" s="20"/>
      <c r="C935" s="20"/>
      <c r="D935" s="20"/>
      <c r="E935" s="20"/>
      <c r="F935" s="206"/>
      <c r="G935" s="207"/>
      <c r="H935" s="84"/>
      <c r="I935" s="84"/>
      <c r="J935" s="208"/>
      <c r="K935" s="20"/>
      <c r="L935" s="20"/>
      <c r="M935" s="20"/>
      <c r="N935" s="20"/>
      <c r="O935" s="20"/>
      <c r="P935" s="20"/>
      <c r="Q935" s="20"/>
      <c r="R935" s="20"/>
      <c r="S935" s="20"/>
      <c r="T935" s="20"/>
      <c r="U935" s="20"/>
      <c r="V935" s="20"/>
      <c r="W935" s="20"/>
      <c r="X935" s="20"/>
      <c r="Y935" s="20"/>
      <c r="Z935" s="20"/>
    </row>
    <row r="936" spans="1:26" ht="15.75" customHeight="1" x14ac:dyDescent="0.15">
      <c r="A936" s="20"/>
      <c r="B936" s="20"/>
      <c r="C936" s="20"/>
      <c r="D936" s="20"/>
      <c r="E936" s="20"/>
      <c r="F936" s="206"/>
      <c r="G936" s="207"/>
      <c r="H936" s="84"/>
      <c r="I936" s="84"/>
      <c r="J936" s="208"/>
      <c r="K936" s="20"/>
      <c r="L936" s="20"/>
      <c r="M936" s="20"/>
      <c r="N936" s="20"/>
      <c r="O936" s="20"/>
      <c r="P936" s="20"/>
      <c r="Q936" s="20"/>
      <c r="R936" s="20"/>
      <c r="S936" s="20"/>
      <c r="T936" s="20"/>
      <c r="U936" s="20"/>
      <c r="V936" s="20"/>
      <c r="W936" s="20"/>
      <c r="X936" s="20"/>
      <c r="Y936" s="20"/>
      <c r="Z936" s="20"/>
    </row>
    <row r="937" spans="1:26" ht="15.75" customHeight="1" x14ac:dyDescent="0.15">
      <c r="A937" s="20"/>
      <c r="B937" s="20"/>
      <c r="C937" s="20"/>
      <c r="D937" s="20"/>
      <c r="E937" s="20"/>
      <c r="F937" s="206"/>
      <c r="G937" s="207"/>
      <c r="H937" s="84"/>
      <c r="I937" s="84"/>
      <c r="J937" s="208"/>
      <c r="K937" s="20"/>
      <c r="L937" s="20"/>
      <c r="M937" s="20"/>
      <c r="N937" s="20"/>
      <c r="O937" s="20"/>
      <c r="P937" s="20"/>
      <c r="Q937" s="20"/>
      <c r="R937" s="20"/>
      <c r="S937" s="20"/>
      <c r="T937" s="20"/>
      <c r="U937" s="20"/>
      <c r="V937" s="20"/>
      <c r="W937" s="20"/>
      <c r="X937" s="20"/>
      <c r="Y937" s="20"/>
      <c r="Z937" s="20"/>
    </row>
    <row r="938" spans="1:26" ht="15.75" customHeight="1" x14ac:dyDescent="0.15">
      <c r="A938" s="20"/>
      <c r="B938" s="20"/>
      <c r="C938" s="20"/>
      <c r="D938" s="20"/>
      <c r="E938" s="20"/>
      <c r="F938" s="206"/>
      <c r="G938" s="207"/>
      <c r="H938" s="84"/>
      <c r="I938" s="84"/>
      <c r="J938" s="208"/>
      <c r="K938" s="20"/>
      <c r="L938" s="20"/>
      <c r="M938" s="20"/>
      <c r="N938" s="20"/>
      <c r="O938" s="20"/>
      <c r="P938" s="20"/>
      <c r="Q938" s="20"/>
      <c r="R938" s="20"/>
      <c r="S938" s="20"/>
      <c r="T938" s="20"/>
      <c r="U938" s="20"/>
      <c r="V938" s="20"/>
      <c r="W938" s="20"/>
      <c r="X938" s="20"/>
      <c r="Y938" s="20"/>
      <c r="Z938" s="20"/>
    </row>
    <row r="939" spans="1:26" ht="15.75" customHeight="1" x14ac:dyDescent="0.15">
      <c r="A939" s="20"/>
      <c r="B939" s="20"/>
      <c r="C939" s="20"/>
      <c r="D939" s="20"/>
      <c r="E939" s="20"/>
      <c r="F939" s="206"/>
      <c r="G939" s="207"/>
      <c r="H939" s="84"/>
      <c r="I939" s="84"/>
      <c r="J939" s="208"/>
      <c r="K939" s="20"/>
      <c r="L939" s="20"/>
      <c r="M939" s="20"/>
      <c r="N939" s="20"/>
      <c r="O939" s="20"/>
      <c r="P939" s="20"/>
      <c r="Q939" s="20"/>
      <c r="R939" s="20"/>
      <c r="S939" s="20"/>
      <c r="T939" s="20"/>
      <c r="U939" s="20"/>
      <c r="V939" s="20"/>
      <c r="W939" s="20"/>
      <c r="X939" s="20"/>
      <c r="Y939" s="20"/>
      <c r="Z939" s="20"/>
    </row>
    <row r="940" spans="1:26" ht="15.75" customHeight="1" x14ac:dyDescent="0.15">
      <c r="A940" s="20"/>
      <c r="B940" s="20"/>
      <c r="C940" s="20"/>
      <c r="D940" s="20"/>
      <c r="E940" s="20"/>
      <c r="F940" s="206"/>
      <c r="G940" s="207"/>
      <c r="H940" s="84"/>
      <c r="I940" s="84"/>
      <c r="J940" s="208"/>
      <c r="K940" s="20"/>
      <c r="L940" s="20"/>
      <c r="M940" s="20"/>
      <c r="N940" s="20"/>
      <c r="O940" s="20"/>
      <c r="P940" s="20"/>
      <c r="Q940" s="20"/>
      <c r="R940" s="20"/>
      <c r="S940" s="20"/>
      <c r="T940" s="20"/>
      <c r="U940" s="20"/>
      <c r="V940" s="20"/>
      <c r="W940" s="20"/>
      <c r="X940" s="20"/>
      <c r="Y940" s="20"/>
      <c r="Z940" s="20"/>
    </row>
    <row r="941" spans="1:26" ht="15.75" customHeight="1" x14ac:dyDescent="0.15">
      <c r="A941" s="20"/>
      <c r="B941" s="20"/>
      <c r="C941" s="20"/>
      <c r="D941" s="20"/>
      <c r="E941" s="20"/>
      <c r="F941" s="206"/>
      <c r="G941" s="207"/>
      <c r="H941" s="84"/>
      <c r="I941" s="84"/>
      <c r="J941" s="208"/>
      <c r="K941" s="20"/>
      <c r="L941" s="20"/>
      <c r="M941" s="20"/>
      <c r="N941" s="20"/>
      <c r="O941" s="20"/>
      <c r="P941" s="20"/>
      <c r="Q941" s="20"/>
      <c r="R941" s="20"/>
      <c r="S941" s="20"/>
      <c r="T941" s="20"/>
      <c r="U941" s="20"/>
      <c r="V941" s="20"/>
      <c r="W941" s="20"/>
      <c r="X941" s="20"/>
      <c r="Y941" s="20"/>
      <c r="Z941" s="20"/>
    </row>
    <row r="942" spans="1:26" ht="15.75" customHeight="1" x14ac:dyDescent="0.15">
      <c r="A942" s="20"/>
      <c r="B942" s="20"/>
      <c r="C942" s="20"/>
      <c r="D942" s="20"/>
      <c r="E942" s="20"/>
      <c r="F942" s="206"/>
      <c r="G942" s="207"/>
      <c r="H942" s="84"/>
      <c r="I942" s="84"/>
      <c r="J942" s="208"/>
      <c r="K942" s="20"/>
      <c r="L942" s="20"/>
      <c r="M942" s="20"/>
      <c r="N942" s="20"/>
      <c r="O942" s="20"/>
      <c r="P942" s="20"/>
      <c r="Q942" s="20"/>
      <c r="R942" s="20"/>
      <c r="S942" s="20"/>
      <c r="T942" s="20"/>
      <c r="U942" s="20"/>
      <c r="V942" s="20"/>
      <c r="W942" s="20"/>
      <c r="X942" s="20"/>
      <c r="Y942" s="20"/>
      <c r="Z942" s="20"/>
    </row>
    <row r="943" spans="1:26" ht="15.75" customHeight="1" x14ac:dyDescent="0.15">
      <c r="A943" s="20"/>
      <c r="B943" s="20"/>
      <c r="C943" s="20"/>
      <c r="D943" s="20"/>
      <c r="E943" s="20"/>
      <c r="F943" s="206"/>
      <c r="G943" s="207"/>
      <c r="H943" s="84"/>
      <c r="I943" s="84"/>
      <c r="J943" s="208"/>
      <c r="K943" s="20"/>
      <c r="L943" s="20"/>
      <c r="M943" s="20"/>
      <c r="N943" s="20"/>
      <c r="O943" s="20"/>
      <c r="P943" s="20"/>
      <c r="Q943" s="20"/>
      <c r="R943" s="20"/>
      <c r="S943" s="20"/>
      <c r="T943" s="20"/>
      <c r="U943" s="20"/>
      <c r="V943" s="20"/>
      <c r="W943" s="20"/>
      <c r="X943" s="20"/>
      <c r="Y943" s="20"/>
      <c r="Z943" s="20"/>
    </row>
    <row r="944" spans="1:26" ht="15.75" customHeight="1" x14ac:dyDescent="0.15">
      <c r="A944" s="20"/>
      <c r="B944" s="20"/>
      <c r="C944" s="20"/>
      <c r="D944" s="20"/>
      <c r="E944" s="20"/>
      <c r="F944" s="206"/>
      <c r="G944" s="207"/>
      <c r="H944" s="84"/>
      <c r="I944" s="84"/>
      <c r="J944" s="208"/>
      <c r="K944" s="20"/>
      <c r="L944" s="20"/>
      <c r="M944" s="20"/>
      <c r="N944" s="20"/>
      <c r="O944" s="20"/>
      <c r="P944" s="20"/>
      <c r="Q944" s="20"/>
      <c r="R944" s="20"/>
      <c r="S944" s="20"/>
      <c r="T944" s="20"/>
      <c r="U944" s="20"/>
      <c r="V944" s="20"/>
      <c r="W944" s="20"/>
      <c r="X944" s="20"/>
      <c r="Y944" s="20"/>
      <c r="Z944" s="20"/>
    </row>
    <row r="945" spans="1:26" ht="15.75" customHeight="1" x14ac:dyDescent="0.15">
      <c r="A945" s="20"/>
      <c r="B945" s="20"/>
      <c r="C945" s="20"/>
      <c r="D945" s="20"/>
      <c r="E945" s="20"/>
      <c r="F945" s="206"/>
      <c r="G945" s="207"/>
      <c r="H945" s="84"/>
      <c r="I945" s="84"/>
      <c r="J945" s="208"/>
      <c r="K945" s="20"/>
      <c r="L945" s="20"/>
      <c r="M945" s="20"/>
      <c r="N945" s="20"/>
      <c r="O945" s="20"/>
      <c r="P945" s="20"/>
      <c r="Q945" s="20"/>
      <c r="R945" s="20"/>
      <c r="S945" s="20"/>
      <c r="T945" s="20"/>
      <c r="U945" s="20"/>
      <c r="V945" s="20"/>
      <c r="W945" s="20"/>
      <c r="X945" s="20"/>
      <c r="Y945" s="20"/>
      <c r="Z945" s="20"/>
    </row>
    <row r="946" spans="1:26" ht="15.75" customHeight="1" x14ac:dyDescent="0.15">
      <c r="A946" s="20"/>
      <c r="B946" s="20"/>
      <c r="C946" s="20"/>
      <c r="D946" s="20"/>
      <c r="E946" s="20"/>
      <c r="F946" s="206"/>
      <c r="G946" s="207"/>
      <c r="H946" s="84"/>
      <c r="I946" s="84"/>
      <c r="J946" s="208"/>
      <c r="K946" s="20"/>
      <c r="L946" s="20"/>
      <c r="M946" s="20"/>
      <c r="N946" s="20"/>
      <c r="O946" s="20"/>
      <c r="P946" s="20"/>
      <c r="Q946" s="20"/>
      <c r="R946" s="20"/>
      <c r="S946" s="20"/>
      <c r="T946" s="20"/>
      <c r="U946" s="20"/>
      <c r="V946" s="20"/>
      <c r="W946" s="20"/>
      <c r="X946" s="20"/>
      <c r="Y946" s="20"/>
      <c r="Z946" s="20"/>
    </row>
    <row r="947" spans="1:26" ht="15.75" customHeight="1" x14ac:dyDescent="0.15">
      <c r="A947" s="20"/>
      <c r="B947" s="20"/>
      <c r="C947" s="20"/>
      <c r="D947" s="20"/>
      <c r="E947" s="20"/>
      <c r="F947" s="206"/>
      <c r="G947" s="207"/>
      <c r="H947" s="84"/>
      <c r="I947" s="84"/>
      <c r="J947" s="208"/>
      <c r="K947" s="20"/>
      <c r="L947" s="20"/>
      <c r="M947" s="20"/>
      <c r="N947" s="20"/>
      <c r="O947" s="20"/>
      <c r="P947" s="20"/>
      <c r="Q947" s="20"/>
      <c r="R947" s="20"/>
      <c r="S947" s="20"/>
      <c r="T947" s="20"/>
      <c r="U947" s="20"/>
      <c r="V947" s="20"/>
      <c r="W947" s="20"/>
      <c r="X947" s="20"/>
      <c r="Y947" s="20"/>
      <c r="Z947" s="20"/>
    </row>
    <row r="948" spans="1:26" ht="15.75" customHeight="1" x14ac:dyDescent="0.15">
      <c r="A948" s="20"/>
      <c r="B948" s="20"/>
      <c r="C948" s="20"/>
      <c r="D948" s="20"/>
      <c r="E948" s="20"/>
      <c r="F948" s="206"/>
      <c r="G948" s="207"/>
      <c r="H948" s="84"/>
      <c r="I948" s="84"/>
      <c r="J948" s="208"/>
      <c r="K948" s="20"/>
      <c r="L948" s="20"/>
      <c r="M948" s="20"/>
      <c r="N948" s="20"/>
      <c r="O948" s="20"/>
      <c r="P948" s="20"/>
      <c r="Q948" s="20"/>
      <c r="R948" s="20"/>
      <c r="S948" s="20"/>
      <c r="T948" s="20"/>
      <c r="U948" s="20"/>
      <c r="V948" s="20"/>
      <c r="W948" s="20"/>
      <c r="X948" s="20"/>
      <c r="Y948" s="20"/>
      <c r="Z948" s="20"/>
    </row>
    <row r="949" spans="1:26" ht="15.75" customHeight="1" x14ac:dyDescent="0.15">
      <c r="A949" s="20"/>
      <c r="B949" s="20"/>
      <c r="C949" s="20"/>
      <c r="D949" s="20"/>
      <c r="E949" s="20"/>
      <c r="F949" s="206"/>
      <c r="G949" s="207"/>
      <c r="H949" s="84"/>
      <c r="I949" s="84"/>
      <c r="J949" s="208"/>
      <c r="K949" s="20"/>
      <c r="L949" s="20"/>
      <c r="M949" s="20"/>
      <c r="N949" s="20"/>
      <c r="O949" s="20"/>
      <c r="P949" s="20"/>
      <c r="Q949" s="20"/>
      <c r="R949" s="20"/>
      <c r="S949" s="20"/>
      <c r="T949" s="20"/>
      <c r="U949" s="20"/>
      <c r="V949" s="20"/>
      <c r="W949" s="20"/>
      <c r="X949" s="20"/>
      <c r="Y949" s="20"/>
      <c r="Z949" s="20"/>
    </row>
    <row r="950" spans="1:26" ht="15.75" customHeight="1" x14ac:dyDescent="0.15">
      <c r="A950" s="20"/>
      <c r="B950" s="20"/>
      <c r="C950" s="20"/>
      <c r="D950" s="20"/>
      <c r="E950" s="20"/>
      <c r="F950" s="206"/>
      <c r="G950" s="207"/>
      <c r="H950" s="84"/>
      <c r="I950" s="84"/>
      <c r="J950" s="208"/>
      <c r="K950" s="20"/>
      <c r="L950" s="20"/>
      <c r="M950" s="20"/>
      <c r="N950" s="20"/>
      <c r="O950" s="20"/>
      <c r="P950" s="20"/>
      <c r="Q950" s="20"/>
      <c r="R950" s="20"/>
      <c r="S950" s="20"/>
      <c r="T950" s="20"/>
      <c r="U950" s="20"/>
      <c r="V950" s="20"/>
      <c r="W950" s="20"/>
      <c r="X950" s="20"/>
      <c r="Y950" s="20"/>
      <c r="Z950" s="20"/>
    </row>
    <row r="951" spans="1:26" ht="15.75" customHeight="1" x14ac:dyDescent="0.15">
      <c r="A951" s="20"/>
      <c r="B951" s="20"/>
      <c r="C951" s="20"/>
      <c r="D951" s="20"/>
      <c r="E951" s="20"/>
      <c r="F951" s="206"/>
      <c r="G951" s="207"/>
      <c r="H951" s="84"/>
      <c r="I951" s="84"/>
      <c r="J951" s="208"/>
      <c r="K951" s="20"/>
      <c r="L951" s="20"/>
      <c r="M951" s="20"/>
      <c r="N951" s="20"/>
      <c r="O951" s="20"/>
      <c r="P951" s="20"/>
      <c r="Q951" s="20"/>
      <c r="R951" s="20"/>
      <c r="S951" s="20"/>
      <c r="T951" s="20"/>
      <c r="U951" s="20"/>
      <c r="V951" s="20"/>
      <c r="W951" s="20"/>
      <c r="X951" s="20"/>
      <c r="Y951" s="20"/>
      <c r="Z951" s="20"/>
    </row>
    <row r="952" spans="1:26" ht="15.75" customHeight="1" x14ac:dyDescent="0.15">
      <c r="A952" s="20"/>
      <c r="B952" s="20"/>
      <c r="C952" s="20"/>
      <c r="D952" s="20"/>
      <c r="E952" s="20"/>
      <c r="F952" s="206"/>
      <c r="G952" s="207"/>
      <c r="H952" s="84"/>
      <c r="I952" s="84"/>
      <c r="J952" s="208"/>
      <c r="K952" s="20"/>
      <c r="L952" s="20"/>
      <c r="M952" s="20"/>
      <c r="N952" s="20"/>
      <c r="O952" s="20"/>
      <c r="P952" s="20"/>
      <c r="Q952" s="20"/>
      <c r="R952" s="20"/>
      <c r="S952" s="20"/>
      <c r="T952" s="20"/>
      <c r="U952" s="20"/>
      <c r="V952" s="20"/>
      <c r="W952" s="20"/>
      <c r="X952" s="20"/>
      <c r="Y952" s="20"/>
      <c r="Z952" s="20"/>
    </row>
    <row r="953" spans="1:26" ht="15.75" customHeight="1" x14ac:dyDescent="0.15">
      <c r="A953" s="20"/>
      <c r="B953" s="20"/>
      <c r="C953" s="20"/>
      <c r="D953" s="20"/>
      <c r="E953" s="20"/>
      <c r="F953" s="206"/>
      <c r="G953" s="207"/>
      <c r="H953" s="84"/>
      <c r="I953" s="84"/>
      <c r="J953" s="208"/>
      <c r="K953" s="20"/>
      <c r="L953" s="20"/>
      <c r="M953" s="20"/>
      <c r="N953" s="20"/>
      <c r="O953" s="20"/>
      <c r="P953" s="20"/>
      <c r="Q953" s="20"/>
      <c r="R953" s="20"/>
      <c r="S953" s="20"/>
      <c r="T953" s="20"/>
      <c r="U953" s="20"/>
      <c r="V953" s="20"/>
      <c r="W953" s="20"/>
      <c r="X953" s="20"/>
      <c r="Y953" s="20"/>
      <c r="Z953" s="20"/>
    </row>
    <row r="954" spans="1:26" ht="15.75" customHeight="1" x14ac:dyDescent="0.15">
      <c r="A954" s="20"/>
      <c r="B954" s="20"/>
      <c r="C954" s="20"/>
      <c r="D954" s="20"/>
      <c r="E954" s="20"/>
      <c r="F954" s="206"/>
      <c r="G954" s="207"/>
      <c r="H954" s="84"/>
      <c r="I954" s="84"/>
      <c r="J954" s="208"/>
      <c r="K954" s="20"/>
      <c r="L954" s="20"/>
      <c r="M954" s="20"/>
      <c r="N954" s="20"/>
      <c r="O954" s="20"/>
      <c r="P954" s="20"/>
      <c r="Q954" s="20"/>
      <c r="R954" s="20"/>
      <c r="S954" s="20"/>
      <c r="T954" s="20"/>
      <c r="U954" s="20"/>
      <c r="V954" s="20"/>
      <c r="W954" s="20"/>
      <c r="X954" s="20"/>
      <c r="Y954" s="20"/>
      <c r="Z954" s="20"/>
    </row>
    <row r="955" spans="1:26" ht="15.75" customHeight="1" x14ac:dyDescent="0.15">
      <c r="A955" s="20"/>
      <c r="B955" s="20"/>
      <c r="C955" s="20"/>
      <c r="D955" s="20"/>
      <c r="E955" s="20"/>
      <c r="F955" s="206"/>
      <c r="G955" s="207"/>
      <c r="H955" s="84"/>
      <c r="I955" s="84"/>
      <c r="J955" s="208"/>
      <c r="K955" s="20"/>
      <c r="L955" s="20"/>
      <c r="M955" s="20"/>
      <c r="N955" s="20"/>
      <c r="O955" s="20"/>
      <c r="P955" s="20"/>
      <c r="Q955" s="20"/>
      <c r="R955" s="20"/>
      <c r="S955" s="20"/>
      <c r="T955" s="20"/>
      <c r="U955" s="20"/>
      <c r="V955" s="20"/>
      <c r="W955" s="20"/>
      <c r="X955" s="20"/>
      <c r="Y955" s="20"/>
      <c r="Z955" s="20"/>
    </row>
    <row r="956" spans="1:26" ht="15.75" customHeight="1" x14ac:dyDescent="0.15">
      <c r="A956" s="20"/>
      <c r="B956" s="20"/>
      <c r="C956" s="20"/>
      <c r="D956" s="20"/>
      <c r="E956" s="20"/>
      <c r="F956" s="206"/>
      <c r="G956" s="207"/>
      <c r="H956" s="84"/>
      <c r="I956" s="84"/>
      <c r="J956" s="208"/>
      <c r="K956" s="20"/>
      <c r="L956" s="20"/>
      <c r="M956" s="20"/>
      <c r="N956" s="20"/>
      <c r="O956" s="20"/>
      <c r="P956" s="20"/>
      <c r="Q956" s="20"/>
      <c r="R956" s="20"/>
      <c r="S956" s="20"/>
      <c r="T956" s="20"/>
      <c r="U956" s="20"/>
      <c r="V956" s="20"/>
      <c r="W956" s="20"/>
      <c r="X956" s="20"/>
      <c r="Y956" s="20"/>
      <c r="Z956" s="20"/>
    </row>
    <row r="957" spans="1:26" ht="15.75" customHeight="1" x14ac:dyDescent="0.15">
      <c r="A957" s="20"/>
      <c r="B957" s="20"/>
      <c r="C957" s="20"/>
      <c r="D957" s="20"/>
      <c r="E957" s="20"/>
      <c r="F957" s="206"/>
      <c r="G957" s="207"/>
      <c r="H957" s="84"/>
      <c r="I957" s="84"/>
      <c r="J957" s="208"/>
      <c r="K957" s="20"/>
      <c r="L957" s="20"/>
      <c r="M957" s="20"/>
      <c r="N957" s="20"/>
      <c r="O957" s="20"/>
      <c r="P957" s="20"/>
      <c r="Q957" s="20"/>
      <c r="R957" s="20"/>
      <c r="S957" s="20"/>
      <c r="T957" s="20"/>
      <c r="U957" s="20"/>
      <c r="V957" s="20"/>
      <c r="W957" s="20"/>
      <c r="X957" s="20"/>
      <c r="Y957" s="20"/>
      <c r="Z957" s="20"/>
    </row>
    <row r="958" spans="1:26" ht="15.75" customHeight="1" x14ac:dyDescent="0.15">
      <c r="A958" s="20"/>
      <c r="B958" s="20"/>
      <c r="C958" s="20"/>
      <c r="D958" s="20"/>
      <c r="E958" s="20"/>
      <c r="F958" s="206"/>
      <c r="G958" s="207"/>
      <c r="H958" s="84"/>
      <c r="I958" s="84"/>
      <c r="J958" s="208"/>
      <c r="K958" s="20"/>
      <c r="L958" s="20"/>
      <c r="M958" s="20"/>
      <c r="N958" s="20"/>
      <c r="O958" s="20"/>
      <c r="P958" s="20"/>
      <c r="Q958" s="20"/>
      <c r="R958" s="20"/>
      <c r="S958" s="20"/>
      <c r="T958" s="20"/>
      <c r="U958" s="20"/>
      <c r="V958" s="20"/>
      <c r="W958" s="20"/>
      <c r="X958" s="20"/>
      <c r="Y958" s="20"/>
      <c r="Z958" s="20"/>
    </row>
    <row r="959" spans="1:26" ht="15.75" customHeight="1" x14ac:dyDescent="0.15">
      <c r="A959" s="20"/>
      <c r="B959" s="20"/>
      <c r="C959" s="20"/>
      <c r="D959" s="20"/>
      <c r="E959" s="20"/>
      <c r="F959" s="206"/>
      <c r="G959" s="207"/>
      <c r="H959" s="84"/>
      <c r="I959" s="84"/>
      <c r="J959" s="208"/>
      <c r="K959" s="20"/>
      <c r="L959" s="20"/>
      <c r="M959" s="20"/>
      <c r="N959" s="20"/>
      <c r="O959" s="20"/>
      <c r="P959" s="20"/>
      <c r="Q959" s="20"/>
      <c r="R959" s="20"/>
      <c r="S959" s="20"/>
      <c r="T959" s="20"/>
      <c r="U959" s="20"/>
      <c r="V959" s="20"/>
      <c r="W959" s="20"/>
      <c r="X959" s="20"/>
      <c r="Y959" s="20"/>
      <c r="Z959" s="20"/>
    </row>
    <row r="960" spans="1:26" ht="15.75" customHeight="1" x14ac:dyDescent="0.15">
      <c r="A960" s="20"/>
      <c r="B960" s="20"/>
      <c r="C960" s="20"/>
      <c r="D960" s="20"/>
      <c r="E960" s="20"/>
      <c r="F960" s="206"/>
      <c r="G960" s="207"/>
      <c r="H960" s="84"/>
      <c r="I960" s="84"/>
      <c r="J960" s="208"/>
      <c r="K960" s="20"/>
      <c r="L960" s="20"/>
      <c r="M960" s="20"/>
      <c r="N960" s="20"/>
      <c r="O960" s="20"/>
      <c r="P960" s="20"/>
      <c r="Q960" s="20"/>
      <c r="R960" s="20"/>
      <c r="S960" s="20"/>
      <c r="T960" s="20"/>
      <c r="U960" s="20"/>
      <c r="V960" s="20"/>
      <c r="W960" s="20"/>
      <c r="X960" s="20"/>
      <c r="Y960" s="20"/>
      <c r="Z960" s="20"/>
    </row>
    <row r="961" spans="1:26" ht="15.75" customHeight="1" x14ac:dyDescent="0.15">
      <c r="A961" s="20"/>
      <c r="B961" s="20"/>
      <c r="C961" s="20"/>
      <c r="D961" s="20"/>
      <c r="E961" s="20"/>
      <c r="F961" s="206"/>
      <c r="G961" s="207"/>
      <c r="H961" s="84"/>
      <c r="I961" s="84"/>
      <c r="J961" s="208"/>
      <c r="K961" s="20"/>
      <c r="L961" s="20"/>
      <c r="M961" s="20"/>
      <c r="N961" s="20"/>
      <c r="O961" s="20"/>
      <c r="P961" s="20"/>
      <c r="Q961" s="20"/>
      <c r="R961" s="20"/>
      <c r="S961" s="20"/>
      <c r="T961" s="20"/>
      <c r="U961" s="20"/>
      <c r="V961" s="20"/>
      <c r="W961" s="20"/>
      <c r="X961" s="20"/>
      <c r="Y961" s="20"/>
      <c r="Z961" s="20"/>
    </row>
    <row r="962" spans="1:26" ht="15.75" customHeight="1" x14ac:dyDescent="0.15">
      <c r="A962" s="20"/>
      <c r="B962" s="20"/>
      <c r="C962" s="20"/>
      <c r="D962" s="20"/>
      <c r="E962" s="20"/>
      <c r="F962" s="206"/>
      <c r="G962" s="207"/>
      <c r="H962" s="84"/>
      <c r="I962" s="84"/>
      <c r="J962" s="208"/>
      <c r="K962" s="20"/>
      <c r="L962" s="20"/>
      <c r="M962" s="20"/>
      <c r="N962" s="20"/>
      <c r="O962" s="20"/>
      <c r="P962" s="20"/>
      <c r="Q962" s="20"/>
      <c r="R962" s="20"/>
      <c r="S962" s="20"/>
      <c r="T962" s="20"/>
      <c r="U962" s="20"/>
      <c r="V962" s="20"/>
      <c r="W962" s="20"/>
      <c r="X962" s="20"/>
      <c r="Y962" s="20"/>
      <c r="Z962" s="20"/>
    </row>
    <row r="963" spans="1:26" ht="15.75" customHeight="1" x14ac:dyDescent="0.15">
      <c r="A963" s="20"/>
      <c r="B963" s="20"/>
      <c r="C963" s="20"/>
      <c r="D963" s="20"/>
      <c r="E963" s="20"/>
      <c r="F963" s="206"/>
      <c r="G963" s="207"/>
      <c r="H963" s="84"/>
      <c r="I963" s="84"/>
      <c r="J963" s="208"/>
      <c r="K963" s="20"/>
      <c r="L963" s="20"/>
      <c r="M963" s="20"/>
      <c r="N963" s="20"/>
      <c r="O963" s="20"/>
      <c r="P963" s="20"/>
      <c r="Q963" s="20"/>
      <c r="R963" s="20"/>
      <c r="S963" s="20"/>
      <c r="T963" s="20"/>
      <c r="U963" s="20"/>
      <c r="V963" s="20"/>
      <c r="W963" s="20"/>
      <c r="X963" s="20"/>
      <c r="Y963" s="20"/>
      <c r="Z963" s="20"/>
    </row>
    <row r="964" spans="1:26" ht="15.75" customHeight="1" x14ac:dyDescent="0.15">
      <c r="A964" s="20"/>
      <c r="B964" s="20"/>
      <c r="C964" s="20"/>
      <c r="D964" s="20"/>
      <c r="E964" s="20"/>
      <c r="F964" s="206"/>
      <c r="G964" s="207"/>
      <c r="H964" s="84"/>
      <c r="I964" s="84"/>
      <c r="J964" s="208"/>
      <c r="K964" s="20"/>
      <c r="L964" s="20"/>
      <c r="M964" s="20"/>
      <c r="N964" s="20"/>
      <c r="O964" s="20"/>
      <c r="P964" s="20"/>
      <c r="Q964" s="20"/>
      <c r="R964" s="20"/>
      <c r="S964" s="20"/>
      <c r="T964" s="20"/>
      <c r="U964" s="20"/>
      <c r="V964" s="20"/>
      <c r="W964" s="20"/>
      <c r="X964" s="20"/>
      <c r="Y964" s="20"/>
      <c r="Z964" s="20"/>
    </row>
    <row r="965" spans="1:26" ht="15.75" customHeight="1" x14ac:dyDescent="0.15">
      <c r="A965" s="20"/>
      <c r="B965" s="20"/>
      <c r="C965" s="20"/>
      <c r="D965" s="20"/>
      <c r="E965" s="20"/>
      <c r="F965" s="206"/>
      <c r="G965" s="207"/>
      <c r="H965" s="84"/>
      <c r="I965" s="84"/>
      <c r="J965" s="208"/>
      <c r="K965" s="20"/>
      <c r="L965" s="20"/>
      <c r="M965" s="20"/>
      <c r="N965" s="20"/>
      <c r="O965" s="20"/>
      <c r="P965" s="20"/>
      <c r="Q965" s="20"/>
      <c r="R965" s="20"/>
      <c r="S965" s="20"/>
      <c r="T965" s="20"/>
      <c r="U965" s="20"/>
      <c r="V965" s="20"/>
      <c r="W965" s="20"/>
      <c r="X965" s="20"/>
      <c r="Y965" s="20"/>
      <c r="Z965" s="20"/>
    </row>
    <row r="966" spans="1:26" ht="15.75" customHeight="1" x14ac:dyDescent="0.15">
      <c r="A966" s="20"/>
      <c r="B966" s="20"/>
      <c r="C966" s="20"/>
      <c r="D966" s="20"/>
      <c r="E966" s="20"/>
      <c r="F966" s="206"/>
      <c r="G966" s="207"/>
      <c r="H966" s="84"/>
      <c r="I966" s="84"/>
      <c r="J966" s="208"/>
      <c r="K966" s="20"/>
      <c r="L966" s="20"/>
      <c r="M966" s="20"/>
      <c r="N966" s="20"/>
      <c r="O966" s="20"/>
      <c r="P966" s="20"/>
      <c r="Q966" s="20"/>
      <c r="R966" s="20"/>
      <c r="S966" s="20"/>
      <c r="T966" s="20"/>
      <c r="U966" s="20"/>
      <c r="V966" s="20"/>
      <c r="W966" s="20"/>
      <c r="X966" s="20"/>
      <c r="Y966" s="20"/>
      <c r="Z966" s="20"/>
    </row>
    <row r="967" spans="1:26" ht="15.75" customHeight="1" x14ac:dyDescent="0.15">
      <c r="A967" s="20"/>
      <c r="B967" s="20"/>
      <c r="C967" s="20"/>
      <c r="D967" s="20"/>
      <c r="E967" s="20"/>
      <c r="F967" s="206"/>
      <c r="G967" s="207"/>
      <c r="H967" s="84"/>
      <c r="I967" s="84"/>
      <c r="J967" s="208"/>
      <c r="K967" s="20"/>
      <c r="L967" s="20"/>
      <c r="M967" s="20"/>
      <c r="N967" s="20"/>
      <c r="O967" s="20"/>
      <c r="P967" s="20"/>
      <c r="Q967" s="20"/>
      <c r="R967" s="20"/>
      <c r="S967" s="20"/>
      <c r="T967" s="20"/>
      <c r="U967" s="20"/>
      <c r="V967" s="20"/>
      <c r="W967" s="20"/>
      <c r="X967" s="20"/>
      <c r="Y967" s="20"/>
      <c r="Z967" s="20"/>
    </row>
    <row r="968" spans="1:26" ht="15.75" customHeight="1" x14ac:dyDescent="0.15">
      <c r="A968" s="20"/>
      <c r="B968" s="20"/>
      <c r="C968" s="20"/>
      <c r="D968" s="20"/>
      <c r="E968" s="20"/>
      <c r="F968" s="206"/>
      <c r="G968" s="207"/>
      <c r="H968" s="84"/>
      <c r="I968" s="84"/>
      <c r="J968" s="208"/>
      <c r="K968" s="20"/>
      <c r="L968" s="20"/>
      <c r="M968" s="20"/>
      <c r="N968" s="20"/>
      <c r="O968" s="20"/>
      <c r="P968" s="20"/>
      <c r="Q968" s="20"/>
      <c r="R968" s="20"/>
      <c r="S968" s="20"/>
      <c r="T968" s="20"/>
      <c r="U968" s="20"/>
      <c r="V968" s="20"/>
      <c r="W968" s="20"/>
      <c r="X968" s="20"/>
      <c r="Y968" s="20"/>
      <c r="Z968" s="20"/>
    </row>
    <row r="969" spans="1:26" ht="15.75" customHeight="1" x14ac:dyDescent="0.15">
      <c r="A969" s="20"/>
      <c r="B969" s="20"/>
      <c r="C969" s="20"/>
      <c r="D969" s="20"/>
      <c r="E969" s="20"/>
      <c r="F969" s="206"/>
      <c r="G969" s="207"/>
      <c r="H969" s="84"/>
      <c r="I969" s="84"/>
      <c r="J969" s="208"/>
      <c r="K969" s="20"/>
      <c r="L969" s="20"/>
      <c r="M969" s="20"/>
      <c r="N969" s="20"/>
      <c r="O969" s="20"/>
      <c r="P969" s="20"/>
      <c r="Q969" s="20"/>
      <c r="R969" s="20"/>
      <c r="S969" s="20"/>
      <c r="T969" s="20"/>
      <c r="U969" s="20"/>
      <c r="V969" s="20"/>
      <c r="W969" s="20"/>
      <c r="X969" s="20"/>
      <c r="Y969" s="20"/>
      <c r="Z969" s="20"/>
    </row>
    <row r="970" spans="1:26" ht="15.75" customHeight="1" x14ac:dyDescent="0.15">
      <c r="A970" s="20"/>
      <c r="B970" s="20"/>
      <c r="C970" s="20"/>
      <c r="D970" s="20"/>
      <c r="E970" s="20"/>
      <c r="F970" s="206"/>
      <c r="G970" s="207"/>
      <c r="H970" s="84"/>
      <c r="I970" s="84"/>
      <c r="J970" s="208"/>
      <c r="K970" s="20"/>
      <c r="L970" s="20"/>
      <c r="M970" s="20"/>
      <c r="N970" s="20"/>
      <c r="O970" s="20"/>
      <c r="P970" s="20"/>
      <c r="Q970" s="20"/>
      <c r="R970" s="20"/>
      <c r="S970" s="20"/>
      <c r="T970" s="20"/>
      <c r="U970" s="20"/>
      <c r="V970" s="20"/>
      <c r="W970" s="20"/>
      <c r="X970" s="20"/>
      <c r="Y970" s="20"/>
      <c r="Z970" s="20"/>
    </row>
    <row r="971" spans="1:26" ht="15.75" customHeight="1" x14ac:dyDescent="0.15">
      <c r="A971" s="20"/>
      <c r="B971" s="20"/>
      <c r="C971" s="20"/>
      <c r="D971" s="20"/>
      <c r="E971" s="20"/>
      <c r="F971" s="206"/>
      <c r="G971" s="207"/>
      <c r="H971" s="84"/>
      <c r="I971" s="84"/>
      <c r="J971" s="208"/>
      <c r="K971" s="20"/>
      <c r="L971" s="20"/>
      <c r="M971" s="20"/>
      <c r="N971" s="20"/>
      <c r="O971" s="20"/>
      <c r="P971" s="20"/>
      <c r="Q971" s="20"/>
      <c r="R971" s="20"/>
      <c r="S971" s="20"/>
      <c r="T971" s="20"/>
      <c r="U971" s="20"/>
      <c r="V971" s="20"/>
      <c r="W971" s="20"/>
      <c r="X971" s="20"/>
      <c r="Y971" s="20"/>
      <c r="Z971" s="20"/>
    </row>
    <row r="972" spans="1:26" ht="15.75" customHeight="1" x14ac:dyDescent="0.15">
      <c r="A972" s="20"/>
      <c r="B972" s="20"/>
      <c r="C972" s="20"/>
      <c r="D972" s="20"/>
      <c r="E972" s="20"/>
      <c r="F972" s="206"/>
      <c r="G972" s="207"/>
      <c r="H972" s="84"/>
      <c r="I972" s="84"/>
      <c r="J972" s="208"/>
      <c r="K972" s="20"/>
      <c r="L972" s="20"/>
      <c r="M972" s="20"/>
      <c r="N972" s="20"/>
      <c r="O972" s="20"/>
      <c r="P972" s="20"/>
      <c r="Q972" s="20"/>
      <c r="R972" s="20"/>
      <c r="S972" s="20"/>
      <c r="T972" s="20"/>
      <c r="U972" s="20"/>
      <c r="V972" s="20"/>
      <c r="W972" s="20"/>
      <c r="X972" s="20"/>
      <c r="Y972" s="20"/>
      <c r="Z972" s="20"/>
    </row>
    <row r="973" spans="1:26" ht="15.75" customHeight="1" x14ac:dyDescent="0.15">
      <c r="A973" s="20"/>
      <c r="B973" s="20"/>
      <c r="C973" s="20"/>
      <c r="D973" s="20"/>
      <c r="E973" s="20"/>
      <c r="F973" s="206"/>
      <c r="G973" s="207"/>
      <c r="H973" s="84"/>
      <c r="I973" s="84"/>
      <c r="J973" s="208"/>
      <c r="K973" s="20"/>
      <c r="L973" s="20"/>
      <c r="M973" s="20"/>
      <c r="N973" s="20"/>
      <c r="O973" s="20"/>
      <c r="P973" s="20"/>
      <c r="Q973" s="20"/>
      <c r="R973" s="20"/>
      <c r="S973" s="20"/>
      <c r="T973" s="20"/>
      <c r="U973" s="20"/>
      <c r="V973" s="20"/>
      <c r="W973" s="20"/>
      <c r="X973" s="20"/>
      <c r="Y973" s="20"/>
      <c r="Z973" s="20"/>
    </row>
    <row r="974" spans="1:26" ht="15.75" customHeight="1" x14ac:dyDescent="0.15">
      <c r="A974" s="20"/>
      <c r="B974" s="20"/>
      <c r="C974" s="20"/>
      <c r="D974" s="20"/>
      <c r="E974" s="20"/>
      <c r="F974" s="206"/>
      <c r="G974" s="207"/>
      <c r="H974" s="84"/>
      <c r="I974" s="84"/>
      <c r="J974" s="208"/>
      <c r="K974" s="20"/>
      <c r="L974" s="20"/>
      <c r="M974" s="20"/>
      <c r="N974" s="20"/>
      <c r="O974" s="20"/>
      <c r="P974" s="20"/>
      <c r="Q974" s="20"/>
      <c r="R974" s="20"/>
      <c r="S974" s="20"/>
      <c r="T974" s="20"/>
      <c r="U974" s="20"/>
      <c r="V974" s="20"/>
      <c r="W974" s="20"/>
      <c r="X974" s="20"/>
      <c r="Y974" s="20"/>
      <c r="Z974" s="20"/>
    </row>
    <row r="975" spans="1:26" ht="15.75" customHeight="1" x14ac:dyDescent="0.15">
      <c r="A975" s="20"/>
      <c r="B975" s="20"/>
      <c r="C975" s="20"/>
      <c r="D975" s="20"/>
      <c r="E975" s="20"/>
      <c r="F975" s="206"/>
      <c r="G975" s="207"/>
      <c r="H975" s="84"/>
      <c r="I975" s="84"/>
      <c r="J975" s="208"/>
      <c r="K975" s="20"/>
      <c r="L975" s="20"/>
      <c r="M975" s="20"/>
      <c r="N975" s="20"/>
      <c r="O975" s="20"/>
      <c r="P975" s="20"/>
      <c r="Q975" s="20"/>
      <c r="R975" s="20"/>
      <c r="S975" s="20"/>
      <c r="T975" s="20"/>
      <c r="U975" s="20"/>
      <c r="V975" s="20"/>
      <c r="W975" s="20"/>
      <c r="X975" s="20"/>
      <c r="Y975" s="20"/>
      <c r="Z975" s="20"/>
    </row>
    <row r="976" spans="1:26" ht="15.75" customHeight="1" x14ac:dyDescent="0.15">
      <c r="A976" s="20"/>
      <c r="B976" s="20"/>
      <c r="C976" s="20"/>
      <c r="D976" s="20"/>
      <c r="E976" s="20"/>
      <c r="F976" s="206"/>
      <c r="G976" s="207"/>
      <c r="H976" s="84"/>
      <c r="I976" s="84"/>
      <c r="J976" s="208"/>
      <c r="K976" s="20"/>
      <c r="L976" s="20"/>
      <c r="M976" s="20"/>
      <c r="N976" s="20"/>
      <c r="O976" s="20"/>
      <c r="P976" s="20"/>
      <c r="Q976" s="20"/>
      <c r="R976" s="20"/>
      <c r="S976" s="20"/>
      <c r="T976" s="20"/>
      <c r="U976" s="20"/>
      <c r="V976" s="20"/>
      <c r="W976" s="20"/>
      <c r="X976" s="20"/>
      <c r="Y976" s="20"/>
      <c r="Z976" s="20"/>
    </row>
    <row r="977" spans="1:26" ht="15.75" customHeight="1" x14ac:dyDescent="0.15">
      <c r="A977" s="20"/>
      <c r="B977" s="20"/>
      <c r="C977" s="20"/>
      <c r="D977" s="20"/>
      <c r="E977" s="20"/>
      <c r="F977" s="206"/>
      <c r="G977" s="207"/>
      <c r="H977" s="84"/>
      <c r="I977" s="84"/>
      <c r="J977" s="208"/>
      <c r="K977" s="20"/>
      <c r="L977" s="20"/>
      <c r="M977" s="20"/>
      <c r="N977" s="20"/>
      <c r="O977" s="20"/>
      <c r="P977" s="20"/>
      <c r="Q977" s="20"/>
      <c r="R977" s="20"/>
      <c r="S977" s="20"/>
      <c r="T977" s="20"/>
      <c r="U977" s="20"/>
      <c r="V977" s="20"/>
      <c r="W977" s="20"/>
      <c r="X977" s="20"/>
      <c r="Y977" s="20"/>
      <c r="Z977" s="20"/>
    </row>
    <row r="978" spans="1:26" ht="15.75" customHeight="1" x14ac:dyDescent="0.15">
      <c r="A978" s="20"/>
      <c r="B978" s="20"/>
      <c r="C978" s="20"/>
      <c r="D978" s="20"/>
      <c r="E978" s="20"/>
      <c r="F978" s="206"/>
      <c r="G978" s="207"/>
      <c r="H978" s="84"/>
      <c r="I978" s="84"/>
      <c r="J978" s="208"/>
      <c r="K978" s="20"/>
      <c r="L978" s="20"/>
      <c r="M978" s="20"/>
      <c r="N978" s="20"/>
      <c r="O978" s="20"/>
      <c r="P978" s="20"/>
      <c r="Q978" s="20"/>
      <c r="R978" s="20"/>
      <c r="S978" s="20"/>
      <c r="T978" s="20"/>
      <c r="U978" s="20"/>
      <c r="V978" s="20"/>
      <c r="W978" s="20"/>
      <c r="X978" s="20"/>
      <c r="Y978" s="20"/>
      <c r="Z978" s="20"/>
    </row>
    <row r="979" spans="1:26" ht="15.75" customHeight="1" x14ac:dyDescent="0.15">
      <c r="A979" s="20"/>
      <c r="B979" s="20"/>
      <c r="C979" s="20"/>
      <c r="D979" s="20"/>
      <c r="E979" s="20"/>
      <c r="F979" s="206"/>
      <c r="G979" s="207"/>
      <c r="H979" s="84"/>
      <c r="I979" s="84"/>
      <c r="J979" s="208"/>
      <c r="K979" s="20"/>
      <c r="L979" s="20"/>
      <c r="M979" s="20"/>
      <c r="N979" s="20"/>
      <c r="O979" s="20"/>
      <c r="P979" s="20"/>
      <c r="Q979" s="20"/>
      <c r="R979" s="20"/>
      <c r="S979" s="20"/>
      <c r="T979" s="20"/>
      <c r="U979" s="20"/>
      <c r="V979" s="20"/>
      <c r="W979" s="20"/>
      <c r="X979" s="20"/>
      <c r="Y979" s="20"/>
      <c r="Z979" s="20"/>
    </row>
    <row r="980" spans="1:26" ht="15.75" customHeight="1" x14ac:dyDescent="0.15">
      <c r="A980" s="20"/>
      <c r="B980" s="20"/>
      <c r="C980" s="20"/>
      <c r="D980" s="20"/>
      <c r="E980" s="20"/>
      <c r="F980" s="206"/>
      <c r="G980" s="207"/>
      <c r="H980" s="84"/>
      <c r="I980" s="84"/>
      <c r="J980" s="208"/>
      <c r="K980" s="20"/>
      <c r="L980" s="20"/>
      <c r="M980" s="20"/>
      <c r="N980" s="20"/>
      <c r="O980" s="20"/>
      <c r="P980" s="20"/>
      <c r="Q980" s="20"/>
      <c r="R980" s="20"/>
      <c r="S980" s="20"/>
      <c r="T980" s="20"/>
      <c r="U980" s="20"/>
      <c r="V980" s="20"/>
      <c r="W980" s="20"/>
      <c r="X980" s="20"/>
      <c r="Y980" s="20"/>
      <c r="Z980" s="20"/>
    </row>
    <row r="981" spans="1:26" ht="15.75" customHeight="1" x14ac:dyDescent="0.15">
      <c r="A981" s="20"/>
      <c r="B981" s="20"/>
      <c r="C981" s="20"/>
      <c r="D981" s="20"/>
      <c r="E981" s="20"/>
      <c r="F981" s="206"/>
      <c r="G981" s="207"/>
      <c r="H981" s="84"/>
      <c r="I981" s="84"/>
      <c r="J981" s="208"/>
      <c r="K981" s="20"/>
      <c r="L981" s="20"/>
      <c r="M981" s="20"/>
      <c r="N981" s="20"/>
      <c r="O981" s="20"/>
      <c r="P981" s="20"/>
      <c r="Q981" s="20"/>
      <c r="R981" s="20"/>
      <c r="S981" s="20"/>
      <c r="T981" s="20"/>
      <c r="U981" s="20"/>
      <c r="V981" s="20"/>
      <c r="W981" s="20"/>
      <c r="X981" s="20"/>
      <c r="Y981" s="20"/>
      <c r="Z981" s="20"/>
    </row>
    <row r="982" spans="1:26" ht="15.75" customHeight="1" x14ac:dyDescent="0.15">
      <c r="A982" s="20"/>
      <c r="B982" s="20"/>
      <c r="C982" s="20"/>
      <c r="D982" s="20"/>
      <c r="E982" s="20"/>
      <c r="F982" s="206"/>
      <c r="G982" s="207"/>
      <c r="H982" s="84"/>
      <c r="I982" s="84"/>
      <c r="J982" s="208"/>
      <c r="K982" s="20"/>
      <c r="L982" s="20"/>
      <c r="M982" s="20"/>
      <c r="N982" s="20"/>
      <c r="O982" s="20"/>
      <c r="P982" s="20"/>
      <c r="Q982" s="20"/>
      <c r="R982" s="20"/>
      <c r="S982" s="20"/>
      <c r="T982" s="20"/>
      <c r="U982" s="20"/>
      <c r="V982" s="20"/>
      <c r="W982" s="20"/>
      <c r="X982" s="20"/>
      <c r="Y982" s="20"/>
      <c r="Z982" s="20"/>
    </row>
    <row r="983" spans="1:26" ht="15.75" customHeight="1" x14ac:dyDescent="0.15">
      <c r="A983" s="20"/>
      <c r="B983" s="20"/>
      <c r="C983" s="20"/>
      <c r="D983" s="20"/>
      <c r="E983" s="20"/>
      <c r="F983" s="206"/>
      <c r="G983" s="207"/>
      <c r="H983" s="84"/>
      <c r="I983" s="84"/>
      <c r="J983" s="208"/>
      <c r="K983" s="20"/>
      <c r="L983" s="20"/>
      <c r="M983" s="20"/>
      <c r="N983" s="20"/>
      <c r="O983" s="20"/>
      <c r="P983" s="20"/>
      <c r="Q983" s="20"/>
      <c r="R983" s="20"/>
      <c r="S983" s="20"/>
      <c r="T983" s="20"/>
      <c r="U983" s="20"/>
      <c r="V983" s="20"/>
      <c r="W983" s="20"/>
      <c r="X983" s="20"/>
      <c r="Y983" s="20"/>
      <c r="Z983" s="20"/>
    </row>
    <row r="984" spans="1:26" ht="15.75" customHeight="1" x14ac:dyDescent="0.15">
      <c r="A984" s="20"/>
      <c r="B984" s="20"/>
      <c r="C984" s="20"/>
      <c r="D984" s="20"/>
      <c r="E984" s="20"/>
      <c r="F984" s="206"/>
      <c r="G984" s="207"/>
      <c r="H984" s="84"/>
      <c r="I984" s="84"/>
      <c r="J984" s="208"/>
      <c r="K984" s="20"/>
      <c r="L984" s="20"/>
      <c r="M984" s="20"/>
      <c r="N984" s="20"/>
      <c r="O984" s="20"/>
      <c r="P984" s="20"/>
      <c r="Q984" s="20"/>
      <c r="R984" s="20"/>
      <c r="S984" s="20"/>
      <c r="T984" s="20"/>
      <c r="U984" s="20"/>
      <c r="V984" s="20"/>
      <c r="W984" s="20"/>
      <c r="X984" s="20"/>
      <c r="Y984" s="20"/>
      <c r="Z984" s="20"/>
    </row>
    <row r="985" spans="1:26" ht="15.75" customHeight="1" x14ac:dyDescent="0.15">
      <c r="A985" s="20"/>
      <c r="B985" s="20"/>
      <c r="C985" s="20"/>
      <c r="D985" s="20"/>
      <c r="E985" s="20"/>
      <c r="F985" s="206"/>
      <c r="G985" s="207"/>
      <c r="H985" s="84"/>
      <c r="I985" s="84"/>
      <c r="J985" s="208"/>
      <c r="K985" s="20"/>
      <c r="L985" s="20"/>
      <c r="M985" s="20"/>
      <c r="N985" s="20"/>
      <c r="O985" s="20"/>
      <c r="P985" s="20"/>
      <c r="Q985" s="20"/>
      <c r="R985" s="20"/>
      <c r="S985" s="20"/>
      <c r="T985" s="20"/>
      <c r="U985" s="20"/>
      <c r="V985" s="20"/>
      <c r="W985" s="20"/>
      <c r="X985" s="20"/>
      <c r="Y985" s="20"/>
      <c r="Z985" s="20"/>
    </row>
    <row r="986" spans="1:26" ht="15.75" customHeight="1" x14ac:dyDescent="0.15">
      <c r="A986" s="20"/>
      <c r="B986" s="20"/>
      <c r="C986" s="20"/>
      <c r="D986" s="20"/>
      <c r="E986" s="20"/>
      <c r="F986" s="206"/>
      <c r="G986" s="207"/>
      <c r="H986" s="84"/>
      <c r="I986" s="84"/>
      <c r="J986" s="208"/>
      <c r="K986" s="20"/>
      <c r="L986" s="20"/>
      <c r="M986" s="20"/>
      <c r="N986" s="20"/>
      <c r="O986" s="20"/>
      <c r="P986" s="20"/>
      <c r="Q986" s="20"/>
      <c r="R986" s="20"/>
      <c r="S986" s="20"/>
      <c r="T986" s="20"/>
      <c r="U986" s="20"/>
      <c r="V986" s="20"/>
      <c r="W986" s="20"/>
      <c r="X986" s="20"/>
      <c r="Y986" s="20"/>
      <c r="Z986" s="20"/>
    </row>
    <row r="987" spans="1:26" ht="15.75" customHeight="1" x14ac:dyDescent="0.15">
      <c r="A987" s="20"/>
      <c r="B987" s="20"/>
      <c r="C987" s="20"/>
      <c r="D987" s="20"/>
      <c r="E987" s="20"/>
      <c r="F987" s="206"/>
      <c r="G987" s="207"/>
      <c r="H987" s="84"/>
      <c r="I987" s="84"/>
      <c r="J987" s="208"/>
      <c r="K987" s="20"/>
      <c r="L987" s="20"/>
      <c r="M987" s="20"/>
      <c r="N987" s="20"/>
      <c r="O987" s="20"/>
      <c r="P987" s="20"/>
      <c r="Q987" s="20"/>
      <c r="R987" s="20"/>
      <c r="S987" s="20"/>
      <c r="T987" s="20"/>
      <c r="U987" s="20"/>
      <c r="V987" s="20"/>
      <c r="W987" s="20"/>
      <c r="X987" s="20"/>
      <c r="Y987" s="20"/>
      <c r="Z987" s="20"/>
    </row>
    <row r="988" spans="1:26" ht="15.75" customHeight="1" x14ac:dyDescent="0.15">
      <c r="A988" s="20"/>
      <c r="B988" s="20"/>
      <c r="C988" s="20"/>
      <c r="D988" s="20"/>
      <c r="E988" s="20"/>
      <c r="F988" s="206"/>
      <c r="G988" s="207"/>
      <c r="H988" s="84"/>
      <c r="I988" s="84"/>
      <c r="J988" s="208"/>
      <c r="K988" s="20"/>
      <c r="L988" s="20"/>
      <c r="M988" s="20"/>
      <c r="N988" s="20"/>
      <c r="O988" s="20"/>
      <c r="P988" s="20"/>
      <c r="Q988" s="20"/>
      <c r="R988" s="20"/>
      <c r="S988" s="20"/>
      <c r="T988" s="20"/>
      <c r="U988" s="20"/>
      <c r="V988" s="20"/>
      <c r="W988" s="20"/>
      <c r="X988" s="20"/>
      <c r="Y988" s="20"/>
      <c r="Z988" s="20"/>
    </row>
    <row r="989" spans="1:26" ht="15.75" customHeight="1" x14ac:dyDescent="0.15">
      <c r="A989" s="20"/>
      <c r="B989" s="20"/>
      <c r="C989" s="20"/>
      <c r="D989" s="20"/>
      <c r="E989" s="20"/>
      <c r="F989" s="206"/>
      <c r="G989" s="207"/>
      <c r="H989" s="84"/>
      <c r="I989" s="84"/>
      <c r="J989" s="208"/>
      <c r="K989" s="20"/>
      <c r="L989" s="20"/>
      <c r="M989" s="20"/>
      <c r="N989" s="20"/>
      <c r="O989" s="20"/>
      <c r="P989" s="20"/>
      <c r="Q989" s="20"/>
      <c r="R989" s="20"/>
      <c r="S989" s="20"/>
      <c r="T989" s="20"/>
      <c r="U989" s="20"/>
      <c r="V989" s="20"/>
      <c r="W989" s="20"/>
      <c r="X989" s="20"/>
      <c r="Y989" s="20"/>
      <c r="Z989" s="20"/>
    </row>
    <row r="990" spans="1:26" ht="15.75" customHeight="1" x14ac:dyDescent="0.15">
      <c r="A990" s="20"/>
      <c r="B990" s="20"/>
      <c r="C990" s="20"/>
      <c r="D990" s="20"/>
      <c r="E990" s="20"/>
      <c r="F990" s="206"/>
      <c r="G990" s="207"/>
      <c r="H990" s="84"/>
      <c r="I990" s="84"/>
      <c r="J990" s="208"/>
      <c r="K990" s="20"/>
      <c r="L990" s="20"/>
      <c r="M990" s="20"/>
      <c r="N990" s="20"/>
      <c r="O990" s="20"/>
      <c r="P990" s="20"/>
      <c r="Q990" s="20"/>
      <c r="R990" s="20"/>
      <c r="S990" s="20"/>
      <c r="T990" s="20"/>
      <c r="U990" s="20"/>
      <c r="V990" s="20"/>
      <c r="W990" s="20"/>
      <c r="X990" s="20"/>
      <c r="Y990" s="20"/>
      <c r="Z990" s="20"/>
    </row>
    <row r="991" spans="1:26" ht="15.75" customHeight="1" x14ac:dyDescent="0.15">
      <c r="A991" s="20"/>
      <c r="B991" s="20"/>
      <c r="C991" s="20"/>
      <c r="D991" s="20"/>
      <c r="E991" s="20"/>
      <c r="F991" s="206"/>
      <c r="G991" s="207"/>
      <c r="H991" s="84"/>
      <c r="I991" s="84"/>
      <c r="J991" s="208"/>
      <c r="K991" s="20"/>
      <c r="L991" s="20"/>
      <c r="M991" s="20"/>
      <c r="N991" s="20"/>
      <c r="O991" s="20"/>
      <c r="P991" s="20"/>
      <c r="Q991" s="20"/>
      <c r="R991" s="20"/>
      <c r="S991" s="20"/>
      <c r="T991" s="20"/>
      <c r="U991" s="20"/>
      <c r="V991" s="20"/>
      <c r="W991" s="20"/>
      <c r="X991" s="20"/>
      <c r="Y991" s="20"/>
      <c r="Z991" s="20"/>
    </row>
    <row r="992" spans="1:26" ht="15.75" customHeight="1" x14ac:dyDescent="0.15">
      <c r="A992" s="20"/>
      <c r="B992" s="20"/>
      <c r="C992" s="20"/>
      <c r="D992" s="20"/>
      <c r="E992" s="20"/>
      <c r="F992" s="206"/>
      <c r="G992" s="207"/>
      <c r="H992" s="84"/>
      <c r="I992" s="84"/>
      <c r="J992" s="208"/>
      <c r="K992" s="20"/>
      <c r="L992" s="20"/>
      <c r="M992" s="20"/>
      <c r="N992" s="20"/>
      <c r="O992" s="20"/>
      <c r="P992" s="20"/>
      <c r="Q992" s="20"/>
      <c r="R992" s="20"/>
      <c r="S992" s="20"/>
      <c r="T992" s="20"/>
      <c r="U992" s="20"/>
      <c r="V992" s="20"/>
      <c r="W992" s="20"/>
      <c r="X992" s="20"/>
      <c r="Y992" s="20"/>
      <c r="Z992" s="20"/>
    </row>
    <row r="993" spans="1:26" ht="15.75" customHeight="1" x14ac:dyDescent="0.15">
      <c r="A993" s="20"/>
      <c r="B993" s="20"/>
      <c r="C993" s="20"/>
      <c r="D993" s="20"/>
      <c r="E993" s="20"/>
      <c r="F993" s="206"/>
      <c r="G993" s="207"/>
      <c r="H993" s="84"/>
      <c r="I993" s="84"/>
      <c r="J993" s="208"/>
      <c r="K993" s="20"/>
      <c r="L993" s="20"/>
      <c r="M993" s="20"/>
      <c r="N993" s="20"/>
      <c r="O993" s="20"/>
      <c r="P993" s="20"/>
      <c r="Q993" s="20"/>
      <c r="R993" s="20"/>
      <c r="S993" s="20"/>
      <c r="T993" s="20"/>
      <c r="U993" s="20"/>
      <c r="V993" s="20"/>
      <c r="W993" s="20"/>
      <c r="X993" s="20"/>
      <c r="Y993" s="20"/>
      <c r="Z993" s="20"/>
    </row>
    <row r="994" spans="1:26" ht="15.75" customHeight="1" x14ac:dyDescent="0.15">
      <c r="A994" s="20"/>
      <c r="B994" s="20"/>
      <c r="C994" s="20"/>
      <c r="D994" s="20"/>
      <c r="E994" s="20"/>
      <c r="F994" s="206"/>
      <c r="G994" s="207"/>
      <c r="H994" s="84"/>
      <c r="I994" s="84"/>
      <c r="J994" s="208"/>
      <c r="K994" s="20"/>
      <c r="L994" s="20"/>
      <c r="M994" s="20"/>
      <c r="N994" s="20"/>
      <c r="O994" s="20"/>
      <c r="P994" s="20"/>
      <c r="Q994" s="20"/>
      <c r="R994" s="20"/>
      <c r="S994" s="20"/>
      <c r="T994" s="20"/>
      <c r="U994" s="20"/>
      <c r="V994" s="20"/>
      <c r="W994" s="20"/>
      <c r="X994" s="20"/>
      <c r="Y994" s="20"/>
      <c r="Z994" s="20"/>
    </row>
    <row r="995" spans="1:26" ht="15.75" customHeight="1" x14ac:dyDescent="0.15">
      <c r="A995" s="20"/>
      <c r="B995" s="20"/>
      <c r="C995" s="20"/>
      <c r="D995" s="20"/>
      <c r="E995" s="20"/>
      <c r="F995" s="206"/>
      <c r="G995" s="207"/>
      <c r="H995" s="84"/>
      <c r="I995" s="84"/>
      <c r="J995" s="208"/>
      <c r="K995" s="20"/>
      <c r="L995" s="20"/>
      <c r="M995" s="20"/>
      <c r="N995" s="20"/>
      <c r="O995" s="20"/>
      <c r="P995" s="20"/>
      <c r="Q995" s="20"/>
      <c r="R995" s="20"/>
      <c r="S995" s="20"/>
      <c r="T995" s="20"/>
      <c r="U995" s="20"/>
      <c r="V995" s="20"/>
      <c r="W995" s="20"/>
      <c r="X995" s="20"/>
      <c r="Y995" s="20"/>
      <c r="Z995" s="20"/>
    </row>
    <row r="996" spans="1:26" ht="15.75" customHeight="1" x14ac:dyDescent="0.15">
      <c r="A996" s="20"/>
      <c r="B996" s="20"/>
      <c r="C996" s="20"/>
      <c r="D996" s="20"/>
      <c r="E996" s="20"/>
      <c r="F996" s="206"/>
      <c r="G996" s="207"/>
      <c r="H996" s="84"/>
      <c r="I996" s="84"/>
      <c r="J996" s="208"/>
      <c r="K996" s="20"/>
      <c r="L996" s="20"/>
      <c r="M996" s="20"/>
      <c r="N996" s="20"/>
      <c r="O996" s="20"/>
      <c r="P996" s="20"/>
      <c r="Q996" s="20"/>
      <c r="R996" s="20"/>
      <c r="S996" s="20"/>
      <c r="T996" s="20"/>
      <c r="U996" s="20"/>
      <c r="V996" s="20"/>
      <c r="W996" s="20"/>
      <c r="X996" s="20"/>
      <c r="Y996" s="20"/>
      <c r="Z996" s="20"/>
    </row>
    <row r="997" spans="1:26" ht="15.75" customHeight="1" x14ac:dyDescent="0.15">
      <c r="A997" s="20"/>
      <c r="B997" s="20"/>
      <c r="C997" s="20"/>
      <c r="D997" s="20"/>
      <c r="E997" s="20"/>
      <c r="F997" s="206"/>
      <c r="G997" s="207"/>
      <c r="H997" s="84"/>
      <c r="I997" s="84"/>
      <c r="J997" s="208"/>
      <c r="K997" s="20"/>
      <c r="L997" s="20"/>
      <c r="M997" s="20"/>
      <c r="N997" s="20"/>
      <c r="O997" s="20"/>
      <c r="P997" s="20"/>
      <c r="Q997" s="20"/>
      <c r="R997" s="20"/>
      <c r="S997" s="20"/>
      <c r="T997" s="20"/>
      <c r="U997" s="20"/>
      <c r="V997" s="20"/>
      <c r="W997" s="20"/>
      <c r="X997" s="20"/>
      <c r="Y997" s="20"/>
      <c r="Z997" s="20"/>
    </row>
    <row r="998" spans="1:26" ht="15.75" customHeight="1" x14ac:dyDescent="0.15">
      <c r="A998" s="20"/>
      <c r="B998" s="20"/>
      <c r="C998" s="20"/>
      <c r="D998" s="20"/>
      <c r="E998" s="20"/>
      <c r="F998" s="206"/>
      <c r="G998" s="207"/>
      <c r="H998" s="84"/>
      <c r="I998" s="84"/>
      <c r="J998" s="208"/>
      <c r="K998" s="20"/>
      <c r="L998" s="20"/>
      <c r="M998" s="20"/>
      <c r="N998" s="20"/>
      <c r="O998" s="20"/>
      <c r="P998" s="20"/>
      <c r="Q998" s="20"/>
      <c r="R998" s="20"/>
      <c r="S998" s="20"/>
      <c r="T998" s="20"/>
      <c r="U998" s="20"/>
      <c r="V998" s="20"/>
      <c r="W998" s="20"/>
      <c r="X998" s="20"/>
      <c r="Y998" s="20"/>
      <c r="Z998" s="20"/>
    </row>
    <row r="999" spans="1:26" ht="15.75" customHeight="1" x14ac:dyDescent="0.15">
      <c r="A999" s="20"/>
      <c r="B999" s="20"/>
      <c r="C999" s="20"/>
      <c r="D999" s="20"/>
      <c r="E999" s="20"/>
      <c r="F999" s="206"/>
      <c r="G999" s="207"/>
      <c r="H999" s="84"/>
      <c r="I999" s="84"/>
      <c r="J999" s="208"/>
      <c r="K999" s="20"/>
      <c r="L999" s="20"/>
      <c r="M999" s="20"/>
      <c r="N999" s="20"/>
      <c r="O999" s="20"/>
      <c r="P999" s="20"/>
      <c r="Q999" s="20"/>
      <c r="R999" s="20"/>
      <c r="S999" s="20"/>
      <c r="T999" s="20"/>
      <c r="U999" s="20"/>
      <c r="V999" s="20"/>
      <c r="W999" s="20"/>
      <c r="X999" s="20"/>
      <c r="Y999" s="20"/>
      <c r="Z999" s="20"/>
    </row>
    <row r="1000" spans="1:26" ht="15.75" customHeight="1" x14ac:dyDescent="0.15">
      <c r="A1000" s="20"/>
      <c r="B1000" s="20"/>
      <c r="C1000" s="20"/>
      <c r="D1000" s="20"/>
      <c r="E1000" s="20"/>
      <c r="F1000" s="206"/>
      <c r="G1000" s="207"/>
      <c r="H1000" s="84"/>
      <c r="I1000" s="84"/>
      <c r="J1000" s="208"/>
      <c r="K1000" s="20"/>
      <c r="L1000" s="20"/>
      <c r="M1000" s="20"/>
      <c r="N1000" s="20"/>
      <c r="O1000" s="20"/>
      <c r="P1000" s="20"/>
      <c r="Q1000" s="20"/>
      <c r="R1000" s="20"/>
      <c r="S1000" s="20"/>
      <c r="T1000" s="20"/>
      <c r="U1000" s="20"/>
      <c r="V1000" s="20"/>
      <c r="W1000" s="20"/>
      <c r="X1000" s="20"/>
      <c r="Y1000" s="20"/>
      <c r="Z1000" s="20"/>
    </row>
  </sheetData>
  <mergeCells count="47">
    <mergeCell ref="B1:J1"/>
    <mergeCell ref="A6:J6"/>
    <mergeCell ref="A7:B7"/>
    <mergeCell ref="A8:B8"/>
    <mergeCell ref="C8:J8"/>
    <mergeCell ref="A9:B9"/>
    <mergeCell ref="A10:B10"/>
    <mergeCell ref="A11:B11"/>
    <mergeCell ref="A12:B12"/>
    <mergeCell ref="A13:B13"/>
    <mergeCell ref="A14:B14"/>
    <mergeCell ref="A15:I15"/>
    <mergeCell ref="A16:B16"/>
    <mergeCell ref="C16:J16"/>
    <mergeCell ref="A26:B26"/>
    <mergeCell ref="A27:B27"/>
    <mergeCell ref="A29:B29"/>
    <mergeCell ref="A30:B30"/>
    <mergeCell ref="A17:B17"/>
    <mergeCell ref="A18:B18"/>
    <mergeCell ref="A19:B19"/>
    <mergeCell ref="A20:B20"/>
    <mergeCell ref="A21:B21"/>
    <mergeCell ref="A22:B22"/>
    <mergeCell ref="A23:B23"/>
    <mergeCell ref="A24:B24"/>
    <mergeCell ref="A25:I25"/>
    <mergeCell ref="C26:J26"/>
    <mergeCell ref="A28:I28"/>
    <mergeCell ref="H30:H34"/>
    <mergeCell ref="I30:I34"/>
    <mergeCell ref="A31:B31"/>
    <mergeCell ref="A42:G42"/>
    <mergeCell ref="A44:G44"/>
    <mergeCell ref="H46:I46"/>
    <mergeCell ref="A34:B34"/>
    <mergeCell ref="A35:I35"/>
    <mergeCell ref="I37:I39"/>
    <mergeCell ref="A38:B38"/>
    <mergeCell ref="A39:B39"/>
    <mergeCell ref="A40:I40"/>
    <mergeCell ref="C41:I41"/>
    <mergeCell ref="A32:B32"/>
    <mergeCell ref="A33:B33"/>
    <mergeCell ref="A36:B36"/>
    <mergeCell ref="A37:B37"/>
    <mergeCell ref="A41:B41"/>
  </mergeCells>
  <printOptions horizontalCentered="1"/>
  <pageMargins left="0.31496062992125984" right="0.15748031496062992" top="0.74803149606299213" bottom="0"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AA1015"/>
  <sheetViews>
    <sheetView topLeftCell="C461" zoomScale="55" workbookViewId="0">
      <selection activeCell="E24" sqref="E24"/>
    </sheetView>
  </sheetViews>
  <sheetFormatPr baseColWidth="10" defaultColWidth="12.6640625" defaultRowHeight="15" customHeight="1" x14ac:dyDescent="0.15"/>
  <cols>
    <col min="1" max="2" width="9.33203125" hidden="1" customWidth="1"/>
    <col min="3" max="3" width="9.33203125" customWidth="1"/>
    <col min="4" max="4" width="28.6640625" customWidth="1"/>
    <col min="5" max="5" width="56" customWidth="1"/>
    <col min="6" max="6" width="20.1640625" customWidth="1"/>
    <col min="7" max="7" width="10.33203125" bestFit="1" customWidth="1"/>
    <col min="8" max="8" width="18.33203125" customWidth="1"/>
    <col min="9" max="9" width="20" customWidth="1"/>
    <col min="10" max="17" width="11.33203125" customWidth="1"/>
    <col min="18" max="27" width="10.6640625" customWidth="1"/>
  </cols>
  <sheetData>
    <row r="1" spans="1:27" ht="13.5" customHeight="1" x14ac:dyDescent="0.2">
      <c r="A1" s="47"/>
      <c r="B1" s="48"/>
      <c r="C1" s="283"/>
      <c r="D1" s="49" t="s">
        <v>30</v>
      </c>
      <c r="E1" s="50"/>
      <c r="F1" s="52"/>
      <c r="G1" s="52"/>
      <c r="H1" s="54"/>
      <c r="I1" s="54"/>
      <c r="J1" s="57"/>
      <c r="K1" s="8"/>
      <c r="L1" s="8"/>
      <c r="M1" s="8"/>
      <c r="N1" s="8"/>
      <c r="O1" s="8"/>
      <c r="P1" s="8"/>
      <c r="Q1" s="8"/>
      <c r="R1" s="8"/>
      <c r="S1" s="8"/>
      <c r="T1" s="8"/>
      <c r="U1" s="8"/>
      <c r="V1" s="8"/>
      <c r="W1" s="8"/>
      <c r="X1" s="8"/>
      <c r="Y1" s="8"/>
      <c r="Z1" s="8"/>
      <c r="AA1" s="8"/>
    </row>
    <row r="2" spans="1:27" ht="13.5" customHeight="1" x14ac:dyDescent="0.15">
      <c r="A2" s="60"/>
      <c r="B2" s="48"/>
      <c r="C2" s="283"/>
      <c r="D2" s="61"/>
      <c r="E2" s="62"/>
      <c r="F2" s="63"/>
      <c r="G2" s="63"/>
      <c r="H2" s="64"/>
      <c r="I2" s="64"/>
      <c r="J2" s="65"/>
      <c r="K2" s="8"/>
      <c r="L2" s="8"/>
      <c r="M2" s="8"/>
      <c r="N2" s="8"/>
      <c r="O2" s="8"/>
      <c r="P2" s="8"/>
      <c r="Q2" s="8"/>
      <c r="R2" s="8"/>
      <c r="S2" s="8"/>
      <c r="T2" s="8"/>
      <c r="U2" s="8"/>
      <c r="V2" s="8"/>
      <c r="W2" s="8"/>
      <c r="X2" s="8"/>
      <c r="Y2" s="8"/>
      <c r="Z2" s="8"/>
      <c r="AA2" s="8"/>
    </row>
    <row r="3" spans="1:27" ht="13.5" customHeight="1" x14ac:dyDescent="0.15">
      <c r="A3" s="60">
        <v>1</v>
      </c>
      <c r="B3" s="48"/>
      <c r="C3" s="283"/>
      <c r="D3" s="71" t="s">
        <v>37</v>
      </c>
      <c r="E3" s="73" t="s">
        <v>219</v>
      </c>
      <c r="F3" s="63"/>
      <c r="G3" s="63"/>
      <c r="H3" s="74" t="s">
        <v>38</v>
      </c>
      <c r="I3" s="76">
        <f>+I37</f>
        <v>27025</v>
      </c>
      <c r="J3" s="77"/>
      <c r="K3" s="8"/>
      <c r="L3" s="8"/>
      <c r="M3" s="8"/>
      <c r="N3" s="8"/>
      <c r="O3" s="8"/>
      <c r="P3" s="8"/>
      <c r="Q3" s="8"/>
      <c r="R3" s="8"/>
      <c r="S3" s="8"/>
      <c r="T3" s="8"/>
      <c r="U3" s="8"/>
      <c r="V3" s="8"/>
      <c r="W3" s="8"/>
      <c r="X3" s="8"/>
      <c r="Y3" s="8"/>
      <c r="Z3" s="8"/>
      <c r="AA3" s="8"/>
    </row>
    <row r="4" spans="1:27" ht="13.5" customHeight="1" x14ac:dyDescent="0.15">
      <c r="A4" s="60"/>
      <c r="B4" s="48"/>
      <c r="C4" s="283"/>
      <c r="D4" s="78"/>
      <c r="E4" s="62"/>
      <c r="F4" s="63"/>
      <c r="G4" s="63"/>
      <c r="H4" s="74"/>
      <c r="I4" s="79"/>
      <c r="J4" s="77"/>
      <c r="K4" s="8"/>
      <c r="L4" s="8"/>
      <c r="M4" s="8"/>
      <c r="N4" s="8"/>
      <c r="O4" s="8"/>
      <c r="P4" s="8"/>
      <c r="Q4" s="8"/>
      <c r="R4" s="8"/>
      <c r="S4" s="8"/>
      <c r="T4" s="8"/>
      <c r="U4" s="8"/>
      <c r="V4" s="8"/>
      <c r="W4" s="8"/>
      <c r="X4" s="8"/>
      <c r="Y4" s="8"/>
      <c r="Z4" s="8"/>
      <c r="AA4" s="8"/>
    </row>
    <row r="5" spans="1:27" ht="13.5" customHeight="1" x14ac:dyDescent="0.15">
      <c r="A5" s="60"/>
      <c r="B5" s="48"/>
      <c r="C5" s="283"/>
      <c r="D5" s="390">
        <v>3.01</v>
      </c>
      <c r="E5" s="62"/>
      <c r="F5" s="63"/>
      <c r="G5" s="63"/>
      <c r="H5" s="74" t="s">
        <v>46</v>
      </c>
      <c r="I5" s="291" t="s">
        <v>35</v>
      </c>
      <c r="J5" s="261"/>
      <c r="K5" s="8"/>
      <c r="L5" s="8"/>
      <c r="M5" s="8"/>
      <c r="N5" s="8"/>
      <c r="O5" s="8"/>
      <c r="P5" s="8"/>
      <c r="Q5" s="8"/>
      <c r="R5" s="8"/>
      <c r="S5" s="8"/>
      <c r="T5" s="8"/>
      <c r="U5" s="8"/>
      <c r="V5" s="8"/>
      <c r="W5" s="8"/>
      <c r="X5" s="8"/>
      <c r="Y5" s="8"/>
      <c r="Z5" s="8"/>
      <c r="AA5" s="8"/>
    </row>
    <row r="6" spans="1:27" ht="13.5" customHeight="1" x14ac:dyDescent="0.15">
      <c r="A6" s="60"/>
      <c r="B6" s="60"/>
      <c r="C6" s="60"/>
      <c r="D6" s="87" t="s">
        <v>48</v>
      </c>
      <c r="E6" s="73"/>
      <c r="F6" s="88"/>
      <c r="G6" s="88"/>
      <c r="H6" s="89"/>
      <c r="I6" s="90"/>
      <c r="J6" s="77"/>
      <c r="K6" s="8"/>
      <c r="L6" s="8"/>
      <c r="M6" s="8"/>
      <c r="N6" s="8"/>
      <c r="O6" s="8"/>
      <c r="P6" s="8"/>
      <c r="Q6" s="8"/>
      <c r="R6" s="8"/>
      <c r="S6" s="8"/>
      <c r="T6" s="8"/>
      <c r="U6" s="8"/>
      <c r="V6" s="8"/>
      <c r="W6" s="8"/>
      <c r="X6" s="8"/>
      <c r="Y6" s="8"/>
      <c r="Z6" s="8"/>
      <c r="AA6" s="8"/>
    </row>
    <row r="7" spans="1:27" ht="13.5" customHeight="1" x14ac:dyDescent="0.15">
      <c r="A7" s="60"/>
      <c r="B7" s="48"/>
      <c r="C7" s="283"/>
      <c r="D7" s="91" t="s">
        <v>53</v>
      </c>
      <c r="E7" s="92" t="s">
        <v>9</v>
      </c>
      <c r="F7" s="95" t="s">
        <v>55</v>
      </c>
      <c r="G7" s="97" t="s">
        <v>46</v>
      </c>
      <c r="H7" s="97" t="s">
        <v>17</v>
      </c>
      <c r="I7" s="98" t="s">
        <v>57</v>
      </c>
      <c r="J7" s="77"/>
      <c r="K7" s="8"/>
      <c r="L7" s="8"/>
      <c r="M7" s="8"/>
      <c r="N7" s="8"/>
      <c r="O7" s="8"/>
      <c r="P7" s="8"/>
      <c r="Q7" s="8"/>
      <c r="R7" s="8"/>
      <c r="S7" s="8"/>
      <c r="T7" s="8"/>
      <c r="U7" s="8"/>
      <c r="V7" s="8"/>
      <c r="W7" s="8"/>
      <c r="X7" s="8"/>
      <c r="Y7" s="8"/>
      <c r="Z7" s="8"/>
      <c r="AA7" s="8"/>
    </row>
    <row r="8" spans="1:27" ht="13.5" customHeight="1" x14ac:dyDescent="0.15">
      <c r="A8" s="60"/>
      <c r="B8" s="48"/>
      <c r="C8" s="283"/>
      <c r="D8" s="102" t="s">
        <v>60</v>
      </c>
      <c r="E8" s="103" t="s">
        <v>62</v>
      </c>
      <c r="F8" s="104">
        <v>1</v>
      </c>
      <c r="G8" s="105" t="s">
        <v>65</v>
      </c>
      <c r="H8" s="104">
        <v>1151.896</v>
      </c>
      <c r="I8" s="106">
        <f t="shared" ref="I8:I11" si="0">+H8*F8</f>
        <v>1151.896</v>
      </c>
      <c r="J8" s="77"/>
      <c r="K8" s="8"/>
      <c r="L8" s="8"/>
      <c r="M8" s="8"/>
      <c r="N8" s="8"/>
      <c r="O8" s="8"/>
      <c r="P8" s="8"/>
      <c r="Q8" s="8"/>
      <c r="R8" s="8"/>
      <c r="S8" s="8"/>
      <c r="T8" s="8"/>
      <c r="U8" s="8"/>
      <c r="V8" s="8"/>
      <c r="W8" s="8"/>
      <c r="X8" s="8"/>
      <c r="Y8" s="8"/>
      <c r="Z8" s="8"/>
      <c r="AA8" s="8"/>
    </row>
    <row r="9" spans="1:27" ht="13.5" customHeight="1" x14ac:dyDescent="0.15">
      <c r="A9" s="60"/>
      <c r="B9" s="48"/>
      <c r="C9" s="283"/>
      <c r="D9" s="108" t="s">
        <v>68</v>
      </c>
      <c r="E9" s="109" t="s">
        <v>69</v>
      </c>
      <c r="F9" s="110">
        <v>0.17</v>
      </c>
      <c r="G9" s="111" t="s">
        <v>70</v>
      </c>
      <c r="H9" s="110">
        <v>3445.1779999999999</v>
      </c>
      <c r="I9" s="106">
        <f t="shared" si="0"/>
        <v>585.68025999999998</v>
      </c>
      <c r="J9" s="77"/>
      <c r="K9" s="8"/>
      <c r="L9" s="8"/>
      <c r="M9" s="8"/>
      <c r="N9" s="8"/>
      <c r="O9" s="8"/>
      <c r="P9" s="8"/>
      <c r="Q9" s="8"/>
      <c r="R9" s="8"/>
      <c r="S9" s="8"/>
      <c r="T9" s="8"/>
      <c r="U9" s="8"/>
      <c r="V9" s="8"/>
      <c r="W9" s="8"/>
      <c r="X9" s="8"/>
      <c r="Y9" s="8"/>
      <c r="Z9" s="8"/>
      <c r="AA9" s="8"/>
    </row>
    <row r="10" spans="1:27" ht="13.5" customHeight="1" x14ac:dyDescent="0.15">
      <c r="A10" s="60"/>
      <c r="B10" s="48"/>
      <c r="C10" s="283"/>
      <c r="D10" s="108" t="s">
        <v>73</v>
      </c>
      <c r="E10" s="109" t="s">
        <v>75</v>
      </c>
      <c r="F10" s="110">
        <v>0.05</v>
      </c>
      <c r="G10" s="111" t="s">
        <v>76</v>
      </c>
      <c r="H10" s="262">
        <v>212785.46</v>
      </c>
      <c r="I10" s="106">
        <f t="shared" si="0"/>
        <v>10639.273000000001</v>
      </c>
      <c r="J10" s="77"/>
      <c r="K10" s="8"/>
      <c r="L10" s="8"/>
      <c r="M10" s="8"/>
      <c r="N10" s="8"/>
      <c r="O10" s="8"/>
      <c r="P10" s="8"/>
      <c r="Q10" s="8"/>
      <c r="R10" s="8"/>
      <c r="S10" s="8"/>
      <c r="T10" s="8"/>
      <c r="U10" s="8"/>
      <c r="V10" s="8"/>
      <c r="W10" s="8"/>
      <c r="X10" s="8"/>
      <c r="Y10" s="8"/>
      <c r="Z10" s="8"/>
      <c r="AA10" s="8"/>
    </row>
    <row r="11" spans="1:27" ht="13.5" customHeight="1" x14ac:dyDescent="0.15">
      <c r="A11" s="60"/>
      <c r="B11" s="48"/>
      <c r="C11" s="283"/>
      <c r="D11" s="114"/>
      <c r="E11" s="115"/>
      <c r="F11" s="110"/>
      <c r="G11" s="111"/>
      <c r="H11" s="116"/>
      <c r="I11" s="106">
        <f t="shared" si="0"/>
        <v>0</v>
      </c>
      <c r="J11" s="77"/>
      <c r="K11" s="8"/>
      <c r="L11" s="8"/>
      <c r="M11" s="8"/>
      <c r="N11" s="8"/>
      <c r="O11" s="8"/>
      <c r="P11" s="8"/>
      <c r="Q11" s="8"/>
      <c r="R11" s="8"/>
      <c r="S11" s="8"/>
      <c r="T11" s="8"/>
      <c r="U11" s="8"/>
      <c r="V11" s="8"/>
      <c r="W11" s="8"/>
      <c r="X11" s="8"/>
      <c r="Y11" s="8"/>
      <c r="Z11" s="8"/>
      <c r="AA11" s="8"/>
    </row>
    <row r="12" spans="1:27" ht="13.5" customHeight="1" x14ac:dyDescent="0.15">
      <c r="A12" s="60"/>
      <c r="B12" s="48"/>
      <c r="C12" s="283"/>
      <c r="D12" s="61"/>
      <c r="E12" s="62"/>
      <c r="F12" s="117" t="s">
        <v>5</v>
      </c>
      <c r="G12" s="118"/>
      <c r="H12" s="119"/>
      <c r="I12" s="120">
        <f>SUM(I8:I11)</f>
        <v>12376.849260000001</v>
      </c>
      <c r="J12" s="77"/>
      <c r="K12" s="8"/>
      <c r="L12" s="8"/>
      <c r="M12" s="8"/>
      <c r="N12" s="8"/>
      <c r="O12" s="8"/>
      <c r="P12" s="8"/>
      <c r="Q12" s="8"/>
      <c r="R12" s="8"/>
      <c r="S12" s="8"/>
      <c r="T12" s="8"/>
      <c r="U12" s="8"/>
      <c r="V12" s="8"/>
      <c r="W12" s="8"/>
      <c r="X12" s="8"/>
      <c r="Y12" s="8"/>
      <c r="Z12" s="8"/>
      <c r="AA12" s="8"/>
    </row>
    <row r="13" spans="1:27" ht="13.5" customHeight="1" x14ac:dyDescent="0.15">
      <c r="A13" s="60"/>
      <c r="B13" s="60"/>
      <c r="C13" s="60"/>
      <c r="D13" s="87" t="s">
        <v>84</v>
      </c>
      <c r="E13" s="62"/>
      <c r="F13" s="63"/>
      <c r="G13" s="63"/>
      <c r="H13" s="64"/>
      <c r="I13" s="79"/>
      <c r="J13" s="77"/>
      <c r="K13" s="8"/>
      <c r="L13" s="8"/>
      <c r="M13" s="8"/>
      <c r="N13" s="8"/>
      <c r="O13" s="8"/>
      <c r="P13" s="8"/>
      <c r="Q13" s="8"/>
      <c r="R13" s="8"/>
      <c r="S13" s="8"/>
      <c r="T13" s="8"/>
      <c r="U13" s="8"/>
      <c r="V13" s="8"/>
      <c r="W13" s="8"/>
      <c r="X13" s="8"/>
      <c r="Y13" s="8"/>
      <c r="Z13" s="8"/>
      <c r="AA13" s="8"/>
    </row>
    <row r="14" spans="1:27" ht="13.5" customHeight="1" x14ac:dyDescent="0.15">
      <c r="A14" s="60"/>
      <c r="B14" s="48"/>
      <c r="C14" s="283"/>
      <c r="D14" s="91" t="s">
        <v>53</v>
      </c>
      <c r="E14" s="92" t="s">
        <v>9</v>
      </c>
      <c r="F14" s="95" t="s">
        <v>55</v>
      </c>
      <c r="G14" s="97" t="s">
        <v>46</v>
      </c>
      <c r="H14" s="97" t="s">
        <v>17</v>
      </c>
      <c r="I14" s="98" t="s">
        <v>57</v>
      </c>
      <c r="J14" s="77"/>
      <c r="K14" s="8"/>
      <c r="L14" s="8"/>
      <c r="M14" s="8"/>
      <c r="N14" s="8"/>
      <c r="O14" s="8"/>
      <c r="P14" s="8"/>
      <c r="Q14" s="8"/>
      <c r="R14" s="8"/>
      <c r="S14" s="8"/>
      <c r="T14" s="8"/>
      <c r="U14" s="8"/>
      <c r="V14" s="8"/>
      <c r="W14" s="8"/>
      <c r="X14" s="8"/>
      <c r="Y14" s="8"/>
      <c r="Z14" s="8"/>
      <c r="AA14" s="8"/>
    </row>
    <row r="15" spans="1:27" ht="13.5" customHeight="1" x14ac:dyDescent="0.15">
      <c r="A15" s="60"/>
      <c r="B15" s="48"/>
      <c r="C15" s="283"/>
      <c r="D15" s="122"/>
      <c r="E15" s="103" t="s">
        <v>89</v>
      </c>
      <c r="F15" s="104"/>
      <c r="G15" s="105" t="s">
        <v>89</v>
      </c>
      <c r="H15" s="124" t="s">
        <v>89</v>
      </c>
      <c r="I15" s="125" t="s">
        <v>89</v>
      </c>
      <c r="J15" s="77"/>
      <c r="K15" s="8"/>
      <c r="L15" s="8"/>
      <c r="M15" s="8"/>
      <c r="N15" s="8"/>
      <c r="O15" s="8"/>
      <c r="P15" s="8"/>
      <c r="Q15" s="8"/>
      <c r="R15" s="8"/>
      <c r="S15" s="8"/>
      <c r="T15" s="8"/>
      <c r="U15" s="8"/>
      <c r="V15" s="8"/>
      <c r="W15" s="8"/>
      <c r="X15" s="8"/>
      <c r="Y15" s="8"/>
      <c r="Z15" s="8"/>
      <c r="AA15" s="8"/>
    </row>
    <row r="16" spans="1:27" ht="13.5" customHeight="1" x14ac:dyDescent="0.15">
      <c r="A16" s="60"/>
      <c r="B16" s="48"/>
      <c r="C16" s="283"/>
      <c r="D16" s="128"/>
      <c r="E16" s="109" t="s">
        <v>89</v>
      </c>
      <c r="F16" s="110"/>
      <c r="G16" s="111" t="s">
        <v>89</v>
      </c>
      <c r="H16" s="112" t="s">
        <v>89</v>
      </c>
      <c r="I16" s="125" t="s">
        <v>89</v>
      </c>
      <c r="J16" s="77"/>
      <c r="K16" s="8"/>
      <c r="L16" s="8"/>
      <c r="M16" s="8"/>
      <c r="N16" s="8"/>
      <c r="O16" s="8"/>
      <c r="P16" s="8"/>
      <c r="Q16" s="8"/>
      <c r="R16" s="8"/>
      <c r="S16" s="8"/>
      <c r="T16" s="8"/>
      <c r="U16" s="8"/>
      <c r="V16" s="8"/>
      <c r="W16" s="8"/>
      <c r="X16" s="8"/>
      <c r="Y16" s="8"/>
      <c r="Z16" s="8"/>
      <c r="AA16" s="8"/>
    </row>
    <row r="17" spans="1:27" ht="13.5" customHeight="1" x14ac:dyDescent="0.15">
      <c r="A17" s="60"/>
      <c r="B17" s="48"/>
      <c r="C17" s="283"/>
      <c r="D17" s="128"/>
      <c r="E17" s="109" t="s">
        <v>89</v>
      </c>
      <c r="F17" s="110"/>
      <c r="G17" s="111" t="s">
        <v>89</v>
      </c>
      <c r="H17" s="113" t="s">
        <v>89</v>
      </c>
      <c r="I17" s="125" t="s">
        <v>89</v>
      </c>
      <c r="J17" s="77"/>
      <c r="K17" s="8"/>
      <c r="L17" s="8"/>
      <c r="M17" s="8"/>
      <c r="N17" s="8"/>
      <c r="O17" s="8"/>
      <c r="P17" s="8"/>
      <c r="Q17" s="8"/>
      <c r="R17" s="8"/>
      <c r="S17" s="8"/>
      <c r="T17" s="8"/>
      <c r="U17" s="8"/>
      <c r="V17" s="8"/>
      <c r="W17" s="8"/>
      <c r="X17" s="8"/>
      <c r="Y17" s="8"/>
      <c r="Z17" s="8"/>
      <c r="AA17" s="8"/>
    </row>
    <row r="18" spans="1:27" ht="13.5" customHeight="1" x14ac:dyDescent="0.15">
      <c r="A18" s="60"/>
      <c r="B18" s="48"/>
      <c r="C18" s="283"/>
      <c r="D18" s="114"/>
      <c r="E18" s="115" t="s">
        <v>89</v>
      </c>
      <c r="F18" s="110"/>
      <c r="G18" s="111" t="s">
        <v>89</v>
      </c>
      <c r="H18" s="134" t="s">
        <v>89</v>
      </c>
      <c r="I18" s="125" t="s">
        <v>89</v>
      </c>
      <c r="J18" s="77"/>
      <c r="K18" s="8"/>
      <c r="L18" s="8"/>
      <c r="M18" s="8"/>
      <c r="N18" s="8"/>
      <c r="O18" s="8"/>
      <c r="P18" s="8"/>
      <c r="Q18" s="8"/>
      <c r="R18" s="8"/>
      <c r="S18" s="8"/>
      <c r="T18" s="8"/>
      <c r="U18" s="8"/>
      <c r="V18" s="8"/>
      <c r="W18" s="8"/>
      <c r="X18" s="8"/>
      <c r="Y18" s="8"/>
      <c r="Z18" s="8"/>
      <c r="AA18" s="8"/>
    </row>
    <row r="19" spans="1:27" ht="13.5" customHeight="1" x14ac:dyDescent="0.15">
      <c r="A19" s="60"/>
      <c r="B19" s="48"/>
      <c r="C19" s="283"/>
      <c r="D19" s="61"/>
      <c r="E19" s="62"/>
      <c r="F19" s="117" t="s">
        <v>5</v>
      </c>
      <c r="G19" s="118"/>
      <c r="H19" s="119"/>
      <c r="I19" s="120">
        <v>0</v>
      </c>
      <c r="J19" s="77"/>
      <c r="K19" s="8"/>
      <c r="L19" s="8"/>
      <c r="M19" s="8"/>
      <c r="N19" s="8"/>
      <c r="O19" s="8"/>
      <c r="P19" s="8"/>
      <c r="Q19" s="8"/>
      <c r="R19" s="8"/>
      <c r="S19" s="8"/>
      <c r="T19" s="8"/>
      <c r="U19" s="8"/>
      <c r="V19" s="8"/>
      <c r="W19" s="8"/>
      <c r="X19" s="8"/>
      <c r="Y19" s="8"/>
      <c r="Z19" s="8"/>
      <c r="AA19" s="8"/>
    </row>
    <row r="20" spans="1:27" ht="13.5" customHeight="1" x14ac:dyDescent="0.15">
      <c r="A20" s="60"/>
      <c r="B20" s="60"/>
      <c r="C20" s="60"/>
      <c r="D20" s="87" t="s">
        <v>101</v>
      </c>
      <c r="E20" s="62"/>
      <c r="F20" s="63"/>
      <c r="G20" s="63"/>
      <c r="H20" s="64"/>
      <c r="I20" s="79"/>
      <c r="J20" s="77"/>
      <c r="K20" s="8"/>
      <c r="L20" s="8"/>
      <c r="M20" s="8"/>
      <c r="N20" s="8"/>
      <c r="O20" s="8"/>
      <c r="P20" s="8"/>
      <c r="Q20" s="8"/>
      <c r="R20" s="8"/>
      <c r="S20" s="8"/>
      <c r="T20" s="8"/>
      <c r="U20" s="8"/>
      <c r="V20" s="8"/>
      <c r="W20" s="8"/>
      <c r="X20" s="8"/>
      <c r="Y20" s="8"/>
      <c r="Z20" s="8"/>
      <c r="AA20" s="8"/>
    </row>
    <row r="21" spans="1:27" ht="13.5" customHeight="1" x14ac:dyDescent="0.15">
      <c r="A21" s="60"/>
      <c r="B21" s="48"/>
      <c r="C21" s="283"/>
      <c r="D21" s="91" t="s">
        <v>53</v>
      </c>
      <c r="E21" s="92" t="s">
        <v>9</v>
      </c>
      <c r="F21" s="95" t="s">
        <v>55</v>
      </c>
      <c r="G21" s="97" t="s">
        <v>46</v>
      </c>
      <c r="H21" s="97" t="s">
        <v>17</v>
      </c>
      <c r="I21" s="98" t="s">
        <v>57</v>
      </c>
      <c r="J21" s="77"/>
      <c r="K21" s="8"/>
      <c r="L21" s="8"/>
      <c r="M21" s="8"/>
      <c r="N21" s="8"/>
      <c r="O21" s="8"/>
      <c r="P21" s="8"/>
      <c r="Q21" s="8"/>
      <c r="R21" s="8"/>
      <c r="S21" s="8"/>
      <c r="T21" s="8"/>
      <c r="U21" s="8"/>
      <c r="V21" s="8"/>
      <c r="W21" s="8"/>
      <c r="X21" s="8"/>
      <c r="Y21" s="8"/>
      <c r="Z21" s="8"/>
      <c r="AA21" s="8"/>
    </row>
    <row r="22" spans="1:27" ht="13.5" customHeight="1" x14ac:dyDescent="0.15">
      <c r="A22" s="60"/>
      <c r="B22" s="48"/>
      <c r="C22" s="283"/>
      <c r="D22" s="102" t="s">
        <v>105</v>
      </c>
      <c r="E22" s="103" t="s">
        <v>106</v>
      </c>
      <c r="F22" s="104">
        <v>8.5000000000000006E-3</v>
      </c>
      <c r="G22" s="105" t="s">
        <v>76</v>
      </c>
      <c r="H22" s="104">
        <v>224565</v>
      </c>
      <c r="I22" s="263">
        <f>+F22*H22</f>
        <v>1908.8025000000002</v>
      </c>
      <c r="J22" s="77"/>
      <c r="K22" s="8"/>
      <c r="L22" s="8"/>
      <c r="M22" s="8"/>
      <c r="N22" s="8"/>
      <c r="O22" s="8"/>
      <c r="P22" s="8"/>
      <c r="Q22" s="8"/>
      <c r="R22" s="8"/>
      <c r="S22" s="8"/>
      <c r="T22" s="8"/>
      <c r="U22" s="8"/>
      <c r="V22" s="8"/>
      <c r="W22" s="8"/>
      <c r="X22" s="8"/>
      <c r="Y22" s="8"/>
      <c r="Z22" s="8"/>
      <c r="AA22" s="8"/>
    </row>
    <row r="23" spans="1:27" ht="13.5" customHeight="1" x14ac:dyDescent="0.15">
      <c r="A23" s="60"/>
      <c r="B23" s="48"/>
      <c r="C23" s="283"/>
      <c r="D23" s="108" t="s">
        <v>110</v>
      </c>
      <c r="E23" s="109" t="s">
        <v>111</v>
      </c>
      <c r="F23" s="110">
        <v>8.5000000000000006E-3</v>
      </c>
      <c r="G23" s="111" t="s">
        <v>76</v>
      </c>
      <c r="H23" s="110">
        <v>121787</v>
      </c>
      <c r="I23" s="106">
        <f>+H23*F23</f>
        <v>1035.1895000000002</v>
      </c>
      <c r="J23" s="77"/>
      <c r="K23" s="8"/>
      <c r="L23" s="8"/>
      <c r="M23" s="8"/>
      <c r="N23" s="8"/>
      <c r="O23" s="8"/>
      <c r="P23" s="8"/>
      <c r="Q23" s="8"/>
      <c r="R23" s="8"/>
      <c r="S23" s="8"/>
      <c r="T23" s="8"/>
      <c r="U23" s="8"/>
      <c r="V23" s="8"/>
      <c r="W23" s="8"/>
      <c r="X23" s="8"/>
      <c r="Y23" s="8"/>
      <c r="Z23" s="8"/>
      <c r="AA23" s="8"/>
    </row>
    <row r="24" spans="1:27" ht="13.5" customHeight="1" x14ac:dyDescent="0.15">
      <c r="A24" s="60"/>
      <c r="B24" s="48"/>
      <c r="C24" s="283"/>
      <c r="D24" s="128"/>
      <c r="E24" s="109" t="s">
        <v>89</v>
      </c>
      <c r="F24" s="110"/>
      <c r="G24" s="111" t="s">
        <v>89</v>
      </c>
      <c r="H24" s="147" t="s">
        <v>89</v>
      </c>
      <c r="I24" s="106" t="s">
        <v>89</v>
      </c>
      <c r="J24" s="77"/>
      <c r="K24" s="8"/>
      <c r="L24" s="8"/>
      <c r="M24" s="8"/>
      <c r="N24" s="8"/>
      <c r="O24" s="8"/>
      <c r="P24" s="8"/>
      <c r="Q24" s="8"/>
      <c r="R24" s="8"/>
      <c r="S24" s="8"/>
      <c r="T24" s="8"/>
      <c r="U24" s="8"/>
      <c r="V24" s="8"/>
      <c r="W24" s="8"/>
      <c r="X24" s="8"/>
      <c r="Y24" s="8"/>
      <c r="Z24" s="8"/>
      <c r="AA24" s="8"/>
    </row>
    <row r="25" spans="1:27" ht="13.5" customHeight="1" x14ac:dyDescent="0.15">
      <c r="A25" s="60"/>
      <c r="B25" s="48"/>
      <c r="C25" s="283"/>
      <c r="D25" s="114"/>
      <c r="E25" s="115" t="s">
        <v>89</v>
      </c>
      <c r="F25" s="110"/>
      <c r="G25" s="111" t="s">
        <v>89</v>
      </c>
      <c r="H25" s="116" t="s">
        <v>89</v>
      </c>
      <c r="I25" s="106" t="s">
        <v>89</v>
      </c>
      <c r="J25" s="77"/>
      <c r="K25" s="8"/>
      <c r="L25" s="8"/>
      <c r="M25" s="8"/>
      <c r="N25" s="8"/>
      <c r="O25" s="8"/>
      <c r="P25" s="8"/>
      <c r="Q25" s="8"/>
      <c r="R25" s="8"/>
      <c r="S25" s="8"/>
      <c r="T25" s="8"/>
      <c r="U25" s="8"/>
      <c r="V25" s="8"/>
      <c r="W25" s="8"/>
      <c r="X25" s="8"/>
      <c r="Y25" s="8"/>
      <c r="Z25" s="8"/>
      <c r="AA25" s="8"/>
    </row>
    <row r="26" spans="1:27" ht="13.5" customHeight="1" x14ac:dyDescent="0.15">
      <c r="A26" s="60"/>
      <c r="B26" s="48"/>
      <c r="C26" s="283"/>
      <c r="D26" s="61"/>
      <c r="E26" s="62"/>
      <c r="F26" s="117" t="s">
        <v>5</v>
      </c>
      <c r="G26" s="118"/>
      <c r="H26" s="119"/>
      <c r="I26" s="120">
        <f>SUM(I22:I25)</f>
        <v>2943.9920000000002</v>
      </c>
      <c r="J26" s="77"/>
      <c r="K26" s="8"/>
      <c r="L26" s="8"/>
      <c r="M26" s="8"/>
      <c r="N26" s="8"/>
      <c r="O26" s="8"/>
      <c r="P26" s="8"/>
      <c r="Q26" s="8"/>
      <c r="R26" s="8"/>
      <c r="S26" s="8"/>
      <c r="T26" s="8"/>
      <c r="U26" s="8"/>
      <c r="V26" s="8"/>
      <c r="W26" s="8"/>
      <c r="X26" s="8"/>
      <c r="Y26" s="8"/>
      <c r="Z26" s="8"/>
      <c r="AA26" s="8"/>
    </row>
    <row r="27" spans="1:27" ht="13.5" customHeight="1" x14ac:dyDescent="0.15">
      <c r="A27" s="60"/>
      <c r="B27" s="60"/>
      <c r="C27" s="60"/>
      <c r="D27" s="87" t="s">
        <v>122</v>
      </c>
      <c r="E27" s="62"/>
      <c r="F27" s="63"/>
      <c r="G27" s="63"/>
      <c r="H27" s="64"/>
      <c r="I27" s="79"/>
      <c r="J27" s="77"/>
      <c r="K27" s="8"/>
      <c r="L27" s="8"/>
      <c r="M27" s="8"/>
      <c r="N27" s="8"/>
      <c r="O27" s="8"/>
      <c r="P27" s="8"/>
      <c r="Q27" s="8"/>
      <c r="R27" s="8"/>
      <c r="S27" s="8"/>
      <c r="T27" s="8"/>
      <c r="U27" s="8"/>
      <c r="V27" s="8"/>
      <c r="W27" s="8"/>
      <c r="X27" s="8"/>
      <c r="Y27" s="8"/>
      <c r="Z27" s="8"/>
      <c r="AA27" s="8"/>
    </row>
    <row r="28" spans="1:27" ht="13.5" customHeight="1" x14ac:dyDescent="0.15">
      <c r="A28" s="60"/>
      <c r="B28" s="48"/>
      <c r="C28" s="283"/>
      <c r="D28" s="91" t="s">
        <v>53</v>
      </c>
      <c r="E28" s="92" t="s">
        <v>9</v>
      </c>
      <c r="F28" s="95" t="s">
        <v>55</v>
      </c>
      <c r="G28" s="97" t="s">
        <v>46</v>
      </c>
      <c r="H28" s="97" t="s">
        <v>17</v>
      </c>
      <c r="I28" s="98" t="s">
        <v>57</v>
      </c>
      <c r="J28" s="77"/>
      <c r="K28" s="8"/>
      <c r="L28" s="8"/>
      <c r="M28" s="8"/>
      <c r="N28" s="8"/>
      <c r="O28" s="8"/>
      <c r="P28" s="8"/>
      <c r="Q28" s="8"/>
      <c r="R28" s="8"/>
      <c r="S28" s="8"/>
      <c r="T28" s="8"/>
      <c r="U28" s="8"/>
      <c r="V28" s="8"/>
      <c r="W28" s="8"/>
      <c r="X28" s="8"/>
      <c r="Y28" s="8"/>
      <c r="Z28" s="8"/>
      <c r="AA28" s="8"/>
    </row>
    <row r="29" spans="1:27" ht="13.5" customHeight="1" x14ac:dyDescent="0.15">
      <c r="A29" s="60"/>
      <c r="B29" s="48"/>
      <c r="C29" s="283"/>
      <c r="D29" s="102" t="s">
        <v>128</v>
      </c>
      <c r="E29" s="103" t="s">
        <v>129</v>
      </c>
      <c r="F29" s="104">
        <v>0.03</v>
      </c>
      <c r="G29" s="105" t="s">
        <v>130</v>
      </c>
      <c r="H29" s="104">
        <v>97883.834000000003</v>
      </c>
      <c r="I29" s="106">
        <f t="shared" ref="I29:I30" si="1">+H29*F29</f>
        <v>2936.5150199999998</v>
      </c>
      <c r="J29" s="77"/>
      <c r="K29" s="8"/>
      <c r="L29" s="8"/>
      <c r="M29" s="8"/>
      <c r="N29" s="8"/>
      <c r="O29" s="8"/>
      <c r="P29" s="8"/>
      <c r="Q29" s="8"/>
      <c r="R29" s="8"/>
      <c r="S29" s="8"/>
      <c r="T29" s="8"/>
      <c r="U29" s="8"/>
      <c r="V29" s="8"/>
      <c r="W29" s="8"/>
      <c r="X29" s="8"/>
      <c r="Y29" s="8"/>
      <c r="Z29" s="8"/>
      <c r="AA29" s="8"/>
    </row>
    <row r="30" spans="1:27" ht="13.5" customHeight="1" x14ac:dyDescent="0.15">
      <c r="A30" s="60"/>
      <c r="B30" s="48"/>
      <c r="C30" s="283"/>
      <c r="D30" s="108" t="s">
        <v>134</v>
      </c>
      <c r="E30" s="109" t="s">
        <v>135</v>
      </c>
      <c r="F30" s="110">
        <v>1.4999999999999999E-2</v>
      </c>
      <c r="G30" s="111" t="s">
        <v>76</v>
      </c>
      <c r="H30" s="110">
        <v>584516</v>
      </c>
      <c r="I30" s="106">
        <f t="shared" si="1"/>
        <v>8767.74</v>
      </c>
      <c r="J30" s="77"/>
      <c r="K30" s="8"/>
      <c r="L30" s="8"/>
      <c r="M30" s="8"/>
      <c r="N30" s="8"/>
      <c r="O30" s="8"/>
      <c r="P30" s="8"/>
      <c r="Q30" s="8"/>
      <c r="R30" s="8"/>
      <c r="S30" s="8"/>
      <c r="T30" s="8"/>
      <c r="U30" s="8"/>
      <c r="V30" s="8"/>
      <c r="W30" s="8"/>
      <c r="X30" s="8"/>
      <c r="Y30" s="8"/>
      <c r="Z30" s="8"/>
      <c r="AA30" s="8"/>
    </row>
    <row r="31" spans="1:27" ht="13.5" customHeight="1" x14ac:dyDescent="0.15">
      <c r="A31" s="60"/>
      <c r="B31" s="48"/>
      <c r="C31" s="283"/>
      <c r="D31" s="128"/>
      <c r="E31" s="109"/>
      <c r="F31" s="110"/>
      <c r="G31" s="111"/>
      <c r="H31" s="147"/>
      <c r="I31" s="106"/>
      <c r="J31" s="77"/>
      <c r="K31" s="8"/>
      <c r="L31" s="8"/>
      <c r="M31" s="8"/>
      <c r="N31" s="8"/>
      <c r="O31" s="8"/>
      <c r="P31" s="8"/>
      <c r="Q31" s="8"/>
      <c r="R31" s="8"/>
      <c r="S31" s="8"/>
      <c r="T31" s="8"/>
      <c r="U31" s="8"/>
      <c r="V31" s="8"/>
      <c r="W31" s="8"/>
      <c r="X31" s="8"/>
      <c r="Y31" s="8"/>
      <c r="Z31" s="8"/>
      <c r="AA31" s="8"/>
    </row>
    <row r="32" spans="1:27" ht="13.5" customHeight="1" x14ac:dyDescent="0.15">
      <c r="A32" s="60"/>
      <c r="B32" s="48"/>
      <c r="C32" s="283"/>
      <c r="D32" s="114"/>
      <c r="E32" s="115" t="s">
        <v>89</v>
      </c>
      <c r="F32" s="110"/>
      <c r="G32" s="111" t="s">
        <v>89</v>
      </c>
      <c r="H32" s="116" t="s">
        <v>89</v>
      </c>
      <c r="I32" s="106"/>
      <c r="J32" s="77"/>
      <c r="K32" s="8"/>
      <c r="L32" s="8"/>
      <c r="M32" s="8"/>
      <c r="N32" s="8"/>
      <c r="O32" s="8"/>
      <c r="P32" s="8"/>
      <c r="Q32" s="8"/>
      <c r="R32" s="8"/>
      <c r="S32" s="8"/>
      <c r="T32" s="8"/>
      <c r="U32" s="8"/>
      <c r="V32" s="8"/>
      <c r="W32" s="8"/>
      <c r="X32" s="8"/>
      <c r="Y32" s="8"/>
      <c r="Z32" s="8"/>
      <c r="AA32" s="8"/>
    </row>
    <row r="33" spans="1:27" ht="13.5" customHeight="1" x14ac:dyDescent="0.15">
      <c r="A33" s="60"/>
      <c r="B33" s="48"/>
      <c r="C33" s="283"/>
      <c r="D33" s="61"/>
      <c r="E33" s="62"/>
      <c r="F33" s="117" t="s">
        <v>5</v>
      </c>
      <c r="G33" s="118"/>
      <c r="H33" s="119"/>
      <c r="I33" s="120">
        <f>SUM(I29:I32)</f>
        <v>11704.255020000001</v>
      </c>
      <c r="J33" s="77"/>
      <c r="K33" s="8"/>
      <c r="L33" s="8"/>
      <c r="M33" s="8"/>
      <c r="N33" s="8"/>
      <c r="O33" s="8"/>
      <c r="P33" s="8"/>
      <c r="Q33" s="8"/>
      <c r="R33" s="8"/>
      <c r="S33" s="8"/>
      <c r="T33" s="8"/>
      <c r="U33" s="8"/>
      <c r="V33" s="8"/>
      <c r="W33" s="8"/>
      <c r="X33" s="8"/>
      <c r="Y33" s="8"/>
      <c r="Z33" s="8"/>
      <c r="AA33" s="8"/>
    </row>
    <row r="34" spans="1:27" ht="13.5" customHeight="1" x14ac:dyDescent="0.15">
      <c r="A34" s="60"/>
      <c r="B34" s="48"/>
      <c r="C34" s="283"/>
      <c r="D34" s="61"/>
      <c r="E34" s="62"/>
      <c r="F34" s="62"/>
      <c r="G34" s="63"/>
      <c r="H34" s="64"/>
      <c r="I34" s="79"/>
      <c r="J34" s="185"/>
      <c r="K34" s="8"/>
      <c r="L34" s="8"/>
      <c r="M34" s="8"/>
      <c r="N34" s="8"/>
      <c r="O34" s="8"/>
      <c r="P34" s="8"/>
      <c r="Q34" s="8"/>
      <c r="R34" s="8"/>
      <c r="S34" s="8"/>
      <c r="T34" s="8"/>
      <c r="U34" s="8"/>
      <c r="V34" s="8"/>
      <c r="W34" s="8"/>
      <c r="X34" s="8"/>
      <c r="Y34" s="8"/>
      <c r="Z34" s="8"/>
      <c r="AA34" s="8"/>
    </row>
    <row r="35" spans="1:27" ht="13.5" customHeight="1" x14ac:dyDescent="0.15">
      <c r="A35" s="60"/>
      <c r="B35" s="48"/>
      <c r="C35" s="283"/>
      <c r="D35" s="61"/>
      <c r="E35" s="188"/>
      <c r="F35" s="191" t="s">
        <v>145</v>
      </c>
      <c r="G35" s="192"/>
      <c r="H35" s="64"/>
      <c r="I35" s="194">
        <f>+I12+I19+I26+I33</f>
        <v>27025.096280000002</v>
      </c>
      <c r="J35" s="185"/>
      <c r="K35" s="8"/>
      <c r="L35" s="8"/>
      <c r="M35" s="8"/>
      <c r="N35" s="8"/>
      <c r="O35" s="8"/>
      <c r="P35" s="8"/>
      <c r="Q35" s="8"/>
      <c r="R35" s="8"/>
      <c r="S35" s="8"/>
      <c r="T35" s="8"/>
      <c r="U35" s="8"/>
      <c r="V35" s="8"/>
      <c r="W35" s="8"/>
      <c r="X35" s="8"/>
      <c r="Y35" s="8"/>
      <c r="Z35" s="8"/>
      <c r="AA35" s="8"/>
    </row>
    <row r="36" spans="1:27" ht="13.5" customHeight="1" x14ac:dyDescent="0.15">
      <c r="A36" s="60"/>
      <c r="B36" s="48"/>
      <c r="C36" s="283"/>
      <c r="D36" s="61"/>
      <c r="E36" s="188"/>
      <c r="F36" s="191" t="s">
        <v>149</v>
      </c>
      <c r="G36" s="192"/>
      <c r="H36" s="197">
        <f>+SUM([246]A00223!F73:F75)</f>
        <v>0</v>
      </c>
      <c r="I36" s="194">
        <f>+I35*H36</f>
        <v>0</v>
      </c>
      <c r="J36" s="185"/>
      <c r="K36" s="8"/>
      <c r="L36" s="8"/>
      <c r="M36" s="8"/>
      <c r="N36" s="8"/>
      <c r="O36" s="8"/>
      <c r="P36" s="8"/>
      <c r="Q36" s="8"/>
      <c r="R36" s="8"/>
      <c r="S36" s="8"/>
      <c r="T36" s="8"/>
      <c r="U36" s="8"/>
      <c r="V36" s="8"/>
      <c r="W36" s="8"/>
      <c r="X36" s="8"/>
      <c r="Y36" s="8"/>
      <c r="Z36" s="8"/>
      <c r="AA36" s="8"/>
    </row>
    <row r="37" spans="1:27" ht="13.5" customHeight="1" x14ac:dyDescent="0.15">
      <c r="A37" s="60"/>
      <c r="B37" s="48"/>
      <c r="C37" s="283"/>
      <c r="D37" s="61"/>
      <c r="E37" s="62"/>
      <c r="F37" s="191" t="s">
        <v>38</v>
      </c>
      <c r="G37" s="63"/>
      <c r="H37" s="64"/>
      <c r="I37" s="194">
        <f>ROUND(I35+I36,0)</f>
        <v>27025</v>
      </c>
      <c r="J37" s="185"/>
      <c r="K37" s="8"/>
      <c r="L37" s="8"/>
      <c r="M37" s="8"/>
      <c r="N37" s="8"/>
      <c r="O37" s="8"/>
      <c r="P37" s="8"/>
      <c r="Q37" s="8"/>
      <c r="R37" s="8"/>
      <c r="S37" s="8"/>
      <c r="T37" s="8"/>
      <c r="U37" s="8"/>
      <c r="V37" s="8"/>
      <c r="W37" s="8"/>
      <c r="X37" s="8"/>
      <c r="Y37" s="8"/>
      <c r="Z37" s="8"/>
      <c r="AA37" s="8"/>
    </row>
    <row r="38" spans="1:27" ht="13.5" customHeight="1" x14ac:dyDescent="0.15">
      <c r="A38" s="60"/>
      <c r="B38" s="48"/>
      <c r="C38" s="283"/>
      <c r="D38" s="201"/>
      <c r="E38" s="202"/>
      <c r="F38" s="202"/>
      <c r="G38" s="203"/>
      <c r="H38" s="204"/>
      <c r="I38" s="204"/>
      <c r="J38" s="205"/>
      <c r="K38" s="8"/>
      <c r="L38" s="8"/>
      <c r="M38" s="8"/>
      <c r="N38" s="8"/>
      <c r="O38" s="8"/>
      <c r="P38" s="8"/>
      <c r="Q38" s="8"/>
      <c r="R38" s="8"/>
      <c r="S38" s="8"/>
      <c r="T38" s="8"/>
      <c r="U38" s="8"/>
      <c r="V38" s="8"/>
      <c r="W38" s="8"/>
      <c r="X38" s="8"/>
      <c r="Y38" s="8"/>
      <c r="Z38" s="8"/>
      <c r="AA38" s="8"/>
    </row>
    <row r="39" spans="1:27" ht="13.5" customHeight="1" x14ac:dyDescent="0.2">
      <c r="A39" s="60"/>
      <c r="B39" s="48"/>
      <c r="C39" s="283"/>
      <c r="D39" s="49" t="s">
        <v>30</v>
      </c>
      <c r="E39" s="50"/>
      <c r="F39" s="52"/>
      <c r="G39" s="52"/>
      <c r="H39" s="54"/>
      <c r="I39" s="54"/>
      <c r="J39" s="57"/>
      <c r="K39" s="8"/>
      <c r="L39" s="8"/>
      <c r="M39" s="8"/>
      <c r="N39" s="8"/>
      <c r="O39" s="8"/>
      <c r="P39" s="8"/>
      <c r="Q39" s="8"/>
      <c r="R39" s="8"/>
      <c r="S39" s="8"/>
      <c r="T39" s="8"/>
      <c r="U39" s="8"/>
      <c r="V39" s="8"/>
      <c r="W39" s="8"/>
      <c r="X39" s="8"/>
      <c r="Y39" s="8"/>
      <c r="Z39" s="8"/>
      <c r="AA39" s="8"/>
    </row>
    <row r="40" spans="1:27" ht="13.5" customHeight="1" x14ac:dyDescent="0.15">
      <c r="A40" s="60"/>
      <c r="B40" s="48"/>
      <c r="C40" s="283"/>
      <c r="D40" s="61"/>
      <c r="E40" s="62"/>
      <c r="F40" s="63"/>
      <c r="G40" s="63"/>
      <c r="H40" s="64"/>
      <c r="I40" s="64"/>
      <c r="J40" s="65"/>
      <c r="K40" s="8"/>
      <c r="L40" s="8"/>
      <c r="M40" s="8"/>
      <c r="N40" s="8"/>
      <c r="O40" s="8"/>
      <c r="P40" s="8"/>
      <c r="Q40" s="8"/>
      <c r="R40" s="8"/>
      <c r="S40" s="8"/>
      <c r="T40" s="8"/>
      <c r="U40" s="8"/>
      <c r="V40" s="8"/>
      <c r="W40" s="8"/>
      <c r="X40" s="8"/>
      <c r="Y40" s="8"/>
      <c r="Z40" s="8"/>
      <c r="AA40" s="8"/>
    </row>
    <row r="41" spans="1:27" ht="13.5" customHeight="1" x14ac:dyDescent="0.15">
      <c r="A41" s="60">
        <f>+A3+1</f>
        <v>2</v>
      </c>
      <c r="B41" s="48"/>
      <c r="C41" s="283"/>
      <c r="D41" s="71" t="s">
        <v>37</v>
      </c>
      <c r="E41" s="73" t="s">
        <v>159</v>
      </c>
      <c r="F41" s="63"/>
      <c r="G41" s="63"/>
      <c r="H41" s="74" t="s">
        <v>38</v>
      </c>
      <c r="I41" s="76">
        <f>+I75</f>
        <v>205429</v>
      </c>
      <c r="J41" s="259"/>
      <c r="K41" s="8"/>
      <c r="L41" s="8"/>
      <c r="M41" s="8"/>
      <c r="N41" s="8"/>
      <c r="O41" s="8"/>
      <c r="P41" s="8"/>
      <c r="Q41" s="8"/>
      <c r="R41" s="8"/>
      <c r="S41" s="8"/>
      <c r="T41" s="8"/>
      <c r="U41" s="8"/>
      <c r="V41" s="8"/>
      <c r="W41" s="8"/>
      <c r="X41" s="8"/>
      <c r="Y41" s="8"/>
      <c r="Z41" s="8"/>
      <c r="AA41" s="8"/>
    </row>
    <row r="42" spans="1:27" ht="13.5" customHeight="1" x14ac:dyDescent="0.15">
      <c r="A42" s="60"/>
      <c r="B42" s="48"/>
      <c r="C42" s="283"/>
      <c r="D42" s="78"/>
      <c r="E42" s="62"/>
      <c r="F42" s="63"/>
      <c r="G42" s="63"/>
      <c r="H42" s="74"/>
      <c r="I42" s="79"/>
      <c r="J42" s="77"/>
      <c r="K42" s="8"/>
      <c r="L42" s="8"/>
      <c r="M42" s="8"/>
      <c r="N42" s="8"/>
      <c r="O42" s="8"/>
      <c r="P42" s="8"/>
      <c r="Q42" s="8"/>
      <c r="R42" s="8"/>
      <c r="S42" s="8"/>
      <c r="T42" s="8"/>
      <c r="U42" s="8"/>
      <c r="V42" s="8"/>
      <c r="W42" s="8"/>
      <c r="X42" s="8"/>
      <c r="Y42" s="8"/>
      <c r="Z42" s="8"/>
      <c r="AA42" s="8"/>
    </row>
    <row r="43" spans="1:27" ht="13.5" customHeight="1" x14ac:dyDescent="0.15">
      <c r="A43" s="60"/>
      <c r="B43" s="48"/>
      <c r="C43" s="283"/>
      <c r="D43" s="390">
        <v>3.02</v>
      </c>
      <c r="E43" s="62"/>
      <c r="F43" s="63"/>
      <c r="G43" s="63"/>
      <c r="H43" s="74" t="s">
        <v>162</v>
      </c>
      <c r="I43" s="291" t="s">
        <v>133</v>
      </c>
      <c r="J43" s="82"/>
      <c r="K43" s="8"/>
      <c r="L43" s="8"/>
      <c r="M43" s="8"/>
      <c r="N43" s="8"/>
      <c r="O43" s="8"/>
      <c r="P43" s="8"/>
      <c r="Q43" s="8"/>
      <c r="R43" s="8"/>
      <c r="S43" s="8"/>
      <c r="T43" s="8"/>
      <c r="U43" s="8"/>
      <c r="V43" s="8"/>
      <c r="W43" s="8"/>
      <c r="X43" s="8"/>
      <c r="Y43" s="8"/>
      <c r="Z43" s="8"/>
      <c r="AA43" s="8"/>
    </row>
    <row r="44" spans="1:27" ht="13.5" customHeight="1" x14ac:dyDescent="0.15">
      <c r="A44" s="60"/>
      <c r="B44" s="60"/>
      <c r="C44" s="60"/>
      <c r="D44" s="87" t="s">
        <v>48</v>
      </c>
      <c r="E44" s="73"/>
      <c r="F44" s="88"/>
      <c r="G44" s="88"/>
      <c r="H44" s="89"/>
      <c r="I44" s="90"/>
      <c r="J44" s="77"/>
      <c r="K44" s="8"/>
      <c r="L44" s="8"/>
      <c r="M44" s="8"/>
      <c r="N44" s="8"/>
      <c r="O44" s="8"/>
      <c r="P44" s="8"/>
      <c r="Q44" s="8"/>
      <c r="R44" s="8"/>
      <c r="S44" s="8"/>
      <c r="T44" s="8"/>
      <c r="U44" s="8"/>
      <c r="V44" s="8"/>
      <c r="W44" s="8"/>
      <c r="X44" s="8"/>
      <c r="Y44" s="8"/>
      <c r="Z44" s="8"/>
      <c r="AA44" s="8"/>
    </row>
    <row r="45" spans="1:27" ht="13.5" customHeight="1" x14ac:dyDescent="0.15">
      <c r="A45" s="60"/>
      <c r="B45" s="48"/>
      <c r="C45" s="283"/>
      <c r="D45" s="91" t="s">
        <v>53</v>
      </c>
      <c r="E45" s="92" t="s">
        <v>9</v>
      </c>
      <c r="F45" s="95" t="s">
        <v>55</v>
      </c>
      <c r="G45" s="97" t="s">
        <v>46</v>
      </c>
      <c r="H45" s="97" t="s">
        <v>17</v>
      </c>
      <c r="I45" s="98" t="s">
        <v>57</v>
      </c>
      <c r="J45" s="77"/>
      <c r="K45" s="8"/>
      <c r="L45" s="8"/>
      <c r="M45" s="8"/>
      <c r="N45" s="8"/>
      <c r="O45" s="8"/>
      <c r="P45" s="8"/>
      <c r="Q45" s="8"/>
      <c r="R45" s="8"/>
      <c r="S45" s="8"/>
      <c r="T45" s="8"/>
      <c r="U45" s="8"/>
      <c r="V45" s="8"/>
      <c r="W45" s="8"/>
      <c r="X45" s="8"/>
      <c r="Y45" s="8"/>
      <c r="Z45" s="8"/>
      <c r="AA45" s="8"/>
    </row>
    <row r="46" spans="1:27" ht="13.5" customHeight="1" x14ac:dyDescent="0.15">
      <c r="A46" s="60"/>
      <c r="B46" s="48"/>
      <c r="C46" s="283"/>
      <c r="D46" s="102" t="s">
        <v>167</v>
      </c>
      <c r="E46" s="109" t="s">
        <v>75</v>
      </c>
      <c r="F46" s="104">
        <v>0.3</v>
      </c>
      <c r="G46" s="105" t="s">
        <v>76</v>
      </c>
      <c r="H46" s="228">
        <v>212785.46</v>
      </c>
      <c r="I46" s="106">
        <f t="shared" ref="I46:I47" si="2">IF(D46="","",F46*H46)</f>
        <v>63835.637999999992</v>
      </c>
      <c r="J46" s="77"/>
      <c r="K46" s="8"/>
      <c r="L46" s="8"/>
      <c r="M46" s="8"/>
      <c r="N46" s="8"/>
      <c r="O46" s="8"/>
      <c r="P46" s="8"/>
      <c r="Q46" s="8"/>
      <c r="R46" s="8"/>
      <c r="S46" s="8"/>
      <c r="T46" s="8"/>
      <c r="U46" s="8"/>
      <c r="V46" s="8"/>
      <c r="W46" s="8"/>
      <c r="X46" s="8"/>
      <c r="Y46" s="8"/>
      <c r="Z46" s="8"/>
      <c r="AA46" s="8"/>
    </row>
    <row r="47" spans="1:27" ht="13.5" customHeight="1" x14ac:dyDescent="0.15">
      <c r="A47" s="60"/>
      <c r="B47" s="48"/>
      <c r="C47" s="283"/>
      <c r="D47" s="108" t="s">
        <v>60</v>
      </c>
      <c r="E47" s="109" t="s">
        <v>62</v>
      </c>
      <c r="F47" s="110">
        <v>1</v>
      </c>
      <c r="G47" s="111" t="s">
        <v>65</v>
      </c>
      <c r="H47" s="228">
        <v>1151.896</v>
      </c>
      <c r="I47" s="106">
        <f t="shared" si="2"/>
        <v>1151.896</v>
      </c>
      <c r="J47" s="77"/>
      <c r="K47" s="8"/>
      <c r="L47" s="8"/>
      <c r="M47" s="8"/>
      <c r="N47" s="8"/>
      <c r="O47" s="8"/>
      <c r="P47" s="8"/>
      <c r="Q47" s="8"/>
      <c r="R47" s="8"/>
      <c r="S47" s="8"/>
      <c r="T47" s="8"/>
      <c r="U47" s="8"/>
      <c r="V47" s="8"/>
      <c r="W47" s="8"/>
      <c r="X47" s="8"/>
      <c r="Y47" s="8"/>
      <c r="Z47" s="8"/>
      <c r="AA47" s="8"/>
    </row>
    <row r="48" spans="1:27" ht="13.5" customHeight="1" x14ac:dyDescent="0.15">
      <c r="A48" s="60"/>
      <c r="B48" s="48"/>
      <c r="C48" s="283"/>
      <c r="D48" s="108"/>
      <c r="E48" s="109"/>
      <c r="F48" s="110"/>
      <c r="G48" s="111"/>
      <c r="H48" s="147"/>
      <c r="I48" s="106"/>
      <c r="J48" s="77"/>
      <c r="K48" s="8"/>
      <c r="L48" s="8"/>
      <c r="M48" s="8"/>
      <c r="N48" s="8"/>
      <c r="O48" s="8"/>
      <c r="P48" s="8"/>
      <c r="Q48" s="8"/>
      <c r="R48" s="8"/>
      <c r="S48" s="8"/>
      <c r="T48" s="8"/>
      <c r="U48" s="8"/>
      <c r="V48" s="8"/>
      <c r="W48" s="8"/>
      <c r="X48" s="8"/>
      <c r="Y48" s="8"/>
      <c r="Z48" s="8"/>
      <c r="AA48" s="8"/>
    </row>
    <row r="49" spans="1:27" ht="13.5" customHeight="1" x14ac:dyDescent="0.15">
      <c r="A49" s="60"/>
      <c r="B49" s="48"/>
      <c r="C49" s="283"/>
      <c r="D49" s="114"/>
      <c r="E49" s="115" t="s">
        <v>89</v>
      </c>
      <c r="F49" s="110"/>
      <c r="G49" s="111" t="s">
        <v>89</v>
      </c>
      <c r="H49" s="116" t="s">
        <v>89</v>
      </c>
      <c r="I49" s="106" t="str">
        <f>IF(D49="","",F49*H49)</f>
        <v/>
      </c>
      <c r="J49" s="77"/>
      <c r="K49" s="8"/>
      <c r="L49" s="8"/>
      <c r="M49" s="8"/>
      <c r="N49" s="8"/>
      <c r="O49" s="8"/>
      <c r="P49" s="8"/>
      <c r="Q49" s="8"/>
      <c r="R49" s="8"/>
      <c r="S49" s="8"/>
      <c r="T49" s="8"/>
      <c r="U49" s="8"/>
      <c r="V49" s="8"/>
      <c r="W49" s="8"/>
      <c r="X49" s="8"/>
      <c r="Y49" s="8"/>
      <c r="Z49" s="8"/>
      <c r="AA49" s="8"/>
    </row>
    <row r="50" spans="1:27" ht="13.5" customHeight="1" x14ac:dyDescent="0.15">
      <c r="A50" s="60"/>
      <c r="B50" s="48"/>
      <c r="C50" s="283"/>
      <c r="D50" s="61"/>
      <c r="E50" s="62"/>
      <c r="F50" s="117" t="s">
        <v>5</v>
      </c>
      <c r="G50" s="118"/>
      <c r="H50" s="119"/>
      <c r="I50" s="120">
        <f>SUM(I46:I49)</f>
        <v>64987.533999999992</v>
      </c>
      <c r="J50" s="77"/>
      <c r="K50" s="8"/>
      <c r="L50" s="8"/>
      <c r="M50" s="8"/>
      <c r="N50" s="8"/>
      <c r="O50" s="8"/>
      <c r="P50" s="8"/>
      <c r="Q50" s="8"/>
      <c r="R50" s="8"/>
      <c r="S50" s="8"/>
      <c r="T50" s="8"/>
      <c r="U50" s="8"/>
      <c r="V50" s="8"/>
      <c r="W50" s="8"/>
      <c r="X50" s="8"/>
      <c r="Y50" s="8"/>
      <c r="Z50" s="8"/>
      <c r="AA50" s="8"/>
    </row>
    <row r="51" spans="1:27" ht="13.5" customHeight="1" x14ac:dyDescent="0.15">
      <c r="A51" s="60"/>
      <c r="B51" s="60"/>
      <c r="C51" s="60"/>
      <c r="D51" s="87" t="s">
        <v>84</v>
      </c>
      <c r="E51" s="62"/>
      <c r="F51" s="63"/>
      <c r="G51" s="63"/>
      <c r="H51" s="64"/>
      <c r="I51" s="79"/>
      <c r="J51" s="77"/>
      <c r="K51" s="8"/>
      <c r="L51" s="8"/>
      <c r="M51" s="8"/>
      <c r="N51" s="8"/>
      <c r="O51" s="8"/>
      <c r="P51" s="8"/>
      <c r="Q51" s="8"/>
      <c r="R51" s="8"/>
      <c r="S51" s="8"/>
      <c r="T51" s="8"/>
      <c r="U51" s="8"/>
      <c r="V51" s="8"/>
      <c r="W51" s="8"/>
      <c r="X51" s="8"/>
      <c r="Y51" s="8"/>
      <c r="Z51" s="8"/>
      <c r="AA51" s="8"/>
    </row>
    <row r="52" spans="1:27" ht="13.5" customHeight="1" x14ac:dyDescent="0.15">
      <c r="A52" s="60"/>
      <c r="B52" s="48"/>
      <c r="C52" s="283"/>
      <c r="D52" s="91" t="s">
        <v>53</v>
      </c>
      <c r="E52" s="92" t="s">
        <v>9</v>
      </c>
      <c r="F52" s="95" t="s">
        <v>55</v>
      </c>
      <c r="G52" s="97" t="s">
        <v>46</v>
      </c>
      <c r="H52" s="97" t="s">
        <v>17</v>
      </c>
      <c r="I52" s="98" t="s">
        <v>57</v>
      </c>
      <c r="J52" s="77"/>
      <c r="K52" s="8"/>
      <c r="L52" s="8"/>
      <c r="M52" s="8"/>
      <c r="N52" s="8"/>
      <c r="O52" s="8"/>
      <c r="P52" s="8"/>
      <c r="Q52" s="8"/>
      <c r="R52" s="8"/>
      <c r="S52" s="8"/>
      <c r="T52" s="8"/>
      <c r="U52" s="8"/>
      <c r="V52" s="8"/>
      <c r="W52" s="8"/>
      <c r="X52" s="8"/>
      <c r="Y52" s="8"/>
      <c r="Z52" s="8"/>
      <c r="AA52" s="8"/>
    </row>
    <row r="53" spans="1:27" ht="13.5" customHeight="1" x14ac:dyDescent="0.15">
      <c r="A53" s="60"/>
      <c r="B53" s="48"/>
      <c r="C53" s="283"/>
      <c r="D53" s="122"/>
      <c r="E53" s="103" t="s">
        <v>89</v>
      </c>
      <c r="F53" s="104"/>
      <c r="G53" s="105" t="s">
        <v>89</v>
      </c>
      <c r="H53" s="124" t="s">
        <v>89</v>
      </c>
      <c r="I53" s="125" t="str">
        <f t="shared" ref="I53:I56" si="3">IF(D53="","",F53*H53)</f>
        <v/>
      </c>
      <c r="J53" s="77"/>
      <c r="K53" s="8"/>
      <c r="L53" s="8"/>
      <c r="M53" s="8"/>
      <c r="N53" s="8"/>
      <c r="O53" s="8"/>
      <c r="P53" s="8"/>
      <c r="Q53" s="8"/>
      <c r="R53" s="8"/>
      <c r="S53" s="8"/>
      <c r="T53" s="8"/>
      <c r="U53" s="8"/>
      <c r="V53" s="8"/>
      <c r="W53" s="8"/>
      <c r="X53" s="8"/>
      <c r="Y53" s="8"/>
      <c r="Z53" s="8"/>
      <c r="AA53" s="8"/>
    </row>
    <row r="54" spans="1:27" ht="13.5" customHeight="1" x14ac:dyDescent="0.15">
      <c r="A54" s="60"/>
      <c r="B54" s="48"/>
      <c r="C54" s="283"/>
      <c r="D54" s="128"/>
      <c r="E54" s="109" t="s">
        <v>89</v>
      </c>
      <c r="F54" s="110"/>
      <c r="G54" s="111" t="s">
        <v>89</v>
      </c>
      <c r="H54" s="112" t="s">
        <v>89</v>
      </c>
      <c r="I54" s="125" t="str">
        <f t="shared" si="3"/>
        <v/>
      </c>
      <c r="J54" s="77"/>
      <c r="K54" s="8"/>
      <c r="L54" s="8"/>
      <c r="M54" s="8"/>
      <c r="N54" s="8"/>
      <c r="O54" s="8"/>
      <c r="P54" s="8"/>
      <c r="Q54" s="8"/>
      <c r="R54" s="8"/>
      <c r="S54" s="8"/>
      <c r="T54" s="8"/>
      <c r="U54" s="8"/>
      <c r="V54" s="8"/>
      <c r="W54" s="8"/>
      <c r="X54" s="8"/>
      <c r="Y54" s="8"/>
      <c r="Z54" s="8"/>
      <c r="AA54" s="8"/>
    </row>
    <row r="55" spans="1:27" ht="13.5" customHeight="1" x14ac:dyDescent="0.15">
      <c r="A55" s="60"/>
      <c r="B55" s="48"/>
      <c r="C55" s="283"/>
      <c r="D55" s="128"/>
      <c r="E55" s="109" t="s">
        <v>89</v>
      </c>
      <c r="F55" s="110"/>
      <c r="G55" s="111" t="s">
        <v>89</v>
      </c>
      <c r="H55" s="113" t="s">
        <v>89</v>
      </c>
      <c r="I55" s="125" t="str">
        <f t="shared" si="3"/>
        <v/>
      </c>
      <c r="J55" s="77"/>
      <c r="K55" s="8"/>
      <c r="L55" s="8"/>
      <c r="M55" s="8"/>
      <c r="N55" s="8"/>
      <c r="O55" s="8"/>
      <c r="P55" s="8"/>
      <c r="Q55" s="8"/>
      <c r="R55" s="8"/>
      <c r="S55" s="8"/>
      <c r="T55" s="8"/>
      <c r="U55" s="8"/>
      <c r="V55" s="8"/>
      <c r="W55" s="8"/>
      <c r="X55" s="8"/>
      <c r="Y55" s="8"/>
      <c r="Z55" s="8"/>
      <c r="AA55" s="8"/>
    </row>
    <row r="56" spans="1:27" ht="13.5" customHeight="1" x14ac:dyDescent="0.15">
      <c r="A56" s="60"/>
      <c r="B56" s="48"/>
      <c r="C56" s="283"/>
      <c r="D56" s="114"/>
      <c r="E56" s="115" t="s">
        <v>89</v>
      </c>
      <c r="F56" s="110"/>
      <c r="G56" s="111" t="s">
        <v>89</v>
      </c>
      <c r="H56" s="134" t="s">
        <v>89</v>
      </c>
      <c r="I56" s="125" t="str">
        <f t="shared" si="3"/>
        <v/>
      </c>
      <c r="J56" s="77"/>
      <c r="K56" s="8"/>
      <c r="L56" s="8"/>
      <c r="M56" s="8"/>
      <c r="N56" s="8"/>
      <c r="O56" s="8"/>
      <c r="P56" s="8"/>
      <c r="Q56" s="8"/>
      <c r="R56" s="8"/>
      <c r="S56" s="8"/>
      <c r="T56" s="8"/>
      <c r="U56" s="8"/>
      <c r="V56" s="8"/>
      <c r="W56" s="8"/>
      <c r="X56" s="8"/>
      <c r="Y56" s="8"/>
      <c r="Z56" s="8"/>
      <c r="AA56" s="8"/>
    </row>
    <row r="57" spans="1:27" ht="13.5" customHeight="1" x14ac:dyDescent="0.15">
      <c r="A57" s="60"/>
      <c r="B57" s="48"/>
      <c r="C57" s="283"/>
      <c r="D57" s="61"/>
      <c r="E57" s="62"/>
      <c r="F57" s="117" t="s">
        <v>5</v>
      </c>
      <c r="G57" s="118"/>
      <c r="H57" s="119"/>
      <c r="I57" s="120">
        <f>SUM(I53:I56)</f>
        <v>0</v>
      </c>
      <c r="J57" s="77"/>
      <c r="K57" s="8"/>
      <c r="L57" s="8"/>
      <c r="M57" s="8"/>
      <c r="N57" s="8"/>
      <c r="O57" s="8"/>
      <c r="P57" s="8"/>
      <c r="Q57" s="8"/>
      <c r="R57" s="8"/>
      <c r="S57" s="8"/>
      <c r="T57" s="8"/>
      <c r="U57" s="8"/>
      <c r="V57" s="8"/>
      <c r="W57" s="8"/>
      <c r="X57" s="8"/>
      <c r="Y57" s="8"/>
      <c r="Z57" s="8"/>
      <c r="AA57" s="8"/>
    </row>
    <row r="58" spans="1:27" ht="13.5" customHeight="1" x14ac:dyDescent="0.15">
      <c r="A58" s="60"/>
      <c r="B58" s="60"/>
      <c r="C58" s="60"/>
      <c r="D58" s="87" t="s">
        <v>101</v>
      </c>
      <c r="E58" s="62"/>
      <c r="F58" s="63"/>
      <c r="G58" s="63"/>
      <c r="H58" s="64"/>
      <c r="I58" s="79"/>
      <c r="J58" s="77"/>
      <c r="K58" s="8"/>
      <c r="L58" s="8"/>
      <c r="M58" s="8"/>
      <c r="N58" s="8"/>
      <c r="O58" s="8"/>
      <c r="P58" s="8"/>
      <c r="Q58" s="8"/>
      <c r="R58" s="8"/>
      <c r="S58" s="8"/>
      <c r="T58" s="8"/>
      <c r="U58" s="8"/>
      <c r="V58" s="8"/>
      <c r="W58" s="8"/>
      <c r="X58" s="8"/>
      <c r="Y58" s="8"/>
      <c r="Z58" s="8"/>
      <c r="AA58" s="8"/>
    </row>
    <row r="59" spans="1:27" ht="13.5" customHeight="1" x14ac:dyDescent="0.15">
      <c r="A59" s="60"/>
      <c r="B59" s="48"/>
      <c r="C59" s="283"/>
      <c r="D59" s="91" t="s">
        <v>53</v>
      </c>
      <c r="E59" s="92" t="s">
        <v>9</v>
      </c>
      <c r="F59" s="95" t="s">
        <v>55</v>
      </c>
      <c r="G59" s="97" t="s">
        <v>46</v>
      </c>
      <c r="H59" s="97" t="s">
        <v>17</v>
      </c>
      <c r="I59" s="98" t="s">
        <v>57</v>
      </c>
      <c r="J59" s="77"/>
      <c r="K59" s="8"/>
      <c r="L59" s="8"/>
      <c r="M59" s="8"/>
      <c r="N59" s="8"/>
      <c r="O59" s="8"/>
      <c r="P59" s="8"/>
      <c r="Q59" s="8"/>
      <c r="R59" s="8"/>
      <c r="S59" s="8"/>
      <c r="T59" s="8"/>
      <c r="U59" s="8"/>
      <c r="V59" s="8"/>
      <c r="W59" s="8"/>
      <c r="X59" s="8"/>
      <c r="Y59" s="8"/>
      <c r="Z59" s="8"/>
      <c r="AA59" s="8"/>
    </row>
    <row r="60" spans="1:27" ht="13.5" customHeight="1" x14ac:dyDescent="0.15">
      <c r="A60" s="60"/>
      <c r="B60" s="48"/>
      <c r="C60" s="283"/>
      <c r="D60" s="102" t="s">
        <v>278</v>
      </c>
      <c r="E60" s="103" t="s">
        <v>189</v>
      </c>
      <c r="F60" s="104">
        <v>0.3</v>
      </c>
      <c r="G60" s="105" t="s">
        <v>76</v>
      </c>
      <c r="H60" s="228">
        <v>468139</v>
      </c>
      <c r="I60" s="264">
        <f t="shared" ref="I60:I63" si="4">IF(D60="","",F60*H60)</f>
        <v>140441.69999999998</v>
      </c>
      <c r="J60" s="77"/>
      <c r="K60" s="8"/>
      <c r="L60" s="8"/>
      <c r="M60" s="8"/>
      <c r="N60" s="8"/>
      <c r="O60" s="8"/>
      <c r="P60" s="8"/>
      <c r="Q60" s="8"/>
      <c r="R60" s="8"/>
      <c r="S60" s="8"/>
      <c r="T60" s="8"/>
      <c r="U60" s="8"/>
      <c r="V60" s="8"/>
      <c r="W60" s="8"/>
      <c r="X60" s="8"/>
      <c r="Y60" s="8"/>
      <c r="Z60" s="8"/>
      <c r="AA60" s="8"/>
    </row>
    <row r="61" spans="1:27" ht="13.5" customHeight="1" x14ac:dyDescent="0.15">
      <c r="A61" s="60"/>
      <c r="B61" s="48"/>
      <c r="C61" s="283"/>
      <c r="D61" s="108"/>
      <c r="E61" s="109"/>
      <c r="F61" s="110"/>
      <c r="G61" s="111"/>
      <c r="H61" s="209"/>
      <c r="I61" s="106" t="str">
        <f t="shared" si="4"/>
        <v/>
      </c>
      <c r="J61" s="77"/>
      <c r="K61" s="8"/>
      <c r="L61" s="8"/>
      <c r="M61" s="8"/>
      <c r="N61" s="8"/>
      <c r="O61" s="8"/>
      <c r="P61" s="8"/>
      <c r="Q61" s="8"/>
      <c r="R61" s="8"/>
      <c r="S61" s="8"/>
      <c r="T61" s="8"/>
      <c r="U61" s="8"/>
      <c r="V61" s="8"/>
      <c r="W61" s="8"/>
      <c r="X61" s="8"/>
      <c r="Y61" s="8"/>
      <c r="Z61" s="8"/>
      <c r="AA61" s="8"/>
    </row>
    <row r="62" spans="1:27" ht="13.5" customHeight="1" x14ac:dyDescent="0.15">
      <c r="A62" s="60"/>
      <c r="B62" s="48"/>
      <c r="C62" s="283"/>
      <c r="D62" s="128"/>
      <c r="E62" s="109" t="s">
        <v>89</v>
      </c>
      <c r="F62" s="110"/>
      <c r="G62" s="111" t="s">
        <v>89</v>
      </c>
      <c r="H62" s="147" t="s">
        <v>89</v>
      </c>
      <c r="I62" s="106" t="str">
        <f t="shared" si="4"/>
        <v/>
      </c>
      <c r="J62" s="77"/>
      <c r="K62" s="8"/>
      <c r="L62" s="8"/>
      <c r="M62" s="8"/>
      <c r="N62" s="8"/>
      <c r="O62" s="8"/>
      <c r="P62" s="8"/>
      <c r="Q62" s="8"/>
      <c r="R62" s="8"/>
      <c r="S62" s="8"/>
      <c r="T62" s="8"/>
      <c r="U62" s="8"/>
      <c r="V62" s="8"/>
      <c r="W62" s="8"/>
      <c r="X62" s="8"/>
      <c r="Y62" s="8"/>
      <c r="Z62" s="8"/>
      <c r="AA62" s="8"/>
    </row>
    <row r="63" spans="1:27" ht="13.5" customHeight="1" x14ac:dyDescent="0.15">
      <c r="A63" s="60"/>
      <c r="B63" s="48"/>
      <c r="C63" s="283"/>
      <c r="D63" s="114"/>
      <c r="E63" s="115" t="s">
        <v>89</v>
      </c>
      <c r="F63" s="110"/>
      <c r="G63" s="111" t="s">
        <v>89</v>
      </c>
      <c r="H63" s="116" t="s">
        <v>89</v>
      </c>
      <c r="I63" s="106" t="str">
        <f t="shared" si="4"/>
        <v/>
      </c>
      <c r="J63" s="77"/>
      <c r="K63" s="8"/>
      <c r="L63" s="8"/>
      <c r="M63" s="8"/>
      <c r="N63" s="8"/>
      <c r="O63" s="8"/>
      <c r="P63" s="8"/>
      <c r="Q63" s="8"/>
      <c r="R63" s="8"/>
      <c r="S63" s="8"/>
      <c r="T63" s="8"/>
      <c r="U63" s="8"/>
      <c r="V63" s="8"/>
      <c r="W63" s="8"/>
      <c r="X63" s="8"/>
      <c r="Y63" s="8"/>
      <c r="Z63" s="8"/>
      <c r="AA63" s="8"/>
    </row>
    <row r="64" spans="1:27" ht="13.5" customHeight="1" x14ac:dyDescent="0.15">
      <c r="A64" s="60"/>
      <c r="B64" s="48"/>
      <c r="C64" s="283"/>
      <c r="D64" s="61"/>
      <c r="E64" s="62"/>
      <c r="F64" s="117" t="s">
        <v>5</v>
      </c>
      <c r="G64" s="118"/>
      <c r="H64" s="119"/>
      <c r="I64" s="120">
        <f>SUM(I60:I63)</f>
        <v>140441.69999999998</v>
      </c>
      <c r="J64" s="77"/>
      <c r="K64" s="8"/>
      <c r="L64" s="8"/>
      <c r="M64" s="8"/>
      <c r="N64" s="8"/>
      <c r="O64" s="8"/>
      <c r="P64" s="8"/>
      <c r="Q64" s="8"/>
      <c r="R64" s="8"/>
      <c r="S64" s="8"/>
      <c r="T64" s="8"/>
      <c r="U64" s="8"/>
      <c r="V64" s="8"/>
      <c r="W64" s="8"/>
      <c r="X64" s="8"/>
      <c r="Y64" s="8"/>
      <c r="Z64" s="8"/>
      <c r="AA64" s="8"/>
    </row>
    <row r="65" spans="1:27" ht="13.5" customHeight="1" x14ac:dyDescent="0.15">
      <c r="A65" s="60"/>
      <c r="B65" s="60"/>
      <c r="C65" s="60"/>
      <c r="D65" s="87" t="s">
        <v>122</v>
      </c>
      <c r="E65" s="62"/>
      <c r="F65" s="63"/>
      <c r="G65" s="63"/>
      <c r="H65" s="64"/>
      <c r="I65" s="79"/>
      <c r="J65" s="77"/>
      <c r="K65" s="8"/>
      <c r="L65" s="8"/>
      <c r="M65" s="8"/>
      <c r="N65" s="8"/>
      <c r="O65" s="8"/>
      <c r="P65" s="8"/>
      <c r="Q65" s="8"/>
      <c r="R65" s="8"/>
      <c r="S65" s="8"/>
      <c r="T65" s="8"/>
      <c r="U65" s="8"/>
      <c r="V65" s="8"/>
      <c r="W65" s="8"/>
      <c r="X65" s="8"/>
      <c r="Y65" s="8"/>
      <c r="Z65" s="8"/>
      <c r="AA65" s="8"/>
    </row>
    <row r="66" spans="1:27" ht="13.5" customHeight="1" x14ac:dyDescent="0.15">
      <c r="A66" s="60"/>
      <c r="B66" s="48"/>
      <c r="C66" s="283"/>
      <c r="D66" s="91" t="s">
        <v>53</v>
      </c>
      <c r="E66" s="92" t="s">
        <v>9</v>
      </c>
      <c r="F66" s="95" t="s">
        <v>55</v>
      </c>
      <c r="G66" s="97" t="s">
        <v>46</v>
      </c>
      <c r="H66" s="97" t="s">
        <v>17</v>
      </c>
      <c r="I66" s="98" t="s">
        <v>57</v>
      </c>
      <c r="J66" s="77"/>
      <c r="K66" s="8"/>
      <c r="L66" s="8"/>
      <c r="M66" s="8"/>
      <c r="N66" s="8"/>
      <c r="O66" s="8"/>
      <c r="P66" s="8"/>
      <c r="Q66" s="8"/>
      <c r="R66" s="8"/>
      <c r="S66" s="8"/>
      <c r="T66" s="8"/>
      <c r="U66" s="8"/>
      <c r="V66" s="8"/>
      <c r="W66" s="8"/>
      <c r="X66" s="8"/>
      <c r="Y66" s="8"/>
      <c r="Z66" s="8"/>
      <c r="AA66" s="8"/>
    </row>
    <row r="67" spans="1:27" ht="13.5" customHeight="1" x14ac:dyDescent="0.15">
      <c r="A67" s="60"/>
      <c r="B67" s="48"/>
      <c r="C67" s="283"/>
      <c r="D67" s="102"/>
      <c r="E67" s="103" t="s">
        <v>89</v>
      </c>
      <c r="F67" s="104"/>
      <c r="G67" s="105" t="s">
        <v>89</v>
      </c>
      <c r="H67" s="222" t="s">
        <v>89</v>
      </c>
      <c r="I67" s="106" t="str">
        <f>IF(D67="","",F67*H67)</f>
        <v/>
      </c>
      <c r="J67" s="77"/>
      <c r="K67" s="8"/>
      <c r="L67" s="8"/>
      <c r="M67" s="8"/>
      <c r="N67" s="8"/>
      <c r="O67" s="8"/>
      <c r="P67" s="8"/>
      <c r="Q67" s="8"/>
      <c r="R67" s="8"/>
      <c r="S67" s="8"/>
      <c r="T67" s="8"/>
      <c r="U67" s="8"/>
      <c r="V67" s="8"/>
      <c r="W67" s="8"/>
      <c r="X67" s="8"/>
      <c r="Y67" s="8"/>
      <c r="Z67" s="8"/>
      <c r="AA67" s="8"/>
    </row>
    <row r="68" spans="1:27" ht="13.5" customHeight="1" x14ac:dyDescent="0.15">
      <c r="A68" s="60"/>
      <c r="B68" s="48"/>
      <c r="C68" s="283"/>
      <c r="D68" s="108"/>
      <c r="E68" s="109"/>
      <c r="F68" s="110"/>
      <c r="G68" s="111"/>
      <c r="H68" s="209"/>
      <c r="I68" s="106"/>
      <c r="J68" s="77"/>
      <c r="K68" s="8"/>
      <c r="L68" s="8"/>
      <c r="M68" s="8"/>
      <c r="N68" s="8"/>
      <c r="O68" s="8"/>
      <c r="P68" s="8"/>
      <c r="Q68" s="8"/>
      <c r="R68" s="8"/>
      <c r="S68" s="8"/>
      <c r="T68" s="8"/>
      <c r="U68" s="8"/>
      <c r="V68" s="8"/>
      <c r="W68" s="8"/>
      <c r="X68" s="8"/>
      <c r="Y68" s="8"/>
      <c r="Z68" s="8"/>
      <c r="AA68" s="8"/>
    </row>
    <row r="69" spans="1:27" ht="13.5" customHeight="1" x14ac:dyDescent="0.15">
      <c r="A69" s="60"/>
      <c r="B69" s="48"/>
      <c r="C69" s="283"/>
      <c r="D69" s="128"/>
      <c r="E69" s="109" t="s">
        <v>89</v>
      </c>
      <c r="F69" s="110"/>
      <c r="G69" s="111" t="s">
        <v>89</v>
      </c>
      <c r="H69" s="147" t="s">
        <v>89</v>
      </c>
      <c r="I69" s="106" t="str">
        <f t="shared" ref="I69:I70" si="5">IF(D69="","",F69*H69)</f>
        <v/>
      </c>
      <c r="J69" s="77"/>
      <c r="K69" s="8"/>
      <c r="L69" s="8"/>
      <c r="M69" s="8"/>
      <c r="N69" s="8"/>
      <c r="O69" s="8"/>
      <c r="P69" s="8"/>
      <c r="Q69" s="8"/>
      <c r="R69" s="8"/>
      <c r="S69" s="8"/>
      <c r="T69" s="8"/>
      <c r="U69" s="8"/>
      <c r="V69" s="8"/>
      <c r="W69" s="8"/>
      <c r="X69" s="8"/>
      <c r="Y69" s="8"/>
      <c r="Z69" s="8"/>
      <c r="AA69" s="8"/>
    </row>
    <row r="70" spans="1:27" ht="13.5" customHeight="1" x14ac:dyDescent="0.15">
      <c r="A70" s="60"/>
      <c r="B70" s="48"/>
      <c r="C70" s="283"/>
      <c r="D70" s="114"/>
      <c r="E70" s="115" t="s">
        <v>89</v>
      </c>
      <c r="F70" s="110"/>
      <c r="G70" s="111" t="s">
        <v>89</v>
      </c>
      <c r="H70" s="116" t="s">
        <v>89</v>
      </c>
      <c r="I70" s="106" t="str">
        <f t="shared" si="5"/>
        <v/>
      </c>
      <c r="J70" s="77"/>
      <c r="K70" s="8"/>
      <c r="L70" s="8"/>
      <c r="M70" s="8"/>
      <c r="N70" s="8"/>
      <c r="O70" s="8"/>
      <c r="P70" s="8"/>
      <c r="Q70" s="8"/>
      <c r="R70" s="8"/>
      <c r="S70" s="8"/>
      <c r="T70" s="8"/>
      <c r="U70" s="8"/>
      <c r="V70" s="8"/>
      <c r="W70" s="8"/>
      <c r="X70" s="8"/>
      <c r="Y70" s="8"/>
      <c r="Z70" s="8"/>
      <c r="AA70" s="8"/>
    </row>
    <row r="71" spans="1:27" ht="13.5" customHeight="1" x14ac:dyDescent="0.15">
      <c r="A71" s="60"/>
      <c r="B71" s="48"/>
      <c r="C71" s="283"/>
      <c r="D71" s="61"/>
      <c r="E71" s="62"/>
      <c r="F71" s="117" t="s">
        <v>5</v>
      </c>
      <c r="G71" s="118"/>
      <c r="H71" s="119"/>
      <c r="I71" s="120">
        <f>SUM(I67:I70)</f>
        <v>0</v>
      </c>
      <c r="J71" s="77"/>
      <c r="K71" s="8"/>
      <c r="L71" s="8"/>
      <c r="M71" s="8"/>
      <c r="N71" s="8"/>
      <c r="O71" s="8"/>
      <c r="P71" s="8"/>
      <c r="Q71" s="8"/>
      <c r="R71" s="8"/>
      <c r="S71" s="8"/>
      <c r="T71" s="8"/>
      <c r="U71" s="8"/>
      <c r="V71" s="8"/>
      <c r="W71" s="8"/>
      <c r="X71" s="8"/>
      <c r="Y71" s="8"/>
      <c r="Z71" s="8"/>
      <c r="AA71" s="8"/>
    </row>
    <row r="72" spans="1:27" ht="13.5" customHeight="1" x14ac:dyDescent="0.15">
      <c r="A72" s="60"/>
      <c r="B72" s="48"/>
      <c r="C72" s="283"/>
      <c r="D72" s="61"/>
      <c r="E72" s="62"/>
      <c r="F72" s="62"/>
      <c r="G72" s="63"/>
      <c r="H72" s="64"/>
      <c r="I72" s="79"/>
      <c r="J72" s="185"/>
      <c r="K72" s="8"/>
      <c r="L72" s="8"/>
      <c r="M72" s="8"/>
      <c r="N72" s="8"/>
      <c r="O72" s="8"/>
      <c r="P72" s="8"/>
      <c r="Q72" s="8"/>
      <c r="R72" s="8"/>
      <c r="S72" s="8"/>
      <c r="T72" s="8"/>
      <c r="U72" s="8"/>
      <c r="V72" s="8"/>
      <c r="W72" s="8"/>
      <c r="X72" s="8"/>
      <c r="Y72" s="8"/>
      <c r="Z72" s="8"/>
      <c r="AA72" s="8"/>
    </row>
    <row r="73" spans="1:27" ht="13.5" customHeight="1" x14ac:dyDescent="0.15">
      <c r="A73" s="60"/>
      <c r="B73" s="48"/>
      <c r="C73" s="283"/>
      <c r="D73" s="61"/>
      <c r="E73" s="188"/>
      <c r="F73" s="191" t="s">
        <v>145</v>
      </c>
      <c r="G73" s="192"/>
      <c r="H73" s="64"/>
      <c r="I73" s="194">
        <f>+ROUND(I50+I57+I64+I71,0)</f>
        <v>205429</v>
      </c>
      <c r="J73" s="185"/>
      <c r="K73" s="8"/>
      <c r="L73" s="8"/>
      <c r="M73" s="8"/>
      <c r="N73" s="8"/>
      <c r="O73" s="8"/>
      <c r="P73" s="8"/>
      <c r="Q73" s="8"/>
      <c r="R73" s="8"/>
      <c r="S73" s="8"/>
      <c r="T73" s="8"/>
      <c r="U73" s="8"/>
      <c r="V73" s="8"/>
      <c r="W73" s="8"/>
      <c r="X73" s="8"/>
      <c r="Y73" s="8"/>
      <c r="Z73" s="8"/>
      <c r="AA73" s="8"/>
    </row>
    <row r="74" spans="1:27" ht="13.5" customHeight="1" x14ac:dyDescent="0.15">
      <c r="A74" s="60"/>
      <c r="B74" s="48"/>
      <c r="C74" s="283"/>
      <c r="D74" s="61"/>
      <c r="E74" s="188"/>
      <c r="F74" s="191" t="s">
        <v>149</v>
      </c>
      <c r="G74" s="192"/>
      <c r="H74" s="197">
        <f>+H36</f>
        <v>0</v>
      </c>
      <c r="I74" s="194">
        <f>+I73*H74</f>
        <v>0</v>
      </c>
      <c r="J74" s="185"/>
      <c r="K74" s="8"/>
      <c r="L74" s="8"/>
      <c r="M74" s="8"/>
      <c r="N74" s="8"/>
      <c r="O74" s="8"/>
      <c r="P74" s="8"/>
      <c r="Q74" s="8"/>
      <c r="R74" s="8"/>
      <c r="S74" s="8"/>
      <c r="T74" s="8"/>
      <c r="U74" s="8"/>
      <c r="V74" s="8"/>
      <c r="W74" s="8"/>
      <c r="X74" s="8"/>
      <c r="Y74" s="8"/>
      <c r="Z74" s="8"/>
      <c r="AA74" s="8"/>
    </row>
    <row r="75" spans="1:27" ht="13.5" customHeight="1" x14ac:dyDescent="0.15">
      <c r="A75" s="60"/>
      <c r="B75" s="48"/>
      <c r="C75" s="283"/>
      <c r="D75" s="61"/>
      <c r="E75" s="62"/>
      <c r="F75" s="191" t="s">
        <v>38</v>
      </c>
      <c r="G75" s="63"/>
      <c r="H75" s="64"/>
      <c r="I75" s="194">
        <f>+ROUND(I73+I74,0)</f>
        <v>205429</v>
      </c>
      <c r="J75" s="185"/>
      <c r="K75" s="8"/>
      <c r="L75" s="8"/>
      <c r="M75" s="8"/>
      <c r="N75" s="8"/>
      <c r="O75" s="8"/>
      <c r="P75" s="8"/>
      <c r="Q75" s="8"/>
      <c r="R75" s="8"/>
      <c r="S75" s="8"/>
      <c r="T75" s="8"/>
      <c r="U75" s="8"/>
      <c r="V75" s="8"/>
      <c r="W75" s="8"/>
      <c r="X75" s="8"/>
      <c r="Y75" s="8"/>
      <c r="Z75" s="8"/>
      <c r="AA75" s="8"/>
    </row>
    <row r="76" spans="1:27" ht="13.5" customHeight="1" thickBot="1" x14ac:dyDescent="0.2">
      <c r="A76" s="60"/>
      <c r="B76" s="48"/>
      <c r="C76" s="283"/>
      <c r="D76" s="201"/>
      <c r="E76" s="202"/>
      <c r="F76" s="202"/>
      <c r="G76" s="203"/>
      <c r="H76" s="204"/>
      <c r="I76" s="204"/>
      <c r="J76" s="205"/>
      <c r="K76" s="8"/>
      <c r="L76" s="8"/>
      <c r="M76" s="8"/>
      <c r="N76" s="8"/>
      <c r="O76" s="8"/>
      <c r="P76" s="8"/>
      <c r="Q76" s="8"/>
      <c r="R76" s="8"/>
      <c r="S76" s="8"/>
      <c r="T76" s="8"/>
      <c r="U76" s="8"/>
      <c r="V76" s="8"/>
      <c r="W76" s="8"/>
      <c r="X76" s="8"/>
      <c r="Y76" s="8"/>
      <c r="Z76" s="8"/>
      <c r="AA76" s="8"/>
    </row>
    <row r="77" spans="1:27" ht="13.5" customHeight="1" x14ac:dyDescent="0.2">
      <c r="A77" s="60"/>
      <c r="B77" s="283"/>
      <c r="C77" s="283"/>
      <c r="D77" s="49" t="s">
        <v>30</v>
      </c>
      <c r="E77" s="50"/>
      <c r="F77" s="52"/>
      <c r="G77" s="52"/>
      <c r="H77" s="54"/>
      <c r="I77" s="54"/>
      <c r="J77" s="57"/>
      <c r="K77" s="8"/>
      <c r="L77" s="8"/>
      <c r="M77" s="8"/>
      <c r="N77" s="8"/>
      <c r="O77" s="8"/>
      <c r="P77" s="8"/>
      <c r="Q77" s="8"/>
      <c r="R77" s="8"/>
      <c r="S77" s="8"/>
      <c r="T77" s="8"/>
      <c r="U77" s="8"/>
      <c r="V77" s="8"/>
      <c r="W77" s="8"/>
      <c r="X77" s="8"/>
      <c r="Y77" s="8"/>
      <c r="Z77" s="8"/>
      <c r="AA77" s="8"/>
    </row>
    <row r="78" spans="1:27" ht="13.5" customHeight="1" thickBot="1" x14ac:dyDescent="0.2">
      <c r="A78" s="60"/>
      <c r="B78" s="283"/>
      <c r="C78" s="283"/>
      <c r="D78" s="61"/>
      <c r="E78" s="62"/>
      <c r="F78" s="63"/>
      <c r="G78" s="63"/>
      <c r="H78" s="64"/>
      <c r="I78" s="64"/>
      <c r="J78" s="65"/>
      <c r="K78" s="8"/>
      <c r="L78" s="8"/>
      <c r="M78" s="8"/>
      <c r="N78" s="8"/>
      <c r="O78" s="8"/>
      <c r="P78" s="8"/>
      <c r="Q78" s="8"/>
      <c r="R78" s="8"/>
      <c r="S78" s="8"/>
      <c r="T78" s="8"/>
      <c r="U78" s="8"/>
      <c r="V78" s="8"/>
      <c r="W78" s="8"/>
      <c r="X78" s="8"/>
      <c r="Y78" s="8"/>
      <c r="Z78" s="8"/>
      <c r="AA78" s="8"/>
    </row>
    <row r="79" spans="1:27" ht="13.5" customHeight="1" thickBot="1" x14ac:dyDescent="0.2">
      <c r="A79" s="60"/>
      <c r="B79" s="283"/>
      <c r="C79" s="283"/>
      <c r="D79" s="71" t="s">
        <v>37</v>
      </c>
      <c r="E79" s="476" t="s">
        <v>221</v>
      </c>
      <c r="F79" s="476"/>
      <c r="G79" s="63"/>
      <c r="H79" s="74" t="s">
        <v>38</v>
      </c>
      <c r="I79" s="76">
        <f>+I113</f>
        <v>152187</v>
      </c>
      <c r="J79" s="259"/>
      <c r="K79" s="8"/>
      <c r="L79" s="8"/>
      <c r="M79" s="8"/>
      <c r="N79" s="8"/>
      <c r="O79" s="8"/>
      <c r="P79" s="8"/>
      <c r="Q79" s="8"/>
      <c r="R79" s="8"/>
      <c r="S79" s="8"/>
      <c r="T79" s="8"/>
      <c r="U79" s="8"/>
      <c r="V79" s="8"/>
      <c r="W79" s="8"/>
      <c r="X79" s="8"/>
      <c r="Y79" s="8"/>
      <c r="Z79" s="8"/>
      <c r="AA79" s="8"/>
    </row>
    <row r="80" spans="1:27" ht="13.5" customHeight="1" x14ac:dyDescent="0.15">
      <c r="A80" s="60"/>
      <c r="B80" s="283"/>
      <c r="C80" s="283"/>
      <c r="D80" s="78"/>
      <c r="E80" s="476"/>
      <c r="F80" s="476"/>
      <c r="G80" s="63"/>
      <c r="H80" s="74"/>
      <c r="I80" s="79"/>
      <c r="J80" s="77"/>
      <c r="K80" s="8"/>
      <c r="L80" s="8"/>
      <c r="M80" s="8"/>
      <c r="N80" s="8"/>
      <c r="O80" s="8"/>
      <c r="P80" s="8"/>
      <c r="Q80" s="8"/>
      <c r="R80" s="8"/>
      <c r="S80" s="8"/>
      <c r="T80" s="8"/>
      <c r="U80" s="8"/>
      <c r="V80" s="8"/>
      <c r="W80" s="8"/>
      <c r="X80" s="8"/>
      <c r="Y80" s="8"/>
      <c r="Z80" s="8"/>
      <c r="AA80" s="8"/>
    </row>
    <row r="81" spans="1:27" ht="13.5" customHeight="1" thickBot="1" x14ac:dyDescent="0.2">
      <c r="A81" s="60"/>
      <c r="B81" s="283"/>
      <c r="C81" s="283"/>
      <c r="D81" s="390">
        <v>3.03</v>
      </c>
      <c r="E81" s="62"/>
      <c r="F81" s="63"/>
      <c r="G81" s="63"/>
      <c r="H81" s="74" t="s">
        <v>162</v>
      </c>
      <c r="I81" s="81" t="s">
        <v>279</v>
      </c>
      <c r="J81" s="82"/>
      <c r="K81" s="8"/>
      <c r="L81" s="8"/>
      <c r="M81" s="8"/>
      <c r="N81" s="8"/>
      <c r="O81" s="8"/>
      <c r="P81" s="8"/>
      <c r="Q81" s="8"/>
      <c r="R81" s="8"/>
      <c r="S81" s="8"/>
      <c r="T81" s="8"/>
      <c r="U81" s="8"/>
      <c r="V81" s="8"/>
      <c r="W81" s="8"/>
      <c r="X81" s="8"/>
      <c r="Y81" s="8"/>
      <c r="Z81" s="8"/>
      <c r="AA81" s="8"/>
    </row>
    <row r="82" spans="1:27" ht="13.5" customHeight="1" thickBot="1" x14ac:dyDescent="0.2">
      <c r="A82" s="60"/>
      <c r="B82" s="283"/>
      <c r="C82" s="283"/>
      <c r="D82" s="87" t="s">
        <v>48</v>
      </c>
      <c r="E82" s="73"/>
      <c r="F82" s="88"/>
      <c r="G82" s="88"/>
      <c r="H82" s="89"/>
      <c r="I82" s="90"/>
      <c r="J82" s="77"/>
      <c r="K82" s="8"/>
      <c r="L82" s="8"/>
      <c r="M82" s="8"/>
      <c r="N82" s="8"/>
      <c r="O82" s="8"/>
      <c r="P82" s="8"/>
      <c r="Q82" s="8"/>
      <c r="R82" s="8"/>
      <c r="S82" s="8"/>
      <c r="T82" s="8"/>
      <c r="U82" s="8"/>
      <c r="V82" s="8"/>
      <c r="W82" s="8"/>
      <c r="X82" s="8"/>
      <c r="Y82" s="8"/>
      <c r="Z82" s="8"/>
      <c r="AA82" s="8"/>
    </row>
    <row r="83" spans="1:27" ht="13.5" customHeight="1" thickBot="1" x14ac:dyDescent="0.2">
      <c r="A83" s="60"/>
      <c r="B83" s="283"/>
      <c r="C83" s="283"/>
      <c r="D83" s="91" t="s">
        <v>53</v>
      </c>
      <c r="E83" s="92" t="s">
        <v>9</v>
      </c>
      <c r="F83" s="95" t="s">
        <v>55</v>
      </c>
      <c r="G83" s="97" t="s">
        <v>46</v>
      </c>
      <c r="H83" s="97" t="s">
        <v>17</v>
      </c>
      <c r="I83" s="98" t="s">
        <v>57</v>
      </c>
      <c r="J83" s="77"/>
      <c r="K83" s="8"/>
      <c r="L83" s="8"/>
      <c r="M83" s="8"/>
      <c r="N83" s="8"/>
      <c r="O83" s="8"/>
      <c r="P83" s="8"/>
      <c r="Q83" s="8"/>
      <c r="R83" s="8"/>
      <c r="S83" s="8"/>
      <c r="T83" s="8"/>
      <c r="U83" s="8"/>
      <c r="V83" s="8"/>
      <c r="W83" s="8"/>
      <c r="X83" s="8"/>
      <c r="Y83" s="8"/>
      <c r="Z83" s="8"/>
      <c r="AA83" s="8"/>
    </row>
    <row r="84" spans="1:27" ht="13.5" customHeight="1" x14ac:dyDescent="0.15">
      <c r="A84" s="60"/>
      <c r="B84" s="283"/>
      <c r="C84" s="283"/>
      <c r="D84" s="102" t="s">
        <v>60</v>
      </c>
      <c r="E84" s="103" t="s">
        <v>62</v>
      </c>
      <c r="F84" s="104">
        <v>1</v>
      </c>
      <c r="G84" s="105" t="s">
        <v>65</v>
      </c>
      <c r="H84" s="228">
        <v>1151.896</v>
      </c>
      <c r="I84" s="106">
        <f>+F84*H84</f>
        <v>1151.896</v>
      </c>
      <c r="J84" s="77"/>
      <c r="K84" s="8"/>
      <c r="L84" s="8"/>
      <c r="M84" s="8"/>
      <c r="N84" s="8"/>
      <c r="O84" s="8"/>
      <c r="P84" s="8"/>
      <c r="Q84" s="8"/>
      <c r="R84" s="8"/>
      <c r="S84" s="8"/>
      <c r="T84" s="8"/>
      <c r="U84" s="8"/>
      <c r="V84" s="8"/>
      <c r="W84" s="8"/>
      <c r="X84" s="8"/>
      <c r="Y84" s="8"/>
      <c r="Z84" s="8"/>
      <c r="AA84" s="8"/>
    </row>
    <row r="85" spans="1:27" ht="13.5" customHeight="1" x14ac:dyDescent="0.15">
      <c r="A85" s="60"/>
      <c r="B85" s="283"/>
      <c r="C85" s="283"/>
      <c r="D85" s="108"/>
      <c r="E85" s="109" t="s">
        <v>89</v>
      </c>
      <c r="F85" s="110"/>
      <c r="G85" s="111" t="s">
        <v>89</v>
      </c>
      <c r="H85" s="209" t="s">
        <v>89</v>
      </c>
      <c r="I85" s="106" t="s">
        <v>89</v>
      </c>
      <c r="J85" s="77"/>
      <c r="K85" s="8"/>
      <c r="L85" s="8"/>
      <c r="M85" s="8"/>
      <c r="N85" s="8"/>
      <c r="O85" s="8"/>
      <c r="P85" s="8"/>
      <c r="Q85" s="8"/>
      <c r="R85" s="8"/>
      <c r="S85" s="8"/>
      <c r="T85" s="8"/>
      <c r="U85" s="8"/>
      <c r="V85" s="8"/>
      <c r="W85" s="8"/>
      <c r="X85" s="8"/>
      <c r="Y85" s="8"/>
      <c r="Z85" s="8"/>
      <c r="AA85" s="8"/>
    </row>
    <row r="86" spans="1:27" ht="13.5" customHeight="1" x14ac:dyDescent="0.15">
      <c r="A86" s="60"/>
      <c r="B86" s="283"/>
      <c r="C86" s="283"/>
      <c r="D86" s="108"/>
      <c r="E86" s="109" t="s">
        <v>89</v>
      </c>
      <c r="F86" s="110"/>
      <c r="G86" s="111" t="s">
        <v>89</v>
      </c>
      <c r="H86" s="147" t="s">
        <v>89</v>
      </c>
      <c r="I86" s="106" t="s">
        <v>89</v>
      </c>
      <c r="J86" s="77"/>
      <c r="K86" s="8"/>
      <c r="L86" s="8"/>
      <c r="M86" s="8"/>
      <c r="N86" s="8"/>
      <c r="O86" s="8"/>
      <c r="P86" s="8"/>
      <c r="Q86" s="8"/>
      <c r="R86" s="8"/>
      <c r="S86" s="8"/>
      <c r="T86" s="8"/>
      <c r="U86" s="8"/>
      <c r="V86" s="8"/>
      <c r="W86" s="8"/>
      <c r="X86" s="8"/>
      <c r="Y86" s="8"/>
      <c r="Z86" s="8"/>
      <c r="AA86" s="8"/>
    </row>
    <row r="87" spans="1:27" ht="13.5" customHeight="1" thickBot="1" x14ac:dyDescent="0.2">
      <c r="A87" s="60"/>
      <c r="B87" s="283"/>
      <c r="C87" s="283"/>
      <c r="D87" s="114"/>
      <c r="E87" s="115" t="s">
        <v>89</v>
      </c>
      <c r="F87" s="110"/>
      <c r="G87" s="111" t="s">
        <v>89</v>
      </c>
      <c r="H87" s="116" t="s">
        <v>89</v>
      </c>
      <c r="I87" s="106" t="s">
        <v>89</v>
      </c>
      <c r="J87" s="77"/>
      <c r="K87" s="8"/>
      <c r="L87" s="8"/>
      <c r="M87" s="8"/>
      <c r="N87" s="8"/>
      <c r="O87" s="8"/>
      <c r="P87" s="8"/>
      <c r="Q87" s="8"/>
      <c r="R87" s="8"/>
      <c r="S87" s="8"/>
      <c r="T87" s="8"/>
      <c r="U87" s="8"/>
      <c r="V87" s="8"/>
      <c r="W87" s="8"/>
      <c r="X87" s="8"/>
      <c r="Y87" s="8"/>
      <c r="Z87" s="8"/>
      <c r="AA87" s="8"/>
    </row>
    <row r="88" spans="1:27" ht="13.5" customHeight="1" thickBot="1" x14ac:dyDescent="0.2">
      <c r="A88" s="60"/>
      <c r="B88" s="283"/>
      <c r="C88" s="283"/>
      <c r="D88" s="61"/>
      <c r="E88" s="62"/>
      <c r="F88" s="117" t="s">
        <v>5</v>
      </c>
      <c r="G88" s="118"/>
      <c r="H88" s="119"/>
      <c r="I88" s="120">
        <f>SUM(I84:I87)</f>
        <v>1151.896</v>
      </c>
      <c r="J88" s="77"/>
      <c r="K88" s="8"/>
      <c r="L88" s="8"/>
      <c r="M88" s="8"/>
      <c r="N88" s="8"/>
      <c r="O88" s="8"/>
      <c r="P88" s="8"/>
      <c r="Q88" s="8"/>
      <c r="R88" s="8"/>
      <c r="S88" s="8"/>
      <c r="T88" s="8"/>
      <c r="U88" s="8"/>
      <c r="V88" s="8"/>
      <c r="W88" s="8"/>
      <c r="X88" s="8"/>
      <c r="Y88" s="8"/>
      <c r="Z88" s="8"/>
      <c r="AA88" s="8"/>
    </row>
    <row r="89" spans="1:27" ht="13.5" customHeight="1" thickBot="1" x14ac:dyDescent="0.2">
      <c r="A89" s="60"/>
      <c r="B89" s="283"/>
      <c r="C89" s="283"/>
      <c r="D89" s="87" t="s">
        <v>84</v>
      </c>
      <c r="E89" s="62"/>
      <c r="F89" s="63"/>
      <c r="G89" s="63"/>
      <c r="H89" s="64"/>
      <c r="I89" s="79"/>
      <c r="J89" s="77"/>
      <c r="K89" s="8"/>
      <c r="L89" s="8"/>
      <c r="M89" s="8"/>
      <c r="N89" s="8"/>
      <c r="O89" s="8"/>
      <c r="P89" s="8"/>
      <c r="Q89" s="8"/>
      <c r="R89" s="8"/>
      <c r="S89" s="8"/>
      <c r="T89" s="8"/>
      <c r="U89" s="8"/>
      <c r="V89" s="8"/>
      <c r="W89" s="8"/>
      <c r="X89" s="8"/>
      <c r="Y89" s="8"/>
      <c r="Z89" s="8"/>
      <c r="AA89" s="8"/>
    </row>
    <row r="90" spans="1:27" ht="13.5" customHeight="1" thickBot="1" x14ac:dyDescent="0.2">
      <c r="A90" s="60"/>
      <c r="B90" s="283"/>
      <c r="C90" s="283"/>
      <c r="D90" s="91" t="s">
        <v>53</v>
      </c>
      <c r="E90" s="92" t="s">
        <v>9</v>
      </c>
      <c r="F90" s="95" t="s">
        <v>55</v>
      </c>
      <c r="G90" s="97" t="s">
        <v>46</v>
      </c>
      <c r="H90" s="97" t="s">
        <v>17</v>
      </c>
      <c r="I90" s="98" t="s">
        <v>57</v>
      </c>
      <c r="J90" s="77"/>
      <c r="K90" s="8"/>
      <c r="L90" s="8"/>
      <c r="M90" s="8"/>
      <c r="N90" s="8"/>
      <c r="O90" s="8"/>
      <c r="P90" s="8"/>
      <c r="Q90" s="8"/>
      <c r="R90" s="8"/>
      <c r="S90" s="8"/>
      <c r="T90" s="8"/>
      <c r="U90" s="8"/>
      <c r="V90" s="8"/>
      <c r="W90" s="8"/>
      <c r="X90" s="8"/>
      <c r="Y90" s="8"/>
      <c r="Z90" s="8"/>
      <c r="AA90" s="8"/>
    </row>
    <row r="91" spans="1:27" ht="13.5" customHeight="1" x14ac:dyDescent="0.15">
      <c r="A91" s="60"/>
      <c r="B91" s="283"/>
      <c r="C91" s="283"/>
      <c r="D91" s="122"/>
      <c r="E91" s="103"/>
      <c r="F91" s="104"/>
      <c r="G91" s="105"/>
      <c r="H91" s="222"/>
      <c r="I91" s="106"/>
      <c r="J91" s="77"/>
      <c r="K91" s="8"/>
      <c r="L91" s="8"/>
      <c r="M91" s="8"/>
      <c r="N91" s="8"/>
      <c r="O91" s="8"/>
      <c r="P91" s="8"/>
      <c r="Q91" s="8"/>
      <c r="R91" s="8"/>
      <c r="S91" s="8"/>
      <c r="T91" s="8"/>
      <c r="U91" s="8"/>
      <c r="V91" s="8"/>
      <c r="W91" s="8"/>
      <c r="X91" s="8"/>
      <c r="Y91" s="8"/>
      <c r="Z91" s="8"/>
      <c r="AA91" s="8"/>
    </row>
    <row r="92" spans="1:27" ht="13.5" customHeight="1" x14ac:dyDescent="0.15">
      <c r="A92" s="60"/>
      <c r="B92" s="283"/>
      <c r="C92" s="283"/>
      <c r="D92" s="128"/>
      <c r="E92" s="109"/>
      <c r="F92" s="110"/>
      <c r="G92" s="111"/>
      <c r="H92" s="209"/>
      <c r="I92" s="106"/>
      <c r="J92" s="77"/>
      <c r="K92" s="8"/>
      <c r="L92" s="8"/>
      <c r="M92" s="8"/>
      <c r="N92" s="8"/>
      <c r="O92" s="8"/>
      <c r="P92" s="8"/>
      <c r="Q92" s="8"/>
      <c r="R92" s="8"/>
      <c r="S92" s="8"/>
      <c r="T92" s="8"/>
      <c r="U92" s="8"/>
      <c r="V92" s="8"/>
      <c r="W92" s="8"/>
      <c r="X92" s="8"/>
      <c r="Y92" s="8"/>
      <c r="Z92" s="8"/>
      <c r="AA92" s="8"/>
    </row>
    <row r="93" spans="1:27" ht="13.5" customHeight="1" x14ac:dyDescent="0.15">
      <c r="A93" s="60"/>
      <c r="B93" s="283"/>
      <c r="C93" s="283"/>
      <c r="D93" s="128"/>
      <c r="E93" s="109"/>
      <c r="F93" s="110"/>
      <c r="G93" s="111"/>
      <c r="H93" s="147"/>
      <c r="I93" s="106"/>
      <c r="J93" s="77"/>
      <c r="K93" s="8"/>
      <c r="L93" s="8"/>
      <c r="M93" s="8"/>
      <c r="N93" s="8"/>
      <c r="O93" s="8"/>
      <c r="P93" s="8"/>
      <c r="Q93" s="8"/>
      <c r="R93" s="8"/>
      <c r="S93" s="8"/>
      <c r="T93" s="8"/>
      <c r="U93" s="8"/>
      <c r="V93" s="8"/>
      <c r="W93" s="8"/>
      <c r="X93" s="8"/>
      <c r="Y93" s="8"/>
      <c r="Z93" s="8"/>
      <c r="AA93" s="8"/>
    </row>
    <row r="94" spans="1:27" ht="13.5" customHeight="1" thickBot="1" x14ac:dyDescent="0.2">
      <c r="A94" s="60"/>
      <c r="B94" s="283"/>
      <c r="C94" s="283"/>
      <c r="D94" s="114"/>
      <c r="E94" s="115"/>
      <c r="F94" s="110"/>
      <c r="G94" s="111"/>
      <c r="H94" s="134"/>
      <c r="I94" s="125"/>
      <c r="J94" s="77"/>
      <c r="K94" s="8"/>
      <c r="L94" s="8"/>
      <c r="M94" s="8"/>
      <c r="N94" s="8"/>
      <c r="O94" s="8"/>
      <c r="P94" s="8"/>
      <c r="Q94" s="8"/>
      <c r="R94" s="8"/>
      <c r="S94" s="8"/>
      <c r="T94" s="8"/>
      <c r="U94" s="8"/>
      <c r="V94" s="8"/>
      <c r="W94" s="8"/>
      <c r="X94" s="8"/>
      <c r="Y94" s="8"/>
      <c r="Z94" s="8"/>
      <c r="AA94" s="8"/>
    </row>
    <row r="95" spans="1:27" ht="13.5" customHeight="1" thickBot="1" x14ac:dyDescent="0.2">
      <c r="A95" s="60"/>
      <c r="B95" s="283"/>
      <c r="C95" s="283"/>
      <c r="D95" s="61"/>
      <c r="E95" s="62"/>
      <c r="F95" s="117" t="s">
        <v>5</v>
      </c>
      <c r="G95" s="118"/>
      <c r="H95" s="119"/>
      <c r="I95" s="120">
        <f>SUM(I91:I94)</f>
        <v>0</v>
      </c>
      <c r="J95" s="77"/>
      <c r="K95" s="8"/>
      <c r="L95" s="8"/>
      <c r="M95" s="8"/>
      <c r="N95" s="8"/>
      <c r="O95" s="8"/>
      <c r="P95" s="8"/>
      <c r="Q95" s="8"/>
      <c r="R95" s="8"/>
      <c r="S95" s="8"/>
      <c r="T95" s="8"/>
      <c r="U95" s="8"/>
      <c r="V95" s="8"/>
      <c r="W95" s="8"/>
      <c r="X95" s="8"/>
      <c r="Y95" s="8"/>
      <c r="Z95" s="8"/>
      <c r="AA95" s="8"/>
    </row>
    <row r="96" spans="1:27" ht="13.5" customHeight="1" thickBot="1" x14ac:dyDescent="0.2">
      <c r="A96" s="60"/>
      <c r="B96" s="283"/>
      <c r="C96" s="283"/>
      <c r="D96" s="87" t="s">
        <v>101</v>
      </c>
      <c r="E96" s="62"/>
      <c r="F96" s="63"/>
      <c r="G96" s="63"/>
      <c r="H96" s="64"/>
      <c r="I96" s="79"/>
      <c r="J96" s="77"/>
      <c r="K96" s="8"/>
      <c r="L96" s="8"/>
      <c r="M96" s="8"/>
      <c r="N96" s="8"/>
      <c r="O96" s="8"/>
      <c r="P96" s="8"/>
      <c r="Q96" s="8"/>
      <c r="R96" s="8"/>
      <c r="S96" s="8"/>
      <c r="T96" s="8"/>
      <c r="U96" s="8"/>
      <c r="V96" s="8"/>
      <c r="W96" s="8"/>
      <c r="X96" s="8"/>
      <c r="Y96" s="8"/>
      <c r="Z96" s="8"/>
      <c r="AA96" s="8"/>
    </row>
    <row r="97" spans="1:27" ht="13.5" customHeight="1" thickBot="1" x14ac:dyDescent="0.2">
      <c r="A97" s="60"/>
      <c r="B97" s="283"/>
      <c r="C97" s="283"/>
      <c r="D97" s="91" t="s">
        <v>53</v>
      </c>
      <c r="E97" s="92" t="s">
        <v>9</v>
      </c>
      <c r="F97" s="95" t="s">
        <v>55</v>
      </c>
      <c r="G97" s="97" t="s">
        <v>46</v>
      </c>
      <c r="H97" s="97" t="s">
        <v>17</v>
      </c>
      <c r="I97" s="98" t="s">
        <v>57</v>
      </c>
      <c r="J97" s="77"/>
      <c r="K97" s="8"/>
      <c r="L97" s="8"/>
      <c r="M97" s="8"/>
      <c r="N97" s="8"/>
      <c r="O97" s="8"/>
      <c r="P97" s="8"/>
      <c r="Q97" s="8"/>
      <c r="R97" s="8"/>
      <c r="S97" s="8"/>
      <c r="T97" s="8"/>
      <c r="U97" s="8"/>
      <c r="V97" s="8"/>
      <c r="W97" s="8"/>
      <c r="X97" s="8"/>
      <c r="Y97" s="8"/>
      <c r="Z97" s="8"/>
      <c r="AA97" s="8"/>
    </row>
    <row r="98" spans="1:27" ht="13.5" customHeight="1" x14ac:dyDescent="0.15">
      <c r="A98" s="60"/>
      <c r="B98" s="283"/>
      <c r="C98" s="283"/>
      <c r="D98" s="102" t="s">
        <v>213</v>
      </c>
      <c r="E98" s="103" t="s">
        <v>214</v>
      </c>
      <c r="F98" s="104">
        <v>1</v>
      </c>
      <c r="G98" s="105" t="s">
        <v>121</v>
      </c>
      <c r="H98" s="222">
        <v>61845</v>
      </c>
      <c r="I98" s="106">
        <f t="shared" ref="I98:I100" si="6">+F98*H98</f>
        <v>61845</v>
      </c>
      <c r="J98" s="77"/>
      <c r="K98" s="8"/>
      <c r="L98" s="8"/>
      <c r="M98" s="8"/>
      <c r="N98" s="8"/>
      <c r="O98" s="8"/>
      <c r="P98" s="8"/>
      <c r="Q98" s="8"/>
      <c r="R98" s="8"/>
      <c r="S98" s="8"/>
      <c r="T98" s="8"/>
      <c r="U98" s="8"/>
      <c r="V98" s="8"/>
      <c r="W98" s="8"/>
      <c r="X98" s="8"/>
      <c r="Y98" s="8"/>
      <c r="Z98" s="8"/>
      <c r="AA98" s="8"/>
    </row>
    <row r="99" spans="1:27" ht="13.5" customHeight="1" x14ac:dyDescent="0.15">
      <c r="A99" s="60"/>
      <c r="B99" s="283"/>
      <c r="C99" s="283"/>
      <c r="D99" s="108" t="s">
        <v>215</v>
      </c>
      <c r="E99" s="109" t="s">
        <v>216</v>
      </c>
      <c r="F99" s="110">
        <v>0.6</v>
      </c>
      <c r="G99" s="111" t="s">
        <v>217</v>
      </c>
      <c r="H99" s="209">
        <v>49867</v>
      </c>
      <c r="I99" s="106">
        <f t="shared" si="6"/>
        <v>29920.199999999997</v>
      </c>
      <c r="J99" s="77"/>
      <c r="K99" s="8"/>
      <c r="L99" s="8"/>
      <c r="M99" s="8"/>
      <c r="N99" s="8"/>
      <c r="O99" s="8"/>
      <c r="P99" s="8"/>
      <c r="Q99" s="8"/>
      <c r="R99" s="8"/>
      <c r="S99" s="8"/>
      <c r="T99" s="8"/>
      <c r="U99" s="8"/>
      <c r="V99" s="8"/>
      <c r="W99" s="8"/>
      <c r="X99" s="8"/>
      <c r="Y99" s="8"/>
      <c r="Z99" s="8"/>
      <c r="AA99" s="8"/>
    </row>
    <row r="100" spans="1:27" ht="13.5" customHeight="1" x14ac:dyDescent="0.15">
      <c r="A100" s="60"/>
      <c r="B100" s="283"/>
      <c r="C100" s="283"/>
      <c r="D100" s="128"/>
      <c r="E100" s="109" t="s">
        <v>218</v>
      </c>
      <c r="F100" s="110">
        <v>0.1</v>
      </c>
      <c r="G100" s="111" t="s">
        <v>217</v>
      </c>
      <c r="H100" s="228">
        <v>592700</v>
      </c>
      <c r="I100" s="106">
        <f t="shared" si="6"/>
        <v>59270</v>
      </c>
      <c r="J100" s="77"/>
      <c r="K100" s="8"/>
      <c r="L100" s="8"/>
      <c r="M100" s="8"/>
      <c r="N100" s="8"/>
      <c r="O100" s="8"/>
      <c r="P100" s="8"/>
      <c r="Q100" s="8"/>
      <c r="R100" s="8"/>
      <c r="S100" s="8"/>
      <c r="T100" s="8"/>
      <c r="U100" s="8"/>
      <c r="V100" s="8"/>
      <c r="W100" s="8"/>
      <c r="X100" s="8"/>
      <c r="Y100" s="8"/>
      <c r="Z100" s="8"/>
      <c r="AA100" s="8"/>
    </row>
    <row r="101" spans="1:27" ht="13.5" customHeight="1" thickBot="1" x14ac:dyDescent="0.2">
      <c r="A101" s="60"/>
      <c r="B101" s="283"/>
      <c r="C101" s="283"/>
      <c r="D101" s="114"/>
      <c r="E101" s="115" t="s">
        <v>89</v>
      </c>
      <c r="F101" s="110"/>
      <c r="G101" s="111" t="s">
        <v>89</v>
      </c>
      <c r="H101" s="116" t="s">
        <v>89</v>
      </c>
      <c r="I101" s="106" t="s">
        <v>89</v>
      </c>
      <c r="J101" s="77"/>
      <c r="K101" s="8"/>
      <c r="L101" s="8"/>
      <c r="M101" s="8"/>
      <c r="N101" s="8"/>
      <c r="O101" s="8"/>
      <c r="P101" s="8"/>
      <c r="Q101" s="8"/>
      <c r="R101" s="8"/>
      <c r="S101" s="8"/>
      <c r="T101" s="8"/>
      <c r="U101" s="8"/>
      <c r="V101" s="8"/>
      <c r="W101" s="8"/>
      <c r="X101" s="8"/>
      <c r="Y101" s="8"/>
      <c r="Z101" s="8"/>
      <c r="AA101" s="8"/>
    </row>
    <row r="102" spans="1:27" ht="13.5" customHeight="1" thickBot="1" x14ac:dyDescent="0.2">
      <c r="A102" s="60"/>
      <c r="B102" s="283"/>
      <c r="C102" s="283"/>
      <c r="D102" s="61"/>
      <c r="E102" s="62"/>
      <c r="F102" s="117" t="s">
        <v>5</v>
      </c>
      <c r="G102" s="118"/>
      <c r="H102" s="119"/>
      <c r="I102" s="120">
        <f>SUM(I98:I101)</f>
        <v>151035.20000000001</v>
      </c>
      <c r="J102" s="77"/>
      <c r="K102" s="8"/>
      <c r="L102" s="8"/>
      <c r="M102" s="8"/>
      <c r="N102" s="8"/>
      <c r="O102" s="8"/>
      <c r="P102" s="8"/>
      <c r="Q102" s="8"/>
      <c r="R102" s="8"/>
      <c r="S102" s="8"/>
      <c r="T102" s="8"/>
      <c r="U102" s="8"/>
      <c r="V102" s="8"/>
      <c r="W102" s="8"/>
      <c r="X102" s="8"/>
      <c r="Y102" s="8"/>
      <c r="Z102" s="8"/>
      <c r="AA102" s="8"/>
    </row>
    <row r="103" spans="1:27" ht="13.5" customHeight="1" thickBot="1" x14ac:dyDescent="0.2">
      <c r="A103" s="60"/>
      <c r="B103" s="283"/>
      <c r="C103" s="283"/>
      <c r="D103" s="87" t="s">
        <v>122</v>
      </c>
      <c r="E103" s="62"/>
      <c r="F103" s="63"/>
      <c r="G103" s="63"/>
      <c r="H103" s="64"/>
      <c r="I103" s="79"/>
      <c r="J103" s="77"/>
      <c r="K103" s="8"/>
      <c r="L103" s="8"/>
      <c r="M103" s="8"/>
      <c r="N103" s="8"/>
      <c r="O103" s="8"/>
      <c r="P103" s="8"/>
      <c r="Q103" s="8"/>
      <c r="R103" s="8"/>
      <c r="S103" s="8"/>
      <c r="T103" s="8"/>
      <c r="U103" s="8"/>
      <c r="V103" s="8"/>
      <c r="W103" s="8"/>
      <c r="X103" s="8"/>
      <c r="Y103" s="8"/>
      <c r="Z103" s="8"/>
      <c r="AA103" s="8"/>
    </row>
    <row r="104" spans="1:27" ht="13.5" customHeight="1" thickBot="1" x14ac:dyDescent="0.2">
      <c r="A104" s="60"/>
      <c r="B104" s="283"/>
      <c r="C104" s="283"/>
      <c r="D104" s="91" t="s">
        <v>53</v>
      </c>
      <c r="E104" s="92" t="s">
        <v>9</v>
      </c>
      <c r="F104" s="95" t="s">
        <v>55</v>
      </c>
      <c r="G104" s="97" t="s">
        <v>46</v>
      </c>
      <c r="H104" s="97" t="s">
        <v>17</v>
      </c>
      <c r="I104" s="98" t="s">
        <v>57</v>
      </c>
      <c r="J104" s="77"/>
      <c r="K104" s="8"/>
      <c r="L104" s="8"/>
      <c r="M104" s="8"/>
      <c r="N104" s="8"/>
      <c r="O104" s="8"/>
      <c r="P104" s="8"/>
      <c r="Q104" s="8"/>
      <c r="R104" s="8"/>
      <c r="S104" s="8"/>
      <c r="T104" s="8"/>
      <c r="U104" s="8"/>
      <c r="V104" s="8"/>
      <c r="W104" s="8"/>
      <c r="X104" s="8"/>
      <c r="Y104" s="8"/>
      <c r="Z104" s="8"/>
      <c r="AA104" s="8"/>
    </row>
    <row r="105" spans="1:27" ht="13.5" customHeight="1" x14ac:dyDescent="0.15">
      <c r="A105" s="60"/>
      <c r="B105" s="283"/>
      <c r="C105" s="283"/>
      <c r="D105" s="102"/>
      <c r="E105" s="103"/>
      <c r="F105" s="104"/>
      <c r="G105" s="105"/>
      <c r="H105" s="222"/>
      <c r="I105" s="106"/>
      <c r="J105" s="77"/>
      <c r="K105" s="8"/>
      <c r="L105" s="8"/>
      <c r="M105" s="8"/>
      <c r="N105" s="8"/>
      <c r="O105" s="8"/>
      <c r="P105" s="8"/>
      <c r="Q105" s="8"/>
      <c r="R105" s="8"/>
      <c r="S105" s="8"/>
      <c r="T105" s="8"/>
      <c r="U105" s="8"/>
      <c r="V105" s="8"/>
      <c r="W105" s="8"/>
      <c r="X105" s="8"/>
      <c r="Y105" s="8"/>
      <c r="Z105" s="8"/>
      <c r="AA105" s="8"/>
    </row>
    <row r="106" spans="1:27" ht="13.5" customHeight="1" x14ac:dyDescent="0.15">
      <c r="A106" s="60"/>
      <c r="B106" s="283"/>
      <c r="C106" s="283"/>
      <c r="D106" s="108"/>
      <c r="E106" s="109"/>
      <c r="F106" s="110"/>
      <c r="G106" s="111"/>
      <c r="H106" s="209"/>
      <c r="I106" s="106"/>
      <c r="J106" s="77"/>
      <c r="K106" s="8"/>
      <c r="L106" s="8"/>
      <c r="M106" s="8"/>
      <c r="N106" s="8"/>
      <c r="O106" s="8"/>
      <c r="P106" s="8"/>
      <c r="Q106" s="8"/>
      <c r="R106" s="8"/>
      <c r="S106" s="8"/>
      <c r="T106" s="8"/>
      <c r="U106" s="8"/>
      <c r="V106" s="8"/>
      <c r="W106" s="8"/>
      <c r="X106" s="8"/>
      <c r="Y106" s="8"/>
      <c r="Z106" s="8"/>
      <c r="AA106" s="8"/>
    </row>
    <row r="107" spans="1:27" ht="13.5" customHeight="1" x14ac:dyDescent="0.15">
      <c r="A107" s="60"/>
      <c r="B107" s="283"/>
      <c r="C107" s="283"/>
      <c r="D107" s="128"/>
      <c r="E107" s="109"/>
      <c r="F107" s="110"/>
      <c r="G107" s="111"/>
      <c r="H107" s="147"/>
      <c r="I107" s="106"/>
      <c r="J107" s="77"/>
      <c r="K107" s="8"/>
      <c r="L107" s="8"/>
      <c r="M107" s="8"/>
      <c r="N107" s="8"/>
      <c r="O107" s="8"/>
      <c r="P107" s="8"/>
      <c r="Q107" s="8"/>
      <c r="R107" s="8"/>
      <c r="S107" s="8"/>
      <c r="T107" s="8"/>
      <c r="U107" s="8"/>
      <c r="V107" s="8"/>
      <c r="W107" s="8"/>
      <c r="X107" s="8"/>
      <c r="Y107" s="8"/>
      <c r="Z107" s="8"/>
      <c r="AA107" s="8"/>
    </row>
    <row r="108" spans="1:27" ht="13.5" customHeight="1" thickBot="1" x14ac:dyDescent="0.2">
      <c r="A108" s="60"/>
      <c r="B108" s="283"/>
      <c r="C108" s="283"/>
      <c r="D108" s="114"/>
      <c r="E108" s="115" t="s">
        <v>89</v>
      </c>
      <c r="F108" s="110"/>
      <c r="G108" s="111" t="s">
        <v>89</v>
      </c>
      <c r="H108" s="116" t="s">
        <v>89</v>
      </c>
      <c r="I108" s="106" t="s">
        <v>89</v>
      </c>
      <c r="J108" s="77"/>
      <c r="K108" s="8"/>
      <c r="L108" s="8"/>
      <c r="M108" s="8"/>
      <c r="N108" s="8"/>
      <c r="O108" s="8"/>
      <c r="P108" s="8"/>
      <c r="Q108" s="8"/>
      <c r="R108" s="8"/>
      <c r="S108" s="8"/>
      <c r="T108" s="8"/>
      <c r="U108" s="8"/>
      <c r="V108" s="8"/>
      <c r="W108" s="8"/>
      <c r="X108" s="8"/>
      <c r="Y108" s="8"/>
      <c r="Z108" s="8"/>
      <c r="AA108" s="8"/>
    </row>
    <row r="109" spans="1:27" ht="13.5" customHeight="1" thickBot="1" x14ac:dyDescent="0.2">
      <c r="A109" s="60"/>
      <c r="B109" s="283"/>
      <c r="C109" s="283"/>
      <c r="D109" s="61"/>
      <c r="E109" s="62"/>
      <c r="F109" s="117" t="s">
        <v>5</v>
      </c>
      <c r="G109" s="118"/>
      <c r="H109" s="119"/>
      <c r="I109" s="120">
        <v>0</v>
      </c>
      <c r="J109" s="77"/>
      <c r="K109" s="8"/>
      <c r="L109" s="8"/>
      <c r="M109" s="8"/>
      <c r="N109" s="8"/>
      <c r="O109" s="8"/>
      <c r="P109" s="8"/>
      <c r="Q109" s="8"/>
      <c r="R109" s="8"/>
      <c r="S109" s="8"/>
      <c r="T109" s="8"/>
      <c r="U109" s="8"/>
      <c r="V109" s="8"/>
      <c r="W109" s="8"/>
      <c r="X109" s="8"/>
      <c r="Y109" s="8"/>
      <c r="Z109" s="8"/>
      <c r="AA109" s="8"/>
    </row>
    <row r="110" spans="1:27" ht="13.5" customHeight="1" x14ac:dyDescent="0.15">
      <c r="A110" s="60"/>
      <c r="B110" s="283"/>
      <c r="C110" s="283"/>
      <c r="D110" s="61"/>
      <c r="E110" s="62"/>
      <c r="F110" s="62"/>
      <c r="G110" s="63"/>
      <c r="H110" s="64"/>
      <c r="I110" s="79"/>
      <c r="J110" s="185"/>
      <c r="K110" s="8"/>
      <c r="L110" s="8"/>
      <c r="M110" s="8"/>
      <c r="N110" s="8"/>
      <c r="O110" s="8"/>
      <c r="P110" s="8"/>
      <c r="Q110" s="8"/>
      <c r="R110" s="8"/>
      <c r="S110" s="8"/>
      <c r="T110" s="8"/>
      <c r="U110" s="8"/>
      <c r="V110" s="8"/>
      <c r="W110" s="8"/>
      <c r="X110" s="8"/>
      <c r="Y110" s="8"/>
      <c r="Z110" s="8"/>
      <c r="AA110" s="8"/>
    </row>
    <row r="111" spans="1:27" ht="13.5" customHeight="1" x14ac:dyDescent="0.15">
      <c r="A111" s="60"/>
      <c r="B111" s="283"/>
      <c r="C111" s="283"/>
      <c r="D111" s="61"/>
      <c r="E111" s="188"/>
      <c r="F111" s="191" t="s">
        <v>145</v>
      </c>
      <c r="G111" s="192"/>
      <c r="H111" s="64"/>
      <c r="I111" s="194">
        <f>ROUND(I88+I95+I102+I109,0)</f>
        <v>152187</v>
      </c>
      <c r="J111" s="185"/>
      <c r="K111" s="8"/>
      <c r="L111" s="8"/>
      <c r="M111" s="8"/>
      <c r="N111" s="8"/>
      <c r="O111" s="8"/>
      <c r="P111" s="8"/>
      <c r="Q111" s="8"/>
      <c r="R111" s="8"/>
      <c r="S111" s="8"/>
      <c r="T111" s="8"/>
      <c r="U111" s="8"/>
      <c r="V111" s="8"/>
      <c r="W111" s="8"/>
      <c r="X111" s="8"/>
      <c r="Y111" s="8"/>
      <c r="Z111" s="8"/>
      <c r="AA111" s="8"/>
    </row>
    <row r="112" spans="1:27" ht="13.5" customHeight="1" x14ac:dyDescent="0.15">
      <c r="A112" s="60"/>
      <c r="B112" s="283"/>
      <c r="C112" s="283"/>
      <c r="D112" s="61"/>
      <c r="E112" s="188"/>
      <c r="F112" s="191" t="s">
        <v>149</v>
      </c>
      <c r="G112" s="192"/>
      <c r="H112" s="197">
        <f>+H150</f>
        <v>0</v>
      </c>
      <c r="I112" s="194">
        <f>+I111*H112</f>
        <v>0</v>
      </c>
      <c r="J112" s="185"/>
      <c r="K112" s="8"/>
      <c r="L112" s="8"/>
      <c r="M112" s="8"/>
      <c r="N112" s="8"/>
      <c r="O112" s="8"/>
      <c r="P112" s="8"/>
      <c r="Q112" s="8"/>
      <c r="R112" s="8"/>
      <c r="S112" s="8"/>
      <c r="T112" s="8"/>
      <c r="U112" s="8"/>
      <c r="V112" s="8"/>
      <c r="W112" s="8"/>
      <c r="X112" s="8"/>
      <c r="Y112" s="8"/>
      <c r="Z112" s="8"/>
      <c r="AA112" s="8"/>
    </row>
    <row r="113" spans="1:27" ht="13.5" customHeight="1" x14ac:dyDescent="0.15">
      <c r="A113" s="60"/>
      <c r="B113" s="283"/>
      <c r="C113" s="283"/>
      <c r="D113" s="61"/>
      <c r="E113" s="62"/>
      <c r="F113" s="191" t="s">
        <v>38</v>
      </c>
      <c r="G113" s="63"/>
      <c r="H113" s="64"/>
      <c r="I113" s="194">
        <f>ROUND(SUM(I111:I112),0)</f>
        <v>152187</v>
      </c>
      <c r="J113" s="185"/>
      <c r="K113" s="8"/>
      <c r="L113" s="8"/>
      <c r="M113" s="8"/>
      <c r="N113" s="8"/>
      <c r="O113" s="8"/>
      <c r="P113" s="8"/>
      <c r="Q113" s="8"/>
      <c r="R113" s="8"/>
      <c r="S113" s="8"/>
      <c r="T113" s="8"/>
      <c r="U113" s="8"/>
      <c r="V113" s="8"/>
      <c r="W113" s="8"/>
      <c r="X113" s="8"/>
      <c r="Y113" s="8"/>
      <c r="Z113" s="8"/>
      <c r="AA113" s="8"/>
    </row>
    <row r="114" spans="1:27" ht="13.5" customHeight="1" thickBot="1" x14ac:dyDescent="0.2">
      <c r="A114" s="60"/>
      <c r="B114" s="283"/>
      <c r="C114" s="283"/>
      <c r="D114" s="201"/>
      <c r="E114" s="202"/>
      <c r="F114" s="202"/>
      <c r="G114" s="203"/>
      <c r="H114" s="204"/>
      <c r="I114" s="204"/>
      <c r="J114" s="205"/>
      <c r="K114" s="8"/>
      <c r="L114" s="8"/>
      <c r="M114" s="8"/>
      <c r="N114" s="8"/>
      <c r="O114" s="8"/>
      <c r="P114" s="8"/>
      <c r="Q114" s="8"/>
      <c r="R114" s="8"/>
      <c r="S114" s="8"/>
      <c r="T114" s="8"/>
      <c r="U114" s="8"/>
      <c r="V114" s="8"/>
      <c r="W114" s="8"/>
      <c r="X114" s="8"/>
      <c r="Y114" s="8"/>
      <c r="Z114" s="8"/>
      <c r="AA114" s="8"/>
    </row>
    <row r="115" spans="1:27" ht="13.5" customHeight="1" x14ac:dyDescent="0.2">
      <c r="A115" s="60"/>
      <c r="B115" s="48"/>
      <c r="C115" s="283"/>
      <c r="D115" s="49" t="s">
        <v>30</v>
      </c>
      <c r="E115" s="50"/>
      <c r="F115" s="52"/>
      <c r="G115" s="52"/>
      <c r="H115" s="54"/>
      <c r="I115" s="54"/>
      <c r="J115" s="57"/>
      <c r="K115" s="8"/>
      <c r="L115" s="8"/>
      <c r="M115" s="8"/>
      <c r="N115" s="8"/>
      <c r="O115" s="8"/>
      <c r="P115" s="8"/>
      <c r="Q115" s="8"/>
      <c r="R115" s="8"/>
      <c r="S115" s="8"/>
      <c r="T115" s="8"/>
      <c r="U115" s="8"/>
      <c r="V115" s="8"/>
      <c r="W115" s="8"/>
      <c r="X115" s="8"/>
      <c r="Y115" s="8"/>
      <c r="Z115" s="8"/>
      <c r="AA115" s="8"/>
    </row>
    <row r="116" spans="1:27" ht="13.5" customHeight="1" thickBot="1" x14ac:dyDescent="0.2">
      <c r="A116" s="60"/>
      <c r="B116" s="48"/>
      <c r="C116" s="283"/>
      <c r="D116" s="61"/>
      <c r="E116" s="62"/>
      <c r="F116" s="63"/>
      <c r="G116" s="63"/>
      <c r="H116" s="64"/>
      <c r="I116" s="64"/>
      <c r="J116" s="65"/>
      <c r="K116" s="8"/>
      <c r="L116" s="8"/>
      <c r="M116" s="8"/>
      <c r="N116" s="8"/>
      <c r="O116" s="8"/>
      <c r="P116" s="8"/>
      <c r="Q116" s="8"/>
      <c r="R116" s="8"/>
      <c r="S116" s="8"/>
      <c r="T116" s="8"/>
      <c r="U116" s="8"/>
      <c r="V116" s="8"/>
      <c r="W116" s="8"/>
      <c r="X116" s="8"/>
      <c r="Y116" s="8"/>
      <c r="Z116" s="8"/>
      <c r="AA116" s="8"/>
    </row>
    <row r="117" spans="1:27" ht="25.5" customHeight="1" thickBot="1" x14ac:dyDescent="0.2">
      <c r="A117" s="60">
        <f>A41+1</f>
        <v>3</v>
      </c>
      <c r="B117" s="48"/>
      <c r="C117" s="283"/>
      <c r="D117" s="265" t="s">
        <v>37</v>
      </c>
      <c r="E117" s="512" t="s">
        <v>222</v>
      </c>
      <c r="F117" s="512"/>
      <c r="G117" s="266"/>
      <c r="H117" s="266" t="s">
        <v>38</v>
      </c>
      <c r="I117" s="76">
        <f>+I151</f>
        <v>14664</v>
      </c>
      <c r="J117" s="259"/>
      <c r="K117" s="8"/>
      <c r="L117" s="8"/>
      <c r="M117" s="8"/>
      <c r="N117" s="8"/>
      <c r="O117" s="8"/>
      <c r="P117" s="8"/>
      <c r="Q117" s="8"/>
      <c r="R117" s="8"/>
      <c r="S117" s="8"/>
      <c r="T117" s="8"/>
      <c r="U117" s="8"/>
      <c r="V117" s="8"/>
      <c r="W117" s="8"/>
      <c r="X117" s="8"/>
      <c r="Y117" s="8"/>
      <c r="Z117" s="8"/>
      <c r="AA117" s="8"/>
    </row>
    <row r="118" spans="1:27" ht="13.5" customHeight="1" x14ac:dyDescent="0.15">
      <c r="A118" s="60"/>
      <c r="B118" s="48"/>
      <c r="C118" s="283"/>
      <c r="D118" s="78"/>
      <c r="E118" s="512"/>
      <c r="F118" s="512"/>
      <c r="G118" s="63"/>
      <c r="H118" s="74"/>
      <c r="I118" s="79"/>
      <c r="J118" s="77"/>
      <c r="K118" s="8"/>
      <c r="L118" s="8"/>
      <c r="M118" s="8"/>
      <c r="N118" s="8"/>
      <c r="O118" s="8"/>
      <c r="P118" s="8"/>
      <c r="Q118" s="8"/>
      <c r="R118" s="8"/>
      <c r="S118" s="8"/>
      <c r="T118" s="8"/>
      <c r="U118" s="8"/>
      <c r="V118" s="8"/>
      <c r="W118" s="8"/>
      <c r="X118" s="8"/>
      <c r="Y118" s="8"/>
      <c r="Z118" s="8"/>
      <c r="AA118" s="8"/>
    </row>
    <row r="119" spans="1:27" ht="13.5" customHeight="1" thickBot="1" x14ac:dyDescent="0.2">
      <c r="A119" s="60"/>
      <c r="B119" s="48"/>
      <c r="C119" s="283"/>
      <c r="D119" s="390">
        <v>3.04</v>
      </c>
      <c r="E119" s="62"/>
      <c r="F119" s="63"/>
      <c r="G119" s="63"/>
      <c r="H119" s="74" t="s">
        <v>162</v>
      </c>
      <c r="I119" s="81" t="s">
        <v>35</v>
      </c>
      <c r="J119" s="82"/>
      <c r="K119" s="8"/>
      <c r="L119" s="8"/>
      <c r="M119" s="8"/>
      <c r="N119" s="8"/>
      <c r="O119" s="8"/>
      <c r="P119" s="8"/>
      <c r="Q119" s="8"/>
      <c r="R119" s="8"/>
      <c r="S119" s="8"/>
      <c r="T119" s="8"/>
      <c r="U119" s="8"/>
      <c r="V119" s="8"/>
      <c r="W119" s="8"/>
      <c r="X119" s="8"/>
      <c r="Y119" s="8"/>
      <c r="Z119" s="8"/>
      <c r="AA119" s="8"/>
    </row>
    <row r="120" spans="1:27" ht="13.5" customHeight="1" x14ac:dyDescent="0.15">
      <c r="A120" s="60"/>
      <c r="B120" s="60"/>
      <c r="C120" s="60"/>
      <c r="D120" s="87" t="s">
        <v>48</v>
      </c>
      <c r="E120" s="73"/>
      <c r="F120" s="88"/>
      <c r="G120" s="88"/>
      <c r="H120" s="89"/>
      <c r="I120" s="90"/>
      <c r="J120" s="77"/>
      <c r="K120" s="8"/>
      <c r="L120" s="8"/>
      <c r="M120" s="8"/>
      <c r="N120" s="8"/>
      <c r="O120" s="8"/>
      <c r="P120" s="8"/>
      <c r="Q120" s="8"/>
      <c r="R120" s="8"/>
      <c r="S120" s="8"/>
      <c r="T120" s="8"/>
      <c r="U120" s="8"/>
      <c r="V120" s="8"/>
      <c r="W120" s="8"/>
      <c r="X120" s="8"/>
      <c r="Y120" s="8"/>
      <c r="Z120" s="8"/>
      <c r="AA120" s="8"/>
    </row>
    <row r="121" spans="1:27" ht="13.5" customHeight="1" x14ac:dyDescent="0.15">
      <c r="A121" s="60"/>
      <c r="B121" s="48"/>
      <c r="C121" s="283"/>
      <c r="D121" s="91" t="s">
        <v>53</v>
      </c>
      <c r="E121" s="92" t="s">
        <v>9</v>
      </c>
      <c r="F121" s="95" t="s">
        <v>55</v>
      </c>
      <c r="G121" s="97" t="s">
        <v>46</v>
      </c>
      <c r="H121" s="97" t="s">
        <v>17</v>
      </c>
      <c r="I121" s="98" t="s">
        <v>57</v>
      </c>
      <c r="J121" s="77"/>
      <c r="K121" s="8"/>
      <c r="L121" s="8"/>
      <c r="M121" s="8"/>
      <c r="N121" s="8"/>
      <c r="O121" s="8"/>
      <c r="P121" s="8"/>
      <c r="Q121" s="8"/>
      <c r="R121" s="8"/>
      <c r="S121" s="8"/>
      <c r="T121" s="8"/>
      <c r="U121" s="8"/>
      <c r="V121" s="8"/>
      <c r="W121" s="8"/>
      <c r="X121" s="8"/>
      <c r="Y121" s="8"/>
      <c r="Z121" s="8"/>
      <c r="AA121" s="8"/>
    </row>
    <row r="122" spans="1:27" ht="13.5" customHeight="1" x14ac:dyDescent="0.15">
      <c r="A122" s="60"/>
      <c r="B122" s="48"/>
      <c r="C122" s="283"/>
      <c r="D122" s="102" t="s">
        <v>60</v>
      </c>
      <c r="E122" s="103" t="s">
        <v>62</v>
      </c>
      <c r="F122" s="104">
        <v>1</v>
      </c>
      <c r="G122" s="105" t="s">
        <v>65</v>
      </c>
      <c r="H122" s="104">
        <v>1151.896</v>
      </c>
      <c r="I122" s="106">
        <f t="shared" ref="I122:I125" si="7">IF(D122="","",F122*H122)</f>
        <v>1151.896</v>
      </c>
      <c r="J122" s="77"/>
      <c r="K122" s="8"/>
      <c r="L122" s="8"/>
      <c r="M122" s="8"/>
      <c r="N122" s="8"/>
      <c r="O122" s="8"/>
      <c r="P122" s="8"/>
      <c r="Q122" s="8"/>
      <c r="R122" s="8"/>
      <c r="S122" s="8"/>
      <c r="T122" s="8"/>
      <c r="U122" s="8"/>
      <c r="V122" s="8"/>
      <c r="W122" s="8"/>
      <c r="X122" s="8"/>
      <c r="Y122" s="8"/>
      <c r="Z122" s="8"/>
      <c r="AA122" s="8"/>
    </row>
    <row r="123" spans="1:27" ht="13.5" customHeight="1" x14ac:dyDescent="0.15">
      <c r="A123" s="60"/>
      <c r="B123" s="48"/>
      <c r="C123" s="283"/>
      <c r="D123" s="108"/>
      <c r="E123" s="109" t="s">
        <v>89</v>
      </c>
      <c r="F123" s="110"/>
      <c r="G123" s="111" t="s">
        <v>89</v>
      </c>
      <c r="H123" s="209" t="s">
        <v>89</v>
      </c>
      <c r="I123" s="106" t="str">
        <f t="shared" si="7"/>
        <v/>
      </c>
      <c r="J123" s="77"/>
      <c r="K123" s="8"/>
      <c r="L123" s="8"/>
      <c r="M123" s="8"/>
      <c r="N123" s="8"/>
      <c r="O123" s="8"/>
      <c r="P123" s="8"/>
      <c r="Q123" s="8"/>
      <c r="R123" s="8"/>
      <c r="S123" s="8"/>
      <c r="T123" s="8"/>
      <c r="U123" s="8"/>
      <c r="V123" s="8"/>
      <c r="W123" s="8"/>
      <c r="X123" s="8"/>
      <c r="Y123" s="8"/>
      <c r="Z123" s="8"/>
      <c r="AA123" s="8"/>
    </row>
    <row r="124" spans="1:27" ht="13.5" customHeight="1" x14ac:dyDescent="0.15">
      <c r="A124" s="60"/>
      <c r="B124" s="48"/>
      <c r="C124" s="283"/>
      <c r="D124" s="108"/>
      <c r="E124" s="109" t="s">
        <v>89</v>
      </c>
      <c r="F124" s="110"/>
      <c r="G124" s="111" t="s">
        <v>89</v>
      </c>
      <c r="H124" s="147" t="s">
        <v>89</v>
      </c>
      <c r="I124" s="106" t="str">
        <f t="shared" si="7"/>
        <v/>
      </c>
      <c r="J124" s="77"/>
      <c r="K124" s="8"/>
      <c r="L124" s="8"/>
      <c r="M124" s="8"/>
      <c r="N124" s="8"/>
      <c r="O124" s="8"/>
      <c r="P124" s="8"/>
      <c r="Q124" s="8"/>
      <c r="R124" s="8"/>
      <c r="S124" s="8"/>
      <c r="T124" s="8"/>
      <c r="U124" s="8"/>
      <c r="V124" s="8"/>
      <c r="W124" s="8"/>
      <c r="X124" s="8"/>
      <c r="Y124" s="8"/>
      <c r="Z124" s="8"/>
      <c r="AA124" s="8"/>
    </row>
    <row r="125" spans="1:27" ht="13.5" customHeight="1" x14ac:dyDescent="0.15">
      <c r="A125" s="60"/>
      <c r="B125" s="48"/>
      <c r="C125" s="283"/>
      <c r="D125" s="114"/>
      <c r="E125" s="115" t="s">
        <v>89</v>
      </c>
      <c r="F125" s="110"/>
      <c r="G125" s="111" t="s">
        <v>89</v>
      </c>
      <c r="H125" s="116" t="s">
        <v>89</v>
      </c>
      <c r="I125" s="106" t="str">
        <f t="shared" si="7"/>
        <v/>
      </c>
      <c r="J125" s="77"/>
      <c r="K125" s="8"/>
      <c r="L125" s="8"/>
      <c r="M125" s="8"/>
      <c r="N125" s="8"/>
      <c r="O125" s="8"/>
      <c r="P125" s="8"/>
      <c r="Q125" s="8"/>
      <c r="R125" s="8"/>
      <c r="S125" s="8"/>
      <c r="T125" s="8"/>
      <c r="U125" s="8"/>
      <c r="V125" s="8"/>
      <c r="W125" s="8"/>
      <c r="X125" s="8"/>
      <c r="Y125" s="8"/>
      <c r="Z125" s="8"/>
      <c r="AA125" s="8"/>
    </row>
    <row r="126" spans="1:27" ht="13.5" customHeight="1" x14ac:dyDescent="0.15">
      <c r="A126" s="60"/>
      <c r="B126" s="48"/>
      <c r="C126" s="283"/>
      <c r="D126" s="61"/>
      <c r="E126" s="62"/>
      <c r="F126" s="117" t="s">
        <v>5</v>
      </c>
      <c r="G126" s="118"/>
      <c r="H126" s="119"/>
      <c r="I126" s="120">
        <f>SUM(I122:I125)</f>
        <v>1151.896</v>
      </c>
      <c r="J126" s="77"/>
      <c r="K126" s="8"/>
      <c r="L126" s="8"/>
      <c r="M126" s="8"/>
      <c r="N126" s="8"/>
      <c r="O126" s="8"/>
      <c r="P126" s="8"/>
      <c r="Q126" s="8"/>
      <c r="R126" s="8"/>
      <c r="S126" s="8"/>
      <c r="T126" s="8"/>
      <c r="U126" s="8"/>
      <c r="V126" s="8"/>
      <c r="W126" s="8"/>
      <c r="X126" s="8"/>
      <c r="Y126" s="8"/>
      <c r="Z126" s="8"/>
      <c r="AA126" s="8"/>
    </row>
    <row r="127" spans="1:27" ht="13.5" customHeight="1" x14ac:dyDescent="0.15">
      <c r="A127" s="60"/>
      <c r="B127" s="60"/>
      <c r="C127" s="60"/>
      <c r="D127" s="87" t="s">
        <v>84</v>
      </c>
      <c r="E127" s="62"/>
      <c r="F127" s="63"/>
      <c r="G127" s="63"/>
      <c r="H127" s="64"/>
      <c r="I127" s="79"/>
      <c r="J127" s="77"/>
      <c r="K127" s="8"/>
      <c r="L127" s="8"/>
      <c r="M127" s="8"/>
      <c r="N127" s="8"/>
      <c r="O127" s="8"/>
      <c r="P127" s="8"/>
      <c r="Q127" s="8"/>
      <c r="R127" s="8"/>
      <c r="S127" s="8"/>
      <c r="T127" s="8"/>
      <c r="U127" s="8"/>
      <c r="V127" s="8"/>
      <c r="W127" s="8"/>
      <c r="X127" s="8"/>
      <c r="Y127" s="8"/>
      <c r="Z127" s="8"/>
      <c r="AA127" s="8"/>
    </row>
    <row r="128" spans="1:27" ht="13.5" customHeight="1" x14ac:dyDescent="0.15">
      <c r="A128" s="60"/>
      <c r="B128" s="48"/>
      <c r="C128" s="283"/>
      <c r="D128" s="91" t="s">
        <v>53</v>
      </c>
      <c r="E128" s="92" t="s">
        <v>9</v>
      </c>
      <c r="F128" s="95" t="s">
        <v>55</v>
      </c>
      <c r="G128" s="97" t="s">
        <v>46</v>
      </c>
      <c r="H128" s="97" t="s">
        <v>17</v>
      </c>
      <c r="I128" s="98" t="s">
        <v>57</v>
      </c>
      <c r="J128" s="77"/>
      <c r="K128" s="8"/>
      <c r="L128" s="8"/>
      <c r="M128" s="8"/>
      <c r="N128" s="8"/>
      <c r="O128" s="8"/>
      <c r="P128" s="8"/>
      <c r="Q128" s="8"/>
      <c r="R128" s="8"/>
      <c r="S128" s="8"/>
      <c r="T128" s="8"/>
      <c r="U128" s="8"/>
      <c r="V128" s="8"/>
      <c r="W128" s="8"/>
      <c r="X128" s="8"/>
      <c r="Y128" s="8"/>
      <c r="Z128" s="8"/>
      <c r="AA128" s="8"/>
    </row>
    <row r="129" spans="1:27" ht="13.5" customHeight="1" x14ac:dyDescent="0.15">
      <c r="A129" s="60"/>
      <c r="B129" s="48"/>
      <c r="C129" s="283"/>
      <c r="D129" s="122"/>
      <c r="E129" s="103" t="s">
        <v>89</v>
      </c>
      <c r="F129" s="104"/>
      <c r="G129" s="105" t="s">
        <v>89</v>
      </c>
      <c r="H129" s="124" t="s">
        <v>89</v>
      </c>
      <c r="I129" s="125" t="str">
        <f t="shared" ref="I129:I132" si="8">IF(D129="","",F129*H129)</f>
        <v/>
      </c>
      <c r="J129" s="77"/>
      <c r="K129" s="8"/>
      <c r="L129" s="8"/>
      <c r="M129" s="8"/>
      <c r="N129" s="8"/>
      <c r="O129" s="8"/>
      <c r="P129" s="8"/>
      <c r="Q129" s="8"/>
      <c r="R129" s="8"/>
      <c r="S129" s="8"/>
      <c r="T129" s="8"/>
      <c r="U129" s="8"/>
      <c r="V129" s="8"/>
      <c r="W129" s="8"/>
      <c r="X129" s="8"/>
      <c r="Y129" s="8"/>
      <c r="Z129" s="8"/>
      <c r="AA129" s="8"/>
    </row>
    <row r="130" spans="1:27" ht="13.5" customHeight="1" x14ac:dyDescent="0.15">
      <c r="A130" s="60"/>
      <c r="B130" s="48"/>
      <c r="C130" s="283"/>
      <c r="D130" s="128"/>
      <c r="E130" s="109" t="s">
        <v>89</v>
      </c>
      <c r="F130" s="110"/>
      <c r="G130" s="111" t="s">
        <v>89</v>
      </c>
      <c r="H130" s="112" t="s">
        <v>89</v>
      </c>
      <c r="I130" s="125" t="str">
        <f t="shared" si="8"/>
        <v/>
      </c>
      <c r="J130" s="77"/>
      <c r="K130" s="8"/>
      <c r="L130" s="8"/>
      <c r="M130" s="8"/>
      <c r="N130" s="8"/>
      <c r="O130" s="8"/>
      <c r="P130" s="8"/>
      <c r="Q130" s="8"/>
      <c r="R130" s="8"/>
      <c r="S130" s="8"/>
      <c r="T130" s="8"/>
      <c r="U130" s="8"/>
      <c r="V130" s="8"/>
      <c r="W130" s="8"/>
      <c r="X130" s="8"/>
      <c r="Y130" s="8"/>
      <c r="Z130" s="8"/>
      <c r="AA130" s="8"/>
    </row>
    <row r="131" spans="1:27" ht="13.5" customHeight="1" x14ac:dyDescent="0.15">
      <c r="A131" s="60"/>
      <c r="B131" s="48"/>
      <c r="C131" s="283"/>
      <c r="D131" s="128"/>
      <c r="E131" s="109" t="s">
        <v>89</v>
      </c>
      <c r="F131" s="110"/>
      <c r="G131" s="111" t="s">
        <v>89</v>
      </c>
      <c r="H131" s="113" t="s">
        <v>89</v>
      </c>
      <c r="I131" s="125" t="str">
        <f t="shared" si="8"/>
        <v/>
      </c>
      <c r="J131" s="77"/>
      <c r="K131" s="8"/>
      <c r="L131" s="8"/>
      <c r="M131" s="8"/>
      <c r="N131" s="8"/>
      <c r="O131" s="8"/>
      <c r="P131" s="8"/>
      <c r="Q131" s="8"/>
      <c r="R131" s="8"/>
      <c r="S131" s="8"/>
      <c r="T131" s="8"/>
      <c r="U131" s="8"/>
      <c r="V131" s="8"/>
      <c r="W131" s="8"/>
      <c r="X131" s="8"/>
      <c r="Y131" s="8"/>
      <c r="Z131" s="8"/>
      <c r="AA131" s="8"/>
    </row>
    <row r="132" spans="1:27" ht="13.5" customHeight="1" x14ac:dyDescent="0.15">
      <c r="A132" s="60"/>
      <c r="B132" s="48"/>
      <c r="C132" s="283"/>
      <c r="D132" s="114"/>
      <c r="E132" s="115" t="s">
        <v>89</v>
      </c>
      <c r="F132" s="110"/>
      <c r="G132" s="111" t="s">
        <v>89</v>
      </c>
      <c r="H132" s="134" t="s">
        <v>89</v>
      </c>
      <c r="I132" s="125" t="str">
        <f t="shared" si="8"/>
        <v/>
      </c>
      <c r="J132" s="77"/>
      <c r="K132" s="8"/>
      <c r="L132" s="8"/>
      <c r="M132" s="8"/>
      <c r="N132" s="8"/>
      <c r="O132" s="8"/>
      <c r="P132" s="8"/>
      <c r="Q132" s="8"/>
      <c r="R132" s="8"/>
      <c r="S132" s="8"/>
      <c r="T132" s="8"/>
      <c r="U132" s="8"/>
      <c r="V132" s="8"/>
      <c r="W132" s="8"/>
      <c r="X132" s="8"/>
      <c r="Y132" s="8"/>
      <c r="Z132" s="8"/>
      <c r="AA132" s="8"/>
    </row>
    <row r="133" spans="1:27" ht="13.5" customHeight="1" x14ac:dyDescent="0.15">
      <c r="A133" s="60"/>
      <c r="B133" s="48"/>
      <c r="C133" s="283"/>
      <c r="D133" s="61"/>
      <c r="E133" s="62"/>
      <c r="F133" s="117" t="s">
        <v>5</v>
      </c>
      <c r="G133" s="118"/>
      <c r="H133" s="119"/>
      <c r="I133" s="120">
        <f>SUM(I129:I132)</f>
        <v>0</v>
      </c>
      <c r="J133" s="77"/>
      <c r="K133" s="8"/>
      <c r="L133" s="8"/>
      <c r="M133" s="8"/>
      <c r="N133" s="8"/>
      <c r="O133" s="8"/>
      <c r="P133" s="8"/>
      <c r="Q133" s="8"/>
      <c r="R133" s="8"/>
      <c r="S133" s="8"/>
      <c r="T133" s="8"/>
      <c r="U133" s="8"/>
      <c r="V133" s="8"/>
      <c r="W133" s="8"/>
      <c r="X133" s="8"/>
      <c r="Y133" s="8"/>
      <c r="Z133" s="8"/>
      <c r="AA133" s="8"/>
    </row>
    <row r="134" spans="1:27" ht="13.5" customHeight="1" x14ac:dyDescent="0.15">
      <c r="A134" s="60"/>
      <c r="B134" s="60"/>
      <c r="C134" s="60"/>
      <c r="D134" s="87" t="s">
        <v>101</v>
      </c>
      <c r="E134" s="62"/>
      <c r="F134" s="63"/>
      <c r="G134" s="63"/>
      <c r="H134" s="64"/>
      <c r="I134" s="79"/>
      <c r="J134" s="77"/>
      <c r="K134" s="8"/>
      <c r="L134" s="8"/>
      <c r="M134" s="8"/>
      <c r="N134" s="8"/>
      <c r="O134" s="8"/>
      <c r="P134" s="8"/>
      <c r="Q134" s="8"/>
      <c r="R134" s="8"/>
      <c r="S134" s="8"/>
      <c r="T134" s="8"/>
      <c r="U134" s="8"/>
      <c r="V134" s="8"/>
      <c r="W134" s="8"/>
      <c r="X134" s="8"/>
      <c r="Y134" s="8"/>
      <c r="Z134" s="8"/>
      <c r="AA134" s="8"/>
    </row>
    <row r="135" spans="1:27" ht="13.5" customHeight="1" x14ac:dyDescent="0.15">
      <c r="A135" s="60"/>
      <c r="B135" s="48"/>
      <c r="C135" s="283"/>
      <c r="D135" s="91" t="s">
        <v>53</v>
      </c>
      <c r="E135" s="92" t="s">
        <v>9</v>
      </c>
      <c r="F135" s="95" t="s">
        <v>55</v>
      </c>
      <c r="G135" s="97" t="s">
        <v>46</v>
      </c>
      <c r="H135" s="97" t="s">
        <v>17</v>
      </c>
      <c r="I135" s="98" t="s">
        <v>57</v>
      </c>
      <c r="J135" s="77"/>
      <c r="K135" s="8"/>
      <c r="L135" s="8"/>
      <c r="M135" s="8"/>
      <c r="N135" s="8"/>
      <c r="O135" s="8"/>
      <c r="P135" s="8"/>
      <c r="Q135" s="8"/>
      <c r="R135" s="8"/>
      <c r="S135" s="8"/>
      <c r="T135" s="8"/>
      <c r="U135" s="8"/>
      <c r="V135" s="8"/>
      <c r="W135" s="8"/>
      <c r="X135" s="8"/>
      <c r="Y135" s="8"/>
      <c r="Z135" s="8"/>
      <c r="AA135" s="8"/>
    </row>
    <row r="136" spans="1:27" ht="13.5" customHeight="1" x14ac:dyDescent="0.15">
      <c r="A136" s="60"/>
      <c r="B136" s="48"/>
      <c r="C136" s="283"/>
      <c r="D136" s="108" t="s">
        <v>110</v>
      </c>
      <c r="E136" s="109" t="s">
        <v>111</v>
      </c>
      <c r="F136" s="104">
        <v>7.0000000000000007E-2</v>
      </c>
      <c r="G136" s="105" t="s">
        <v>76</v>
      </c>
      <c r="H136" s="104">
        <v>121787</v>
      </c>
      <c r="I136" s="106">
        <f>IF(D136="","",F136*H136)</f>
        <v>8525.09</v>
      </c>
      <c r="J136" s="77"/>
      <c r="K136" s="8"/>
      <c r="L136" s="8">
        <f>0.2*1*0.5</f>
        <v>0.1</v>
      </c>
      <c r="M136" s="8"/>
      <c r="N136" s="8"/>
      <c r="O136" s="8"/>
      <c r="P136" s="8"/>
      <c r="Q136" s="8"/>
      <c r="R136" s="8"/>
      <c r="S136" s="8"/>
      <c r="T136" s="8"/>
      <c r="U136" s="8"/>
      <c r="V136" s="8"/>
      <c r="W136" s="8"/>
      <c r="X136" s="8"/>
      <c r="Y136" s="8"/>
      <c r="Z136" s="8"/>
      <c r="AA136" s="8"/>
    </row>
    <row r="137" spans="1:27" ht="13.5" customHeight="1" x14ac:dyDescent="0.15">
      <c r="A137" s="60"/>
      <c r="B137" s="48"/>
      <c r="C137" s="283"/>
      <c r="D137" s="108"/>
      <c r="E137" s="8" t="s">
        <v>284</v>
      </c>
      <c r="F137" s="267">
        <v>0.1</v>
      </c>
      <c r="G137" s="268" t="s">
        <v>217</v>
      </c>
      <c r="H137" s="269">
        <v>49867</v>
      </c>
      <c r="I137" s="106">
        <f>+F137*H137</f>
        <v>4986.7000000000007</v>
      </c>
      <c r="J137" s="77"/>
      <c r="K137" s="8"/>
      <c r="L137" s="8"/>
      <c r="M137" s="8"/>
      <c r="N137" s="8"/>
      <c r="O137" s="8"/>
      <c r="P137" s="8"/>
      <c r="Q137" s="8"/>
      <c r="R137" s="8"/>
      <c r="S137" s="8"/>
      <c r="T137" s="8"/>
      <c r="U137" s="8"/>
      <c r="V137" s="8"/>
      <c r="W137" s="8"/>
      <c r="X137" s="8"/>
      <c r="Y137" s="8"/>
      <c r="Z137" s="8"/>
      <c r="AA137" s="8"/>
    </row>
    <row r="138" spans="1:27" ht="13.5" customHeight="1" x14ac:dyDescent="0.15">
      <c r="A138" s="60"/>
      <c r="B138" s="48"/>
      <c r="C138" s="283"/>
      <c r="D138" s="128"/>
      <c r="E138" s="109" t="s">
        <v>89</v>
      </c>
      <c r="F138" s="110"/>
      <c r="G138" s="111" t="s">
        <v>89</v>
      </c>
      <c r="H138" s="147" t="s">
        <v>89</v>
      </c>
      <c r="I138" s="106" t="str">
        <f t="shared" ref="I138:I139" si="9">IF(D138="","",F138*H138)</f>
        <v/>
      </c>
      <c r="J138" s="77"/>
      <c r="K138" s="8"/>
      <c r="L138" s="8"/>
      <c r="M138" s="8"/>
      <c r="N138" s="8"/>
      <c r="O138" s="8"/>
      <c r="P138" s="8"/>
      <c r="Q138" s="8"/>
      <c r="R138" s="8"/>
      <c r="S138" s="8"/>
      <c r="T138" s="8"/>
      <c r="U138" s="8"/>
      <c r="V138" s="8"/>
      <c r="W138" s="8"/>
      <c r="X138" s="8"/>
      <c r="Y138" s="8"/>
      <c r="Z138" s="8"/>
      <c r="AA138" s="8"/>
    </row>
    <row r="139" spans="1:27" ht="13.5" customHeight="1" x14ac:dyDescent="0.15">
      <c r="A139" s="60"/>
      <c r="B139" s="48"/>
      <c r="C139" s="283"/>
      <c r="D139" s="114"/>
      <c r="E139" s="115" t="s">
        <v>89</v>
      </c>
      <c r="F139" s="110"/>
      <c r="G139" s="111" t="s">
        <v>89</v>
      </c>
      <c r="H139" s="116" t="s">
        <v>89</v>
      </c>
      <c r="I139" s="106" t="str">
        <f t="shared" si="9"/>
        <v/>
      </c>
      <c r="J139" s="77"/>
      <c r="K139" s="8"/>
      <c r="L139" s="8"/>
      <c r="M139" s="8"/>
      <c r="N139" s="8"/>
      <c r="O139" s="8"/>
      <c r="P139" s="8"/>
      <c r="Q139" s="8"/>
      <c r="R139" s="8"/>
      <c r="S139" s="8"/>
      <c r="T139" s="8"/>
      <c r="U139" s="8"/>
      <c r="V139" s="8"/>
      <c r="W139" s="8"/>
      <c r="X139" s="8"/>
      <c r="Y139" s="8"/>
      <c r="Z139" s="8"/>
      <c r="AA139" s="8"/>
    </row>
    <row r="140" spans="1:27" ht="13.5" customHeight="1" x14ac:dyDescent="0.15">
      <c r="A140" s="60"/>
      <c r="B140" s="48"/>
      <c r="C140" s="283"/>
      <c r="D140" s="61"/>
      <c r="E140" s="62"/>
      <c r="F140" s="117" t="s">
        <v>5</v>
      </c>
      <c r="G140" s="118"/>
      <c r="H140" s="119"/>
      <c r="I140" s="120">
        <f>SUM(I136:I139)</f>
        <v>13511.79</v>
      </c>
      <c r="J140" s="77"/>
      <c r="K140" s="8"/>
      <c r="L140" s="8"/>
      <c r="M140" s="8"/>
      <c r="N140" s="8"/>
      <c r="O140" s="8"/>
      <c r="P140" s="8"/>
      <c r="Q140" s="8"/>
      <c r="R140" s="8"/>
      <c r="S140" s="8"/>
      <c r="T140" s="8"/>
      <c r="U140" s="8"/>
      <c r="V140" s="8"/>
      <c r="W140" s="8"/>
      <c r="X140" s="8"/>
      <c r="Y140" s="8"/>
      <c r="Z140" s="8"/>
      <c r="AA140" s="8"/>
    </row>
    <row r="141" spans="1:27" ht="13.5" customHeight="1" x14ac:dyDescent="0.15">
      <c r="A141" s="60"/>
      <c r="B141" s="60"/>
      <c r="C141" s="60"/>
      <c r="D141" s="87" t="s">
        <v>122</v>
      </c>
      <c r="E141" s="62"/>
      <c r="F141" s="63"/>
      <c r="G141" s="63"/>
      <c r="H141" s="64"/>
      <c r="I141" s="79"/>
      <c r="J141" s="77"/>
      <c r="K141" s="8"/>
      <c r="L141" s="8"/>
      <c r="M141" s="8"/>
      <c r="N141" s="8"/>
      <c r="O141" s="8"/>
      <c r="P141" s="8"/>
      <c r="Q141" s="8"/>
      <c r="R141" s="8"/>
      <c r="S141" s="8"/>
      <c r="T141" s="8"/>
      <c r="U141" s="8"/>
      <c r="V141" s="8"/>
      <c r="W141" s="8"/>
      <c r="X141" s="8"/>
      <c r="Y141" s="8"/>
      <c r="Z141" s="8"/>
      <c r="AA141" s="8"/>
    </row>
    <row r="142" spans="1:27" ht="13.5" customHeight="1" x14ac:dyDescent="0.15">
      <c r="A142" s="60"/>
      <c r="B142" s="48"/>
      <c r="C142" s="283"/>
      <c r="D142" s="91" t="s">
        <v>53</v>
      </c>
      <c r="E142" s="92" t="s">
        <v>9</v>
      </c>
      <c r="F142" s="95" t="s">
        <v>55</v>
      </c>
      <c r="G142" s="97" t="s">
        <v>46</v>
      </c>
      <c r="H142" s="97" t="s">
        <v>17</v>
      </c>
      <c r="I142" s="98" t="s">
        <v>57</v>
      </c>
      <c r="J142" s="77"/>
      <c r="K142" s="8"/>
      <c r="L142" s="8"/>
      <c r="M142" s="8"/>
      <c r="N142" s="8"/>
      <c r="O142" s="8"/>
      <c r="P142" s="8"/>
      <c r="Q142" s="8"/>
      <c r="R142" s="8"/>
      <c r="S142" s="8"/>
      <c r="T142" s="8"/>
      <c r="U142" s="8"/>
      <c r="V142" s="8"/>
      <c r="W142" s="8"/>
      <c r="X142" s="8"/>
      <c r="Y142" s="8"/>
      <c r="Z142" s="8"/>
      <c r="AA142" s="8"/>
    </row>
    <row r="143" spans="1:27" ht="13.5" customHeight="1" x14ac:dyDescent="0.15">
      <c r="A143" s="60"/>
      <c r="B143" s="48"/>
      <c r="C143" s="283"/>
      <c r="D143" s="102"/>
      <c r="E143" s="103" t="s">
        <v>89</v>
      </c>
      <c r="F143" s="104"/>
      <c r="G143" s="105" t="s">
        <v>89</v>
      </c>
      <c r="H143" s="222" t="s">
        <v>89</v>
      </c>
      <c r="I143" s="106" t="str">
        <f>IF(D143="","",F143*H143)</f>
        <v/>
      </c>
      <c r="J143" s="77"/>
      <c r="K143" s="8"/>
      <c r="L143" s="8"/>
      <c r="M143" s="8"/>
      <c r="N143" s="8"/>
      <c r="O143" s="8"/>
      <c r="P143" s="8"/>
      <c r="Q143" s="8"/>
      <c r="R143" s="8"/>
      <c r="S143" s="8"/>
      <c r="T143" s="8"/>
      <c r="U143" s="8"/>
      <c r="V143" s="8"/>
      <c r="W143" s="8"/>
      <c r="X143" s="8"/>
      <c r="Y143" s="8"/>
      <c r="Z143" s="8"/>
      <c r="AA143" s="8"/>
    </row>
    <row r="144" spans="1:27" ht="13.5" customHeight="1" x14ac:dyDescent="0.15">
      <c r="A144" s="60"/>
      <c r="B144" s="48"/>
      <c r="C144" s="283"/>
      <c r="D144" s="108"/>
      <c r="E144" s="109"/>
      <c r="F144" s="110"/>
      <c r="G144" s="111"/>
      <c r="H144" s="209"/>
      <c r="I144" s="106"/>
      <c r="J144" s="77"/>
      <c r="K144" s="8"/>
      <c r="L144" s="8"/>
      <c r="M144" s="8"/>
      <c r="N144" s="8"/>
      <c r="O144" s="8"/>
      <c r="P144" s="8"/>
      <c r="Q144" s="8"/>
      <c r="R144" s="8"/>
      <c r="S144" s="8"/>
      <c r="T144" s="8"/>
      <c r="U144" s="8"/>
      <c r="V144" s="8"/>
      <c r="W144" s="8"/>
      <c r="X144" s="8"/>
      <c r="Y144" s="8"/>
      <c r="Z144" s="8"/>
      <c r="AA144" s="8"/>
    </row>
    <row r="145" spans="1:27" ht="13.5" customHeight="1" x14ac:dyDescent="0.15">
      <c r="A145" s="60"/>
      <c r="B145" s="48"/>
      <c r="C145" s="283"/>
      <c r="D145" s="128"/>
      <c r="E145" s="109" t="s">
        <v>89</v>
      </c>
      <c r="F145" s="110"/>
      <c r="G145" s="111" t="s">
        <v>89</v>
      </c>
      <c r="H145" s="147" t="s">
        <v>89</v>
      </c>
      <c r="I145" s="106" t="str">
        <f t="shared" ref="I145:I146" si="10">IF(D145="","",F145*H145)</f>
        <v/>
      </c>
      <c r="J145" s="77"/>
      <c r="K145" s="8"/>
      <c r="L145" s="8"/>
      <c r="M145" s="8"/>
      <c r="N145" s="8"/>
      <c r="O145" s="8"/>
      <c r="P145" s="8"/>
      <c r="Q145" s="8"/>
      <c r="R145" s="8"/>
      <c r="S145" s="8"/>
      <c r="T145" s="8"/>
      <c r="U145" s="8"/>
      <c r="V145" s="8"/>
      <c r="W145" s="8"/>
      <c r="X145" s="8"/>
      <c r="Y145" s="8"/>
      <c r="Z145" s="8"/>
      <c r="AA145" s="8"/>
    </row>
    <row r="146" spans="1:27" ht="13.5" customHeight="1" x14ac:dyDescent="0.15">
      <c r="A146" s="60"/>
      <c r="B146" s="48"/>
      <c r="C146" s="283"/>
      <c r="D146" s="114"/>
      <c r="E146" s="115" t="s">
        <v>89</v>
      </c>
      <c r="F146" s="110"/>
      <c r="G146" s="111" t="s">
        <v>89</v>
      </c>
      <c r="H146" s="116" t="s">
        <v>89</v>
      </c>
      <c r="I146" s="106" t="str">
        <f t="shared" si="10"/>
        <v/>
      </c>
      <c r="J146" s="77"/>
      <c r="K146" s="8"/>
      <c r="L146" s="8"/>
      <c r="M146" s="8"/>
      <c r="N146" s="8"/>
      <c r="O146" s="8"/>
      <c r="P146" s="8"/>
      <c r="Q146" s="8"/>
      <c r="R146" s="8"/>
      <c r="S146" s="8"/>
      <c r="T146" s="8"/>
      <c r="U146" s="8"/>
      <c r="V146" s="8"/>
      <c r="W146" s="8"/>
      <c r="X146" s="8"/>
      <c r="Y146" s="8"/>
      <c r="Z146" s="8"/>
      <c r="AA146" s="8"/>
    </row>
    <row r="147" spans="1:27" ht="13.5" customHeight="1" x14ac:dyDescent="0.15">
      <c r="A147" s="60"/>
      <c r="B147" s="48"/>
      <c r="C147" s="283"/>
      <c r="D147" s="61"/>
      <c r="E147" s="62"/>
      <c r="F147" s="117" t="s">
        <v>5</v>
      </c>
      <c r="G147" s="118"/>
      <c r="H147" s="119"/>
      <c r="I147" s="120">
        <f>SUM(I143:I146)</f>
        <v>0</v>
      </c>
      <c r="J147" s="77"/>
      <c r="K147" s="8"/>
      <c r="L147" s="8"/>
      <c r="M147" s="8"/>
      <c r="N147" s="8"/>
      <c r="O147" s="8"/>
      <c r="P147" s="8"/>
      <c r="Q147" s="8"/>
      <c r="R147" s="8"/>
      <c r="S147" s="8"/>
      <c r="T147" s="8"/>
      <c r="U147" s="8"/>
      <c r="V147" s="8"/>
      <c r="W147" s="8"/>
      <c r="X147" s="8"/>
      <c r="Y147" s="8"/>
      <c r="Z147" s="8"/>
      <c r="AA147" s="8"/>
    </row>
    <row r="148" spans="1:27" ht="13.5" customHeight="1" x14ac:dyDescent="0.15">
      <c r="A148" s="60"/>
      <c r="B148" s="48"/>
      <c r="C148" s="283"/>
      <c r="D148" s="61"/>
      <c r="E148" s="62"/>
      <c r="F148" s="62"/>
      <c r="G148" s="63"/>
      <c r="H148" s="64"/>
      <c r="I148" s="79"/>
      <c r="J148" s="185"/>
      <c r="K148" s="8"/>
      <c r="L148" s="8"/>
      <c r="M148" s="8"/>
      <c r="N148" s="8"/>
      <c r="O148" s="8"/>
      <c r="P148" s="8"/>
      <c r="Q148" s="8"/>
      <c r="R148" s="8"/>
      <c r="S148" s="8"/>
      <c r="T148" s="8"/>
      <c r="U148" s="8"/>
      <c r="V148" s="8"/>
      <c r="W148" s="8"/>
      <c r="X148" s="8"/>
      <c r="Y148" s="8"/>
      <c r="Z148" s="8"/>
      <c r="AA148" s="8"/>
    </row>
    <row r="149" spans="1:27" ht="13.5" customHeight="1" x14ac:dyDescent="0.15">
      <c r="A149" s="60"/>
      <c r="B149" s="48"/>
      <c r="C149" s="283"/>
      <c r="D149" s="61"/>
      <c r="E149" s="188"/>
      <c r="F149" s="191" t="s">
        <v>145</v>
      </c>
      <c r="G149" s="192"/>
      <c r="H149" s="64"/>
      <c r="I149" s="194">
        <f>+ROUND(I140+I133+I126,0)</f>
        <v>14664</v>
      </c>
      <c r="J149" s="185"/>
      <c r="K149" s="8"/>
      <c r="L149" s="8"/>
      <c r="M149" s="8"/>
      <c r="N149" s="8"/>
      <c r="O149" s="8"/>
      <c r="P149" s="8"/>
      <c r="Q149" s="8"/>
      <c r="R149" s="8"/>
      <c r="S149" s="8"/>
      <c r="T149" s="8"/>
      <c r="U149" s="8"/>
      <c r="V149" s="8"/>
      <c r="W149" s="8"/>
      <c r="X149" s="8"/>
      <c r="Y149" s="8"/>
      <c r="Z149" s="8"/>
      <c r="AA149" s="8"/>
    </row>
    <row r="150" spans="1:27" ht="13.5" customHeight="1" x14ac:dyDescent="0.15">
      <c r="A150" s="60"/>
      <c r="B150" s="48"/>
      <c r="C150" s="283"/>
      <c r="D150" s="61"/>
      <c r="E150" s="188"/>
      <c r="F150" s="191" t="s">
        <v>149</v>
      </c>
      <c r="G150" s="192"/>
      <c r="H150" s="197">
        <f>+H74</f>
        <v>0</v>
      </c>
      <c r="I150" s="194">
        <f>+I149*H150</f>
        <v>0</v>
      </c>
      <c r="J150" s="185"/>
      <c r="K150" s="8"/>
      <c r="L150" s="8"/>
      <c r="M150" s="8"/>
      <c r="N150" s="8"/>
      <c r="O150" s="8"/>
      <c r="P150" s="8"/>
      <c r="Q150" s="8"/>
      <c r="R150" s="8"/>
      <c r="S150" s="8"/>
      <c r="T150" s="8"/>
      <c r="U150" s="8"/>
      <c r="V150" s="8"/>
      <c r="W150" s="8"/>
      <c r="X150" s="8"/>
      <c r="Y150" s="8"/>
      <c r="Z150" s="8"/>
      <c r="AA150" s="8"/>
    </row>
    <row r="151" spans="1:27" ht="13.5" customHeight="1" x14ac:dyDescent="0.15">
      <c r="A151" s="60"/>
      <c r="B151" s="48"/>
      <c r="C151" s="283"/>
      <c r="D151" s="61"/>
      <c r="E151" s="62"/>
      <c r="F151" s="191" t="s">
        <v>38</v>
      </c>
      <c r="G151" s="63"/>
      <c r="H151" s="64"/>
      <c r="I151" s="194">
        <f>+ROUND(I149+I150,0)</f>
        <v>14664</v>
      </c>
      <c r="J151" s="185"/>
      <c r="K151" s="8"/>
      <c r="L151" s="8"/>
      <c r="M151" s="8"/>
      <c r="N151" s="8"/>
      <c r="O151" s="8"/>
      <c r="P151" s="8"/>
      <c r="Q151" s="8"/>
      <c r="R151" s="8"/>
      <c r="S151" s="8"/>
      <c r="T151" s="8"/>
      <c r="U151" s="8"/>
      <c r="V151" s="8"/>
      <c r="W151" s="8"/>
      <c r="X151" s="8"/>
      <c r="Y151" s="8"/>
      <c r="Z151" s="8"/>
      <c r="AA151" s="8"/>
    </row>
    <row r="152" spans="1:27" ht="13.5" customHeight="1" thickBot="1" x14ac:dyDescent="0.2">
      <c r="A152" s="60"/>
      <c r="B152" s="48"/>
      <c r="C152" s="283"/>
      <c r="D152" s="201"/>
      <c r="E152" s="202"/>
      <c r="F152" s="202"/>
      <c r="G152" s="203"/>
      <c r="H152" s="204"/>
      <c r="I152" s="204"/>
      <c r="J152" s="205"/>
      <c r="K152" s="8"/>
      <c r="L152" s="8"/>
      <c r="M152" s="8"/>
      <c r="N152" s="8"/>
      <c r="O152" s="8"/>
      <c r="P152" s="8"/>
      <c r="Q152" s="8"/>
      <c r="R152" s="8"/>
      <c r="S152" s="8"/>
      <c r="T152" s="8"/>
      <c r="U152" s="8"/>
      <c r="V152" s="8"/>
      <c r="W152" s="8"/>
      <c r="X152" s="8"/>
      <c r="Y152" s="8"/>
      <c r="Z152" s="8"/>
      <c r="AA152" s="8"/>
    </row>
    <row r="153" spans="1:27" ht="12.75" customHeight="1" x14ac:dyDescent="0.2">
      <c r="A153" s="60"/>
      <c r="B153" s="48"/>
      <c r="C153" s="283"/>
      <c r="D153" s="49" t="s">
        <v>30</v>
      </c>
      <c r="E153" s="50"/>
      <c r="F153" s="52"/>
      <c r="G153" s="52"/>
      <c r="H153" s="54"/>
      <c r="I153" s="54"/>
      <c r="J153" s="57"/>
      <c r="K153" s="8"/>
      <c r="L153" s="8"/>
      <c r="M153" s="8"/>
      <c r="N153" s="8"/>
      <c r="O153" s="8"/>
      <c r="P153" s="8"/>
      <c r="Q153" s="8"/>
      <c r="R153" s="8"/>
      <c r="S153" s="8"/>
      <c r="T153" s="8"/>
      <c r="U153" s="8"/>
      <c r="V153" s="8"/>
      <c r="W153" s="8"/>
      <c r="X153" s="8"/>
      <c r="Y153" s="8"/>
      <c r="Z153" s="8"/>
      <c r="AA153" s="8"/>
    </row>
    <row r="154" spans="1:27" ht="12.75" customHeight="1" thickBot="1" x14ac:dyDescent="0.2">
      <c r="A154" s="60"/>
      <c r="B154" s="48"/>
      <c r="C154" s="283"/>
      <c r="D154" s="61"/>
      <c r="E154" s="62"/>
      <c r="F154" s="63"/>
      <c r="G154" s="63"/>
      <c r="H154" s="64"/>
      <c r="I154" s="64"/>
      <c r="J154" s="65"/>
      <c r="K154" s="8"/>
      <c r="L154" s="8"/>
      <c r="M154" s="8"/>
      <c r="N154" s="8"/>
      <c r="O154" s="8"/>
      <c r="P154" s="8"/>
      <c r="Q154" s="8"/>
      <c r="R154" s="8"/>
      <c r="S154" s="8"/>
      <c r="T154" s="8"/>
      <c r="U154" s="8"/>
      <c r="V154" s="8"/>
      <c r="W154" s="8"/>
      <c r="X154" s="8"/>
      <c r="Y154" s="8"/>
      <c r="Z154" s="8"/>
      <c r="AA154" s="8"/>
    </row>
    <row r="155" spans="1:27" ht="12.75" customHeight="1" thickBot="1" x14ac:dyDescent="0.2">
      <c r="A155" s="60" t="e">
        <f>#REF!+1</f>
        <v>#REF!</v>
      </c>
      <c r="B155" s="48"/>
      <c r="C155" s="283"/>
      <c r="D155" s="71" t="s">
        <v>37</v>
      </c>
      <c r="E155" s="273" t="s">
        <v>223</v>
      </c>
      <c r="F155" s="8"/>
      <c r="G155" s="63"/>
      <c r="H155" s="8" t="s">
        <v>38</v>
      </c>
      <c r="I155" s="76" t="e">
        <f>+I189</f>
        <v>#VALUE!</v>
      </c>
      <c r="J155" s="77"/>
      <c r="K155" s="8"/>
      <c r="L155" s="8"/>
      <c r="M155" s="8"/>
      <c r="N155" s="8"/>
      <c r="O155" s="8"/>
      <c r="P155" s="8"/>
      <c r="Q155" s="8"/>
      <c r="R155" s="8"/>
      <c r="S155" s="8"/>
      <c r="T155" s="8"/>
      <c r="U155" s="8"/>
      <c r="V155" s="8"/>
      <c r="W155" s="8"/>
      <c r="X155" s="8"/>
      <c r="Y155" s="8"/>
      <c r="Z155" s="8"/>
      <c r="AA155" s="8"/>
    </row>
    <row r="156" spans="1:27" ht="12.75" customHeight="1" x14ac:dyDescent="0.15">
      <c r="A156" s="60"/>
      <c r="B156" s="48"/>
      <c r="C156" s="283"/>
      <c r="D156" s="78"/>
      <c r="E156" s="62"/>
      <c r="F156" s="63"/>
      <c r="G156" s="63"/>
      <c r="H156" s="74"/>
      <c r="I156" s="79"/>
      <c r="J156" s="77"/>
      <c r="K156" s="8"/>
      <c r="L156" s="8"/>
      <c r="M156" s="8"/>
      <c r="N156" s="8"/>
      <c r="O156" s="8"/>
      <c r="P156" s="8"/>
      <c r="Q156" s="8"/>
      <c r="R156" s="8"/>
      <c r="S156" s="8"/>
      <c r="T156" s="8"/>
      <c r="U156" s="8"/>
      <c r="V156" s="8"/>
      <c r="W156" s="8"/>
      <c r="X156" s="8"/>
      <c r="Y156" s="8"/>
      <c r="Z156" s="8"/>
      <c r="AA156" s="8"/>
    </row>
    <row r="157" spans="1:27" ht="12.75" customHeight="1" thickBot="1" x14ac:dyDescent="0.2">
      <c r="A157" s="60"/>
      <c r="B157" s="48"/>
      <c r="C157" s="283"/>
      <c r="D157" s="390">
        <v>3.05</v>
      </c>
      <c r="E157" s="62"/>
      <c r="F157" s="63"/>
      <c r="G157" s="63"/>
      <c r="H157" s="74" t="s">
        <v>162</v>
      </c>
      <c r="I157" s="81" t="s">
        <v>279</v>
      </c>
      <c r="J157" s="82"/>
      <c r="K157" s="8"/>
      <c r="L157" s="8"/>
      <c r="M157" s="8"/>
      <c r="N157" s="8"/>
      <c r="O157" s="8"/>
      <c r="P157" s="8"/>
      <c r="Q157" s="8"/>
      <c r="R157" s="8"/>
      <c r="S157" s="8"/>
      <c r="T157" s="8"/>
      <c r="U157" s="8"/>
      <c r="V157" s="8"/>
      <c r="W157" s="8"/>
      <c r="X157" s="8"/>
      <c r="Y157" s="8"/>
      <c r="Z157" s="8"/>
      <c r="AA157" s="8"/>
    </row>
    <row r="158" spans="1:27" ht="12.75" customHeight="1" thickBot="1" x14ac:dyDescent="0.2">
      <c r="A158" s="60"/>
      <c r="B158" s="60"/>
      <c r="C158" s="60"/>
      <c r="D158" s="87" t="s">
        <v>48</v>
      </c>
      <c r="E158" s="73"/>
      <c r="F158" s="88"/>
      <c r="G158" s="88"/>
      <c r="H158" s="89"/>
      <c r="I158" s="90"/>
      <c r="J158" s="77"/>
      <c r="K158" s="8"/>
      <c r="L158" s="8"/>
      <c r="M158" s="8"/>
      <c r="N158" s="8"/>
      <c r="O158" s="8"/>
      <c r="P158" s="8"/>
      <c r="Q158" s="8"/>
      <c r="R158" s="8"/>
      <c r="S158" s="8"/>
      <c r="T158" s="8"/>
      <c r="U158" s="8"/>
      <c r="V158" s="8"/>
      <c r="W158" s="8"/>
      <c r="X158" s="8"/>
      <c r="Y158" s="8"/>
      <c r="Z158" s="8"/>
      <c r="AA158" s="8"/>
    </row>
    <row r="159" spans="1:27" ht="12.75" customHeight="1" thickBot="1" x14ac:dyDescent="0.2">
      <c r="A159" s="60"/>
      <c r="B159" s="48"/>
      <c r="C159" s="283"/>
      <c r="D159" s="91" t="s">
        <v>53</v>
      </c>
      <c r="E159" s="92" t="s">
        <v>9</v>
      </c>
      <c r="F159" s="95" t="s">
        <v>55</v>
      </c>
      <c r="G159" s="97" t="s">
        <v>46</v>
      </c>
      <c r="H159" s="97" t="s">
        <v>17</v>
      </c>
      <c r="I159" s="98" t="s">
        <v>57</v>
      </c>
      <c r="J159" s="77"/>
      <c r="K159" s="8"/>
      <c r="L159" s="8"/>
      <c r="M159" s="8"/>
      <c r="N159" s="8"/>
      <c r="O159" s="8"/>
      <c r="P159" s="8"/>
      <c r="Q159" s="8"/>
      <c r="R159" s="8"/>
      <c r="S159" s="8"/>
      <c r="T159" s="8"/>
      <c r="U159" s="8"/>
      <c r="V159" s="8"/>
      <c r="W159" s="8"/>
      <c r="X159" s="8"/>
      <c r="Y159" s="8"/>
      <c r="Z159" s="8"/>
      <c r="AA159" s="8"/>
    </row>
    <row r="160" spans="1:27" ht="12.75" customHeight="1" x14ac:dyDescent="0.15">
      <c r="A160" s="60"/>
      <c r="B160" s="48"/>
      <c r="C160" s="283"/>
      <c r="D160" s="102" t="s">
        <v>60</v>
      </c>
      <c r="E160" s="103" t="s">
        <v>62</v>
      </c>
      <c r="F160" s="104">
        <v>1</v>
      </c>
      <c r="G160" s="105" t="s">
        <v>65</v>
      </c>
      <c r="H160" s="209" t="s">
        <v>310</v>
      </c>
      <c r="I160" s="106" t="e">
        <f>IF(D160="","",F160*H160)</f>
        <v>#VALUE!</v>
      </c>
      <c r="J160" s="77"/>
      <c r="K160" s="8"/>
      <c r="L160" s="8"/>
      <c r="M160" s="8"/>
      <c r="N160" s="8"/>
      <c r="O160" s="8"/>
      <c r="P160" s="8"/>
      <c r="Q160" s="8"/>
      <c r="R160" s="8"/>
      <c r="S160" s="8"/>
      <c r="T160" s="8"/>
      <c r="U160" s="8"/>
      <c r="V160" s="8"/>
      <c r="W160" s="8"/>
      <c r="X160" s="8"/>
      <c r="Y160" s="8"/>
      <c r="Z160" s="8"/>
      <c r="AA160" s="8"/>
    </row>
    <row r="161" spans="1:27" ht="12.75" customHeight="1" x14ac:dyDescent="0.15">
      <c r="A161" s="60"/>
      <c r="B161" s="48"/>
      <c r="C161" s="283"/>
      <c r="D161" s="108"/>
      <c r="E161" s="109" t="s">
        <v>235</v>
      </c>
      <c r="F161" s="110">
        <v>0.02</v>
      </c>
      <c r="G161" s="111" t="s">
        <v>76</v>
      </c>
      <c r="H161" s="209" t="s">
        <v>310</v>
      </c>
      <c r="I161" s="106" t="e">
        <f>+F161*H161</f>
        <v>#VALUE!</v>
      </c>
      <c r="J161" s="77"/>
      <c r="K161" s="8"/>
      <c r="L161" s="8"/>
      <c r="M161" s="8"/>
      <c r="N161" s="8"/>
      <c r="O161" s="8"/>
      <c r="P161" s="8"/>
      <c r="Q161" s="8"/>
      <c r="R161" s="8"/>
      <c r="S161" s="8"/>
      <c r="T161" s="8"/>
      <c r="U161" s="8"/>
      <c r="V161" s="8"/>
      <c r="W161" s="8"/>
      <c r="X161" s="8"/>
      <c r="Y161" s="8"/>
      <c r="Z161" s="8"/>
      <c r="AA161" s="8"/>
    </row>
    <row r="162" spans="1:27" ht="12.75" customHeight="1" x14ac:dyDescent="0.15">
      <c r="A162" s="60"/>
      <c r="B162" s="48"/>
      <c r="C162" s="283"/>
      <c r="D162" s="108"/>
      <c r="E162" s="109" t="s">
        <v>89</v>
      </c>
      <c r="F162" s="110"/>
      <c r="G162" s="111" t="s">
        <v>89</v>
      </c>
      <c r="H162" s="147" t="s">
        <v>89</v>
      </c>
      <c r="I162" s="106" t="str">
        <f t="shared" ref="I162:I163" si="11">IF(D162="","",F162*H162)</f>
        <v/>
      </c>
      <c r="J162" s="77"/>
      <c r="K162" s="8"/>
      <c r="L162" s="8"/>
      <c r="M162" s="8"/>
      <c r="N162" s="8"/>
      <c r="O162" s="8"/>
      <c r="P162" s="8"/>
      <c r="Q162" s="8"/>
      <c r="R162" s="8"/>
      <c r="S162" s="8"/>
      <c r="T162" s="8"/>
      <c r="U162" s="8"/>
      <c r="V162" s="8"/>
      <c r="W162" s="8"/>
      <c r="X162" s="8"/>
      <c r="Y162" s="8"/>
      <c r="Z162" s="8"/>
      <c r="AA162" s="8"/>
    </row>
    <row r="163" spans="1:27" ht="12.75" customHeight="1" thickBot="1" x14ac:dyDescent="0.2">
      <c r="A163" s="60"/>
      <c r="B163" s="48"/>
      <c r="C163" s="283"/>
      <c r="D163" s="114"/>
      <c r="E163" s="115" t="s">
        <v>89</v>
      </c>
      <c r="F163" s="110"/>
      <c r="G163" s="111" t="s">
        <v>89</v>
      </c>
      <c r="H163" s="116" t="s">
        <v>89</v>
      </c>
      <c r="I163" s="106" t="str">
        <f t="shared" si="11"/>
        <v/>
      </c>
      <c r="J163" s="77"/>
      <c r="K163" s="8"/>
      <c r="L163" s="8"/>
      <c r="M163" s="8"/>
      <c r="N163" s="8"/>
      <c r="O163" s="8"/>
      <c r="P163" s="8"/>
      <c r="Q163" s="8"/>
      <c r="R163" s="8"/>
      <c r="S163" s="8"/>
      <c r="T163" s="8"/>
      <c r="U163" s="8"/>
      <c r="V163" s="8"/>
      <c r="W163" s="8"/>
      <c r="X163" s="8"/>
      <c r="Y163" s="8"/>
      <c r="Z163" s="8"/>
      <c r="AA163" s="8"/>
    </row>
    <row r="164" spans="1:27" ht="12.75" customHeight="1" thickBot="1" x14ac:dyDescent="0.2">
      <c r="A164" s="60"/>
      <c r="B164" s="48"/>
      <c r="C164" s="283"/>
      <c r="D164" s="61"/>
      <c r="E164" s="62"/>
      <c r="F164" s="117" t="s">
        <v>5</v>
      </c>
      <c r="G164" s="118"/>
      <c r="H164" s="119"/>
      <c r="I164" s="120" t="e">
        <f>SUM(I160:I163)</f>
        <v>#VALUE!</v>
      </c>
      <c r="J164" s="77"/>
      <c r="K164" s="8"/>
      <c r="L164" s="8"/>
      <c r="M164" s="8"/>
      <c r="N164" s="8"/>
      <c r="O164" s="8"/>
      <c r="P164" s="8"/>
      <c r="Q164" s="8"/>
      <c r="R164" s="8"/>
      <c r="S164" s="8"/>
      <c r="T164" s="8"/>
      <c r="U164" s="8"/>
      <c r="V164" s="8"/>
      <c r="W164" s="8"/>
      <c r="X164" s="8"/>
      <c r="Y164" s="8"/>
      <c r="Z164" s="8"/>
      <c r="AA164" s="8"/>
    </row>
    <row r="165" spans="1:27" ht="12.75" customHeight="1" thickBot="1" x14ac:dyDescent="0.2">
      <c r="A165" s="60"/>
      <c r="B165" s="60"/>
      <c r="C165" s="60"/>
      <c r="D165" s="87" t="s">
        <v>84</v>
      </c>
      <c r="E165" s="62"/>
      <c r="F165" s="63"/>
      <c r="G165" s="63"/>
      <c r="H165" s="64"/>
      <c r="I165" s="79"/>
      <c r="J165" s="77"/>
      <c r="K165" s="8"/>
      <c r="L165" s="8"/>
      <c r="M165" s="8"/>
      <c r="N165" s="8"/>
      <c r="O165" s="8"/>
      <c r="P165" s="8"/>
      <c r="Q165" s="8"/>
      <c r="R165" s="8"/>
      <c r="S165" s="8"/>
      <c r="T165" s="8"/>
      <c r="U165" s="8"/>
      <c r="V165" s="8"/>
      <c r="W165" s="8"/>
      <c r="X165" s="8"/>
      <c r="Y165" s="8"/>
      <c r="Z165" s="8"/>
      <c r="AA165" s="8"/>
    </row>
    <row r="166" spans="1:27" ht="12.75" customHeight="1" thickBot="1" x14ac:dyDescent="0.2">
      <c r="A166" s="60"/>
      <c r="B166" s="48"/>
      <c r="C166" s="283"/>
      <c r="D166" s="91" t="s">
        <v>53</v>
      </c>
      <c r="E166" s="92" t="s">
        <v>9</v>
      </c>
      <c r="F166" s="95" t="s">
        <v>55</v>
      </c>
      <c r="G166" s="97" t="s">
        <v>46</v>
      </c>
      <c r="H166" s="97" t="s">
        <v>17</v>
      </c>
      <c r="I166" s="98" t="s">
        <v>57</v>
      </c>
      <c r="J166" s="77"/>
      <c r="K166" s="8"/>
      <c r="L166" s="8"/>
      <c r="M166" s="8"/>
      <c r="N166" s="8"/>
      <c r="O166" s="8"/>
      <c r="P166" s="8"/>
      <c r="Q166" s="8"/>
      <c r="R166" s="8"/>
      <c r="S166" s="8"/>
      <c r="T166" s="8"/>
      <c r="U166" s="8"/>
      <c r="V166" s="8"/>
      <c r="W166" s="8"/>
      <c r="X166" s="8"/>
      <c r="Y166" s="8"/>
      <c r="Z166" s="8"/>
      <c r="AA166" s="8"/>
    </row>
    <row r="167" spans="1:27" ht="12.75" customHeight="1" x14ac:dyDescent="0.15">
      <c r="A167" s="60"/>
      <c r="B167" s="48"/>
      <c r="C167" s="283"/>
      <c r="D167" s="122"/>
      <c r="E167" s="103" t="s">
        <v>303</v>
      </c>
      <c r="F167" s="104">
        <v>1</v>
      </c>
      <c r="G167" s="105" t="s">
        <v>279</v>
      </c>
      <c r="H167" s="222">
        <v>12736</v>
      </c>
      <c r="I167" s="106">
        <f>+F167*H167</f>
        <v>12736</v>
      </c>
      <c r="J167" s="77"/>
      <c r="K167" s="8"/>
      <c r="L167" s="8"/>
      <c r="M167" s="8"/>
      <c r="N167" s="8"/>
      <c r="O167" s="8"/>
      <c r="P167" s="8"/>
      <c r="Q167" s="8"/>
      <c r="R167" s="8"/>
      <c r="S167" s="8"/>
      <c r="T167" s="8"/>
      <c r="U167" s="8"/>
      <c r="V167" s="8"/>
      <c r="W167" s="8"/>
      <c r="X167" s="8"/>
      <c r="Y167" s="8"/>
      <c r="Z167" s="8"/>
      <c r="AA167" s="8"/>
    </row>
    <row r="168" spans="1:27" ht="12.75" customHeight="1" x14ac:dyDescent="0.15">
      <c r="A168" s="60"/>
      <c r="B168" s="48"/>
      <c r="C168" s="283"/>
      <c r="D168" s="128"/>
      <c r="E168" s="109"/>
      <c r="F168" s="110"/>
      <c r="G168" s="111"/>
      <c r="H168" s="209"/>
      <c r="I168" s="106" t="str">
        <f t="shared" ref="I168:I170" si="12">IF(D168="","",F168*H168)</f>
        <v/>
      </c>
      <c r="J168" s="77"/>
      <c r="K168" s="8"/>
      <c r="L168" s="8"/>
      <c r="M168" s="8"/>
      <c r="N168" s="8"/>
      <c r="O168" s="8"/>
      <c r="P168" s="8"/>
      <c r="Q168" s="8"/>
      <c r="R168" s="8"/>
      <c r="S168" s="8"/>
      <c r="T168" s="8"/>
      <c r="U168" s="8"/>
      <c r="V168" s="8"/>
      <c r="W168" s="8"/>
      <c r="X168" s="8"/>
      <c r="Y168" s="8"/>
      <c r="Z168" s="8"/>
      <c r="AA168" s="8"/>
    </row>
    <row r="169" spans="1:27" ht="12.75" customHeight="1" x14ac:dyDescent="0.15">
      <c r="A169" s="60"/>
      <c r="B169" s="48"/>
      <c r="C169" s="283"/>
      <c r="D169" s="128"/>
      <c r="E169" s="109" t="s">
        <v>89</v>
      </c>
      <c r="F169" s="110"/>
      <c r="G169" s="111" t="s">
        <v>89</v>
      </c>
      <c r="H169" s="147" t="s">
        <v>89</v>
      </c>
      <c r="I169" s="106" t="str">
        <f t="shared" si="12"/>
        <v/>
      </c>
      <c r="J169" s="77"/>
      <c r="K169" s="8"/>
      <c r="L169" s="8"/>
      <c r="M169" s="8"/>
      <c r="N169" s="8"/>
      <c r="O169" s="8"/>
      <c r="P169" s="8"/>
      <c r="Q169" s="8"/>
      <c r="R169" s="8"/>
      <c r="S169" s="8"/>
      <c r="T169" s="8"/>
      <c r="U169" s="8"/>
      <c r="V169" s="8"/>
      <c r="W169" s="8"/>
      <c r="X169" s="8"/>
      <c r="Y169" s="8"/>
      <c r="Z169" s="8"/>
      <c r="AA169" s="8"/>
    </row>
    <row r="170" spans="1:27" ht="12.75" customHeight="1" thickBot="1" x14ac:dyDescent="0.2">
      <c r="A170" s="60"/>
      <c r="B170" s="48"/>
      <c r="C170" s="283"/>
      <c r="D170" s="114"/>
      <c r="E170" s="115" t="s">
        <v>89</v>
      </c>
      <c r="F170" s="110"/>
      <c r="G170" s="111" t="s">
        <v>89</v>
      </c>
      <c r="H170" s="134" t="s">
        <v>89</v>
      </c>
      <c r="I170" s="125" t="str">
        <f t="shared" si="12"/>
        <v/>
      </c>
      <c r="J170" s="77"/>
      <c r="K170" s="8"/>
      <c r="L170" s="8"/>
      <c r="M170" s="8"/>
      <c r="N170" s="8"/>
      <c r="O170" s="8"/>
      <c r="P170" s="8"/>
      <c r="Q170" s="8"/>
      <c r="R170" s="8"/>
      <c r="S170" s="8"/>
      <c r="T170" s="8"/>
      <c r="U170" s="8"/>
      <c r="V170" s="8"/>
      <c r="W170" s="8"/>
      <c r="X170" s="8"/>
      <c r="Y170" s="8"/>
      <c r="Z170" s="8"/>
      <c r="AA170" s="8"/>
    </row>
    <row r="171" spans="1:27" ht="12.75" customHeight="1" thickBot="1" x14ac:dyDescent="0.2">
      <c r="A171" s="60"/>
      <c r="B171" s="48"/>
      <c r="C171" s="283"/>
      <c r="D171" s="61"/>
      <c r="E171" s="62"/>
      <c r="F171" s="117" t="s">
        <v>5</v>
      </c>
      <c r="G171" s="118"/>
      <c r="H171" s="119"/>
      <c r="I171" s="120">
        <f>SUM(I167:I170)</f>
        <v>12736</v>
      </c>
      <c r="J171" s="77"/>
      <c r="K171" s="8"/>
      <c r="L171" s="8"/>
      <c r="M171" s="8"/>
      <c r="N171" s="8"/>
      <c r="O171" s="8"/>
      <c r="P171" s="8"/>
      <c r="Q171" s="8"/>
      <c r="R171" s="8"/>
      <c r="S171" s="8"/>
      <c r="T171" s="8"/>
      <c r="U171" s="8"/>
      <c r="V171" s="8"/>
      <c r="W171" s="8"/>
      <c r="X171" s="8"/>
      <c r="Y171" s="8"/>
      <c r="Z171" s="8"/>
      <c r="AA171" s="8"/>
    </row>
    <row r="172" spans="1:27" ht="12.75" customHeight="1" thickBot="1" x14ac:dyDescent="0.2">
      <c r="A172" s="60"/>
      <c r="B172" s="60"/>
      <c r="C172" s="60"/>
      <c r="D172" s="87" t="s">
        <v>101</v>
      </c>
      <c r="E172" s="62"/>
      <c r="F172" s="63"/>
      <c r="G172" s="63"/>
      <c r="H172" s="64"/>
      <c r="I172" s="79"/>
      <c r="J172" s="77"/>
      <c r="K172" s="8"/>
      <c r="L172" s="8"/>
      <c r="M172" s="8"/>
      <c r="N172" s="8"/>
      <c r="O172" s="8"/>
      <c r="P172" s="8"/>
      <c r="Q172" s="8"/>
      <c r="R172" s="8"/>
      <c r="S172" s="8"/>
      <c r="T172" s="8"/>
      <c r="U172" s="8"/>
      <c r="V172" s="8"/>
      <c r="W172" s="8"/>
      <c r="X172" s="8"/>
      <c r="Y172" s="8"/>
      <c r="Z172" s="8"/>
      <c r="AA172" s="8"/>
    </row>
    <row r="173" spans="1:27" ht="12.75" customHeight="1" thickBot="1" x14ac:dyDescent="0.2">
      <c r="A173" s="60"/>
      <c r="B173" s="48"/>
      <c r="C173" s="283"/>
      <c r="D173" s="91" t="s">
        <v>53</v>
      </c>
      <c r="E173" s="92" t="s">
        <v>9</v>
      </c>
      <c r="F173" s="95" t="s">
        <v>55</v>
      </c>
      <c r="G173" s="97" t="s">
        <v>46</v>
      </c>
      <c r="H173" s="97" t="s">
        <v>17</v>
      </c>
      <c r="I173" s="98" t="s">
        <v>57</v>
      </c>
      <c r="J173" s="77"/>
      <c r="K173" s="8"/>
      <c r="L173" s="8"/>
      <c r="M173" s="8"/>
      <c r="N173" s="8"/>
      <c r="O173" s="8"/>
      <c r="P173" s="8"/>
      <c r="Q173" s="8"/>
      <c r="R173" s="8"/>
      <c r="S173" s="8"/>
      <c r="T173" s="8"/>
      <c r="U173" s="8"/>
      <c r="V173" s="8"/>
      <c r="W173" s="8"/>
      <c r="X173" s="8"/>
      <c r="Y173" s="8"/>
      <c r="Z173" s="8"/>
      <c r="AA173" s="8"/>
    </row>
    <row r="174" spans="1:27" ht="12.75" customHeight="1" x14ac:dyDescent="0.15">
      <c r="A174" s="60"/>
      <c r="B174" s="48"/>
      <c r="C174" s="283"/>
      <c r="D174" s="102" t="s">
        <v>110</v>
      </c>
      <c r="E174" s="103" t="s">
        <v>111</v>
      </c>
      <c r="F174" s="104">
        <v>0.38</v>
      </c>
      <c r="G174" s="105" t="s">
        <v>76</v>
      </c>
      <c r="H174" s="209">
        <f>121787*1.05</f>
        <v>127876.35</v>
      </c>
      <c r="I174" s="106">
        <f t="shared" ref="I174:I177" si="13">IF(D174="","",F174*H174)</f>
        <v>48593.013000000006</v>
      </c>
      <c r="J174" s="77"/>
      <c r="K174" s="8"/>
      <c r="L174" s="8"/>
      <c r="M174" s="8"/>
      <c r="N174" s="8"/>
      <c r="O174" s="8"/>
      <c r="P174" s="8"/>
      <c r="Q174" s="8"/>
      <c r="R174" s="8"/>
      <c r="S174" s="8"/>
      <c r="T174" s="8"/>
      <c r="U174" s="8"/>
      <c r="V174" s="8"/>
      <c r="W174" s="8"/>
      <c r="X174" s="8"/>
      <c r="Y174" s="8"/>
      <c r="Z174" s="8"/>
      <c r="AA174" s="8"/>
    </row>
    <row r="175" spans="1:27" ht="12.75" customHeight="1" x14ac:dyDescent="0.15">
      <c r="A175" s="60"/>
      <c r="B175" s="48"/>
      <c r="C175" s="283"/>
      <c r="D175" s="108" t="s">
        <v>105</v>
      </c>
      <c r="E175" s="109" t="s">
        <v>106</v>
      </c>
      <c r="F175" s="110">
        <v>0.38</v>
      </c>
      <c r="G175" s="111" t="s">
        <v>76</v>
      </c>
      <c r="H175" s="209">
        <f>224565*1.05</f>
        <v>235793.25</v>
      </c>
      <c r="I175" s="106">
        <f t="shared" si="13"/>
        <v>89601.434999999998</v>
      </c>
      <c r="J175" s="77"/>
      <c r="K175" s="8"/>
      <c r="L175" s="8"/>
      <c r="M175" s="8"/>
      <c r="N175" s="8"/>
      <c r="O175" s="8"/>
      <c r="P175" s="8"/>
      <c r="Q175" s="8"/>
      <c r="R175" s="8"/>
      <c r="S175" s="8"/>
      <c r="T175" s="8"/>
      <c r="U175" s="8"/>
      <c r="V175" s="8"/>
      <c r="W175" s="8"/>
      <c r="X175" s="8"/>
      <c r="Y175" s="8"/>
      <c r="Z175" s="8"/>
      <c r="AA175" s="8"/>
    </row>
    <row r="176" spans="1:27" ht="12.75" customHeight="1" x14ac:dyDescent="0.15">
      <c r="A176" s="60"/>
      <c r="B176" s="48"/>
      <c r="C176" s="283"/>
      <c r="D176" s="128"/>
      <c r="E176" s="109" t="s">
        <v>89</v>
      </c>
      <c r="F176" s="110"/>
      <c r="G176" s="111" t="s">
        <v>89</v>
      </c>
      <c r="H176" s="147" t="s">
        <v>89</v>
      </c>
      <c r="I176" s="106" t="str">
        <f t="shared" si="13"/>
        <v/>
      </c>
      <c r="J176" s="77"/>
      <c r="K176" s="8"/>
      <c r="L176" s="8"/>
      <c r="M176" s="8"/>
      <c r="N176" s="8"/>
      <c r="O176" s="8"/>
      <c r="P176" s="8"/>
      <c r="Q176" s="8"/>
      <c r="R176" s="8"/>
      <c r="S176" s="8"/>
      <c r="T176" s="8"/>
      <c r="U176" s="8"/>
      <c r="V176" s="8"/>
      <c r="W176" s="8"/>
      <c r="X176" s="8"/>
      <c r="Y176" s="8"/>
      <c r="Z176" s="8"/>
      <c r="AA176" s="8"/>
    </row>
    <row r="177" spans="1:27" ht="12.75" customHeight="1" thickBot="1" x14ac:dyDescent="0.2">
      <c r="A177" s="60"/>
      <c r="B177" s="48"/>
      <c r="C177" s="283"/>
      <c r="D177" s="114"/>
      <c r="E177" s="115" t="s">
        <v>89</v>
      </c>
      <c r="F177" s="110"/>
      <c r="G177" s="111" t="s">
        <v>89</v>
      </c>
      <c r="H177" s="116" t="s">
        <v>89</v>
      </c>
      <c r="I177" s="106" t="str">
        <f t="shared" si="13"/>
        <v/>
      </c>
      <c r="J177" s="77"/>
      <c r="K177" s="8"/>
      <c r="L177" s="8"/>
      <c r="M177" s="8"/>
      <c r="N177" s="8"/>
      <c r="O177" s="8"/>
      <c r="P177" s="8"/>
      <c r="Q177" s="8"/>
      <c r="R177" s="8"/>
      <c r="S177" s="8"/>
      <c r="T177" s="8"/>
      <c r="U177" s="8"/>
      <c r="V177" s="8"/>
      <c r="W177" s="8"/>
      <c r="X177" s="8"/>
      <c r="Y177" s="8"/>
      <c r="Z177" s="8"/>
      <c r="AA177" s="8"/>
    </row>
    <row r="178" spans="1:27" ht="12.75" customHeight="1" thickBot="1" x14ac:dyDescent="0.2">
      <c r="A178" s="60"/>
      <c r="B178" s="48"/>
      <c r="C178" s="283"/>
      <c r="D178" s="61"/>
      <c r="E178" s="62"/>
      <c r="F178" s="117" t="s">
        <v>5</v>
      </c>
      <c r="G178" s="118"/>
      <c r="H178" s="119"/>
      <c r="I178" s="120">
        <f>SUM(I174:I177)</f>
        <v>138194.448</v>
      </c>
      <c r="J178" s="77"/>
      <c r="K178" s="8"/>
      <c r="L178" s="8"/>
      <c r="M178" s="8"/>
      <c r="N178" s="8"/>
      <c r="O178" s="8"/>
      <c r="P178" s="8"/>
      <c r="Q178" s="8"/>
      <c r="R178" s="8"/>
      <c r="S178" s="8"/>
      <c r="T178" s="8"/>
      <c r="U178" s="8"/>
      <c r="V178" s="8"/>
      <c r="W178" s="8"/>
      <c r="X178" s="8"/>
      <c r="Y178" s="8"/>
      <c r="Z178" s="8"/>
      <c r="AA178" s="8"/>
    </row>
    <row r="179" spans="1:27" ht="13.5" customHeight="1" thickBot="1" x14ac:dyDescent="0.2">
      <c r="A179" s="60"/>
      <c r="B179" s="60"/>
      <c r="C179" s="60"/>
      <c r="D179" s="87" t="s">
        <v>122</v>
      </c>
      <c r="E179" s="62"/>
      <c r="F179" s="63"/>
      <c r="G179" s="63"/>
      <c r="H179" s="64"/>
      <c r="I179" s="79"/>
      <c r="J179" s="77"/>
      <c r="K179" s="8"/>
      <c r="L179" s="8"/>
      <c r="M179" s="8"/>
      <c r="N179" s="8"/>
      <c r="O179" s="8"/>
      <c r="P179" s="8"/>
      <c r="Q179" s="8"/>
      <c r="R179" s="8"/>
      <c r="S179" s="8"/>
      <c r="T179" s="8"/>
      <c r="U179" s="8"/>
      <c r="V179" s="8"/>
      <c r="W179" s="8"/>
      <c r="X179" s="8"/>
      <c r="Y179" s="8"/>
      <c r="Z179" s="8"/>
      <c r="AA179" s="8"/>
    </row>
    <row r="180" spans="1:27" ht="13.5" customHeight="1" thickBot="1" x14ac:dyDescent="0.2">
      <c r="A180" s="60"/>
      <c r="B180" s="48"/>
      <c r="C180" s="283"/>
      <c r="D180" s="91" t="s">
        <v>53</v>
      </c>
      <c r="E180" s="92" t="s">
        <v>9</v>
      </c>
      <c r="F180" s="95" t="s">
        <v>55</v>
      </c>
      <c r="G180" s="97" t="s">
        <v>46</v>
      </c>
      <c r="H180" s="97" t="s">
        <v>17</v>
      </c>
      <c r="I180" s="98" t="s">
        <v>57</v>
      </c>
      <c r="J180" s="77"/>
      <c r="K180" s="8"/>
      <c r="L180" s="8"/>
      <c r="M180" s="8"/>
      <c r="N180" s="8"/>
      <c r="O180" s="8"/>
      <c r="P180" s="8"/>
      <c r="Q180" s="8"/>
      <c r="R180" s="8"/>
      <c r="S180" s="8"/>
      <c r="T180" s="8"/>
      <c r="U180" s="8"/>
      <c r="V180" s="8"/>
      <c r="W180" s="8"/>
      <c r="X180" s="8"/>
      <c r="Y180" s="8"/>
      <c r="Z180" s="8"/>
      <c r="AA180" s="8"/>
    </row>
    <row r="181" spans="1:27" ht="13.5" customHeight="1" x14ac:dyDescent="0.15">
      <c r="A181" s="60"/>
      <c r="B181" s="48"/>
      <c r="C181" s="283"/>
      <c r="D181" s="102" t="s">
        <v>258</v>
      </c>
      <c r="E181" s="103" t="s">
        <v>129</v>
      </c>
      <c r="F181" s="104">
        <v>0.05</v>
      </c>
      <c r="G181" s="105" t="s">
        <v>130</v>
      </c>
      <c r="H181" s="209">
        <f>97883*1.05</f>
        <v>102777.15000000001</v>
      </c>
      <c r="I181" s="106">
        <f>IF(D181="","",F181*H181)</f>
        <v>5138.857500000001</v>
      </c>
      <c r="J181" s="77"/>
      <c r="K181" s="8"/>
      <c r="L181" s="8"/>
      <c r="M181" s="8"/>
      <c r="N181" s="8"/>
      <c r="O181" s="8"/>
      <c r="P181" s="8"/>
      <c r="Q181" s="8"/>
      <c r="R181" s="8"/>
      <c r="S181" s="8"/>
      <c r="T181" s="8"/>
      <c r="U181" s="8"/>
      <c r="V181" s="8"/>
      <c r="W181" s="8"/>
      <c r="X181" s="8"/>
      <c r="Y181" s="8"/>
      <c r="Z181" s="8"/>
      <c r="AA181" s="8"/>
    </row>
    <row r="182" spans="1:27" ht="13.5" customHeight="1" x14ac:dyDescent="0.15">
      <c r="A182" s="60"/>
      <c r="B182" s="48"/>
      <c r="C182" s="283"/>
      <c r="D182" s="108"/>
      <c r="E182" s="109"/>
      <c r="F182" s="110"/>
      <c r="G182" s="111"/>
      <c r="H182" s="209"/>
      <c r="I182" s="106"/>
      <c r="J182" s="77"/>
      <c r="K182" s="8"/>
      <c r="L182" s="8"/>
      <c r="M182" s="8"/>
      <c r="N182" s="8"/>
      <c r="O182" s="8"/>
      <c r="P182" s="8"/>
      <c r="Q182" s="8"/>
      <c r="R182" s="8"/>
      <c r="S182" s="8"/>
      <c r="T182" s="8"/>
      <c r="U182" s="8"/>
      <c r="V182" s="8"/>
      <c r="W182" s="8"/>
      <c r="X182" s="8"/>
      <c r="Y182" s="8"/>
      <c r="Z182" s="8"/>
      <c r="AA182" s="8"/>
    </row>
    <row r="183" spans="1:27" ht="13.5" customHeight="1" x14ac:dyDescent="0.15">
      <c r="A183" s="60"/>
      <c r="B183" s="48"/>
      <c r="C183" s="283"/>
      <c r="D183" s="128"/>
      <c r="E183" s="109" t="s">
        <v>89</v>
      </c>
      <c r="F183" s="110"/>
      <c r="G183" s="111" t="s">
        <v>89</v>
      </c>
      <c r="H183" s="147" t="s">
        <v>89</v>
      </c>
      <c r="I183" s="106" t="str">
        <f t="shared" ref="I183:I184" si="14">IF(D183="","",F183*H183)</f>
        <v/>
      </c>
      <c r="J183" s="77"/>
      <c r="K183" s="8"/>
      <c r="L183" s="8"/>
      <c r="M183" s="8"/>
      <c r="N183" s="8"/>
      <c r="O183" s="8"/>
      <c r="P183" s="8"/>
      <c r="Q183" s="8"/>
      <c r="R183" s="8"/>
      <c r="S183" s="8"/>
      <c r="T183" s="8"/>
      <c r="U183" s="8"/>
      <c r="V183" s="8"/>
      <c r="W183" s="8"/>
      <c r="X183" s="8"/>
      <c r="Y183" s="8"/>
      <c r="Z183" s="8"/>
      <c r="AA183" s="8"/>
    </row>
    <row r="184" spans="1:27" ht="13.5" customHeight="1" thickBot="1" x14ac:dyDescent="0.2">
      <c r="A184" s="60"/>
      <c r="B184" s="48"/>
      <c r="C184" s="283"/>
      <c r="D184" s="114"/>
      <c r="E184" s="115" t="s">
        <v>89</v>
      </c>
      <c r="F184" s="110"/>
      <c r="G184" s="111" t="s">
        <v>89</v>
      </c>
      <c r="H184" s="116" t="s">
        <v>89</v>
      </c>
      <c r="I184" s="106" t="str">
        <f t="shared" si="14"/>
        <v/>
      </c>
      <c r="J184" s="77"/>
      <c r="K184" s="8"/>
      <c r="L184" s="8"/>
      <c r="M184" s="8"/>
      <c r="N184" s="8"/>
      <c r="O184" s="8"/>
      <c r="P184" s="8"/>
      <c r="Q184" s="8"/>
      <c r="R184" s="8"/>
      <c r="S184" s="8"/>
      <c r="T184" s="8"/>
      <c r="U184" s="8"/>
      <c r="V184" s="8"/>
      <c r="W184" s="8"/>
      <c r="X184" s="8"/>
      <c r="Y184" s="8"/>
      <c r="Z184" s="8"/>
      <c r="AA184" s="8"/>
    </row>
    <row r="185" spans="1:27" ht="13.5" customHeight="1" thickBot="1" x14ac:dyDescent="0.2">
      <c r="A185" s="60"/>
      <c r="B185" s="48"/>
      <c r="C185" s="283"/>
      <c r="D185" s="61"/>
      <c r="E185" s="62"/>
      <c r="F185" s="117" t="s">
        <v>5</v>
      </c>
      <c r="G185" s="118"/>
      <c r="H185" s="119"/>
      <c r="I185" s="120">
        <f>SUM(I181:I184)</f>
        <v>5138.857500000001</v>
      </c>
      <c r="J185" s="77"/>
      <c r="K185" s="8"/>
      <c r="L185" s="8"/>
      <c r="M185" s="8"/>
      <c r="N185" s="8"/>
      <c r="O185" s="8"/>
      <c r="P185" s="8"/>
      <c r="Q185" s="8"/>
      <c r="R185" s="8"/>
      <c r="S185" s="8"/>
      <c r="T185" s="8"/>
      <c r="U185" s="8"/>
      <c r="V185" s="8"/>
      <c r="W185" s="8"/>
      <c r="X185" s="8"/>
      <c r="Y185" s="8"/>
      <c r="Z185" s="8"/>
      <c r="AA185" s="8"/>
    </row>
    <row r="186" spans="1:27" ht="13.5" customHeight="1" x14ac:dyDescent="0.15">
      <c r="A186" s="60"/>
      <c r="B186" s="48"/>
      <c r="C186" s="283"/>
      <c r="D186" s="61"/>
      <c r="E186" s="62"/>
      <c r="F186" s="62"/>
      <c r="G186" s="63"/>
      <c r="H186" s="64"/>
      <c r="I186" s="79"/>
      <c r="J186" s="185"/>
      <c r="K186" s="8"/>
      <c r="L186" s="8"/>
      <c r="M186" s="8"/>
      <c r="N186" s="8"/>
      <c r="O186" s="8"/>
      <c r="P186" s="8"/>
      <c r="Q186" s="8"/>
      <c r="R186" s="8"/>
      <c r="S186" s="8"/>
      <c r="T186" s="8"/>
      <c r="U186" s="8"/>
      <c r="V186" s="8"/>
      <c r="W186" s="8"/>
      <c r="X186" s="8"/>
      <c r="Y186" s="8"/>
      <c r="Z186" s="8"/>
      <c r="AA186" s="8"/>
    </row>
    <row r="187" spans="1:27" ht="12.75" customHeight="1" x14ac:dyDescent="0.15">
      <c r="A187" s="60"/>
      <c r="B187" s="48"/>
      <c r="C187" s="283"/>
      <c r="D187" s="61"/>
      <c r="E187" s="188"/>
      <c r="F187" s="191" t="s">
        <v>145</v>
      </c>
      <c r="G187" s="192"/>
      <c r="H187" s="64"/>
      <c r="I187" s="194" t="e">
        <f>+ROUND(I164+I171+I178+I185,0)</f>
        <v>#VALUE!</v>
      </c>
      <c r="J187" s="185"/>
      <c r="K187" s="8"/>
      <c r="L187" s="8"/>
      <c r="M187" s="8"/>
      <c r="N187" s="8"/>
      <c r="O187" s="8"/>
      <c r="P187" s="8"/>
      <c r="Q187" s="8"/>
      <c r="R187" s="8"/>
      <c r="S187" s="8"/>
      <c r="T187" s="8"/>
      <c r="U187" s="8"/>
      <c r="V187" s="8"/>
      <c r="W187" s="8"/>
      <c r="X187" s="8"/>
      <c r="Y187" s="8"/>
      <c r="Z187" s="8"/>
      <c r="AA187" s="8"/>
    </row>
    <row r="188" spans="1:27" ht="12.75" customHeight="1" x14ac:dyDescent="0.15">
      <c r="A188" s="60"/>
      <c r="B188" s="48"/>
      <c r="C188" s="283"/>
      <c r="D188" s="61"/>
      <c r="E188" s="188"/>
      <c r="F188" s="191" t="s">
        <v>149</v>
      </c>
      <c r="G188" s="192"/>
      <c r="H188" s="197">
        <f>H530</f>
        <v>0</v>
      </c>
      <c r="I188" s="194" t="e">
        <f>+H188*I187</f>
        <v>#VALUE!</v>
      </c>
      <c r="J188" s="185"/>
      <c r="K188" s="8"/>
      <c r="L188" s="8"/>
      <c r="M188" s="8"/>
      <c r="N188" s="8"/>
      <c r="O188" s="8"/>
      <c r="P188" s="8"/>
      <c r="Q188" s="8"/>
      <c r="R188" s="8"/>
      <c r="S188" s="8"/>
      <c r="T188" s="8"/>
      <c r="U188" s="8"/>
      <c r="V188" s="8"/>
      <c r="W188" s="8"/>
      <c r="X188" s="8"/>
      <c r="Y188" s="8"/>
      <c r="Z188" s="8"/>
      <c r="AA188" s="8"/>
    </row>
    <row r="189" spans="1:27" ht="12.75" customHeight="1" x14ac:dyDescent="0.15">
      <c r="A189" s="60"/>
      <c r="B189" s="48"/>
      <c r="C189" s="283"/>
      <c r="D189" s="61"/>
      <c r="E189" s="62"/>
      <c r="F189" s="191" t="s">
        <v>38</v>
      </c>
      <c r="G189" s="192"/>
      <c r="H189" s="64"/>
      <c r="I189" s="194" t="e">
        <f>+ROUND(I187+I188,0)</f>
        <v>#VALUE!</v>
      </c>
      <c r="J189" s="185"/>
      <c r="K189" s="8"/>
      <c r="L189" s="8"/>
      <c r="M189" s="8"/>
      <c r="N189" s="8"/>
      <c r="O189" s="8"/>
      <c r="P189" s="8"/>
      <c r="Q189" s="8"/>
      <c r="R189" s="8"/>
      <c r="S189" s="8"/>
      <c r="T189" s="8"/>
      <c r="U189" s="8"/>
      <c r="V189" s="8"/>
      <c r="W189" s="8"/>
      <c r="X189" s="8"/>
      <c r="Y189" s="8"/>
      <c r="Z189" s="8"/>
      <c r="AA189" s="8"/>
    </row>
    <row r="190" spans="1:27" ht="12.75" customHeight="1" thickBot="1" x14ac:dyDescent="0.2">
      <c r="A190" s="60"/>
      <c r="B190" s="48"/>
      <c r="C190" s="283"/>
      <c r="D190" s="201"/>
      <c r="E190" s="202"/>
      <c r="F190" s="202"/>
      <c r="G190" s="203"/>
      <c r="H190" s="260"/>
      <c r="I190" s="204"/>
      <c r="J190" s="205"/>
      <c r="K190" s="8"/>
      <c r="L190" s="8"/>
      <c r="M190" s="8"/>
      <c r="N190" s="8"/>
      <c r="O190" s="8"/>
      <c r="P190" s="8"/>
      <c r="Q190" s="8"/>
      <c r="R190" s="8"/>
      <c r="S190" s="8"/>
      <c r="T190" s="8"/>
      <c r="U190" s="8"/>
      <c r="V190" s="8"/>
      <c r="W190" s="8"/>
      <c r="X190" s="8"/>
      <c r="Y190" s="8"/>
      <c r="Z190" s="8"/>
      <c r="AA190" s="8"/>
    </row>
    <row r="191" spans="1:27" ht="12.75" customHeight="1" x14ac:dyDescent="0.2">
      <c r="A191" s="60"/>
      <c r="B191" s="48"/>
      <c r="C191" s="283"/>
      <c r="D191" s="49" t="s">
        <v>30</v>
      </c>
      <c r="E191" s="50"/>
      <c r="F191" s="52"/>
      <c r="G191" s="52"/>
      <c r="H191" s="54"/>
      <c r="I191" s="54"/>
      <c r="J191" s="57"/>
      <c r="K191" s="8"/>
      <c r="L191" s="8"/>
      <c r="M191" s="8"/>
      <c r="N191" s="8"/>
      <c r="O191" s="8"/>
      <c r="P191" s="8"/>
      <c r="Q191" s="8"/>
      <c r="R191" s="8"/>
      <c r="S191" s="8"/>
      <c r="T191" s="8"/>
      <c r="U191" s="8"/>
      <c r="V191" s="8"/>
      <c r="W191" s="8"/>
      <c r="X191" s="8"/>
      <c r="Y191" s="8"/>
      <c r="Z191" s="8"/>
      <c r="AA191" s="8"/>
    </row>
    <row r="192" spans="1:27" ht="13" x14ac:dyDescent="0.15">
      <c r="A192" s="60"/>
      <c r="B192" s="48"/>
      <c r="C192" s="283"/>
      <c r="D192" s="61"/>
      <c r="E192" s="62"/>
      <c r="F192" s="63"/>
      <c r="G192" s="63"/>
      <c r="H192" s="64"/>
      <c r="I192" s="64"/>
      <c r="J192" s="65"/>
      <c r="K192" s="8"/>
      <c r="L192" s="8"/>
      <c r="M192" s="8"/>
      <c r="N192" s="8"/>
      <c r="O192" s="8"/>
      <c r="P192" s="8"/>
      <c r="Q192" s="8"/>
      <c r="R192" s="8"/>
      <c r="S192" s="8"/>
      <c r="T192" s="8"/>
      <c r="U192" s="8"/>
      <c r="V192" s="8"/>
      <c r="W192" s="8"/>
      <c r="X192" s="8"/>
      <c r="Y192" s="8"/>
      <c r="Z192" s="8"/>
      <c r="AA192" s="8"/>
    </row>
    <row r="193" spans="1:27" ht="24.5" customHeight="1" x14ac:dyDescent="0.15">
      <c r="A193" s="60" t="e">
        <f>#REF!+1</f>
        <v>#REF!</v>
      </c>
      <c r="B193" s="48"/>
      <c r="C193" s="283"/>
      <c r="D193" s="71" t="s">
        <v>37</v>
      </c>
      <c r="E193" s="476" t="s">
        <v>225</v>
      </c>
      <c r="F193" s="476"/>
      <c r="G193" s="63"/>
      <c r="H193" s="63" t="s">
        <v>38</v>
      </c>
      <c r="I193" s="417">
        <f>+I227</f>
        <v>679333</v>
      </c>
      <c r="J193" s="259"/>
      <c r="K193" s="8"/>
      <c r="L193" s="8"/>
      <c r="M193" s="8"/>
      <c r="N193" s="8"/>
      <c r="O193" s="8"/>
      <c r="P193" s="8"/>
      <c r="Q193" s="8"/>
      <c r="R193" s="8"/>
      <c r="S193" s="8"/>
      <c r="T193" s="8"/>
      <c r="U193" s="8"/>
      <c r="V193" s="8"/>
      <c r="W193" s="8"/>
      <c r="X193" s="8"/>
      <c r="Y193" s="8"/>
      <c r="Z193" s="8"/>
      <c r="AA193" s="8"/>
    </row>
    <row r="194" spans="1:27" ht="13" x14ac:dyDescent="0.15">
      <c r="A194" s="60"/>
      <c r="B194" s="48"/>
      <c r="C194" s="283"/>
      <c r="D194" s="78"/>
      <c r="E194" s="476"/>
      <c r="F194" s="476"/>
      <c r="G194" s="63"/>
      <c r="H194" s="74"/>
      <c r="I194" s="79"/>
      <c r="J194" s="77"/>
      <c r="K194" s="8"/>
      <c r="L194" s="8"/>
      <c r="M194" s="8"/>
      <c r="N194" s="8"/>
      <c r="O194" s="8"/>
      <c r="P194" s="8"/>
      <c r="Q194" s="8"/>
      <c r="R194" s="8"/>
      <c r="S194" s="8"/>
      <c r="T194" s="8"/>
      <c r="U194" s="8"/>
      <c r="V194" s="8"/>
      <c r="W194" s="8"/>
      <c r="X194" s="8"/>
      <c r="Y194" s="8"/>
      <c r="Z194" s="8"/>
      <c r="AA194" s="8"/>
    </row>
    <row r="195" spans="1:27" ht="12.75" customHeight="1" thickBot="1" x14ac:dyDescent="0.2">
      <c r="A195" s="60"/>
      <c r="B195" s="48"/>
      <c r="C195" s="283"/>
      <c r="D195" s="390">
        <v>4.01</v>
      </c>
      <c r="E195" s="62"/>
      <c r="F195" s="63"/>
      <c r="G195" s="63"/>
      <c r="H195" s="74" t="s">
        <v>162</v>
      </c>
      <c r="I195" s="81" t="s">
        <v>279</v>
      </c>
      <c r="J195" s="82"/>
      <c r="K195" s="8"/>
      <c r="L195" s="8"/>
      <c r="M195" s="8"/>
      <c r="N195" s="8"/>
      <c r="O195" s="8"/>
      <c r="P195" s="8"/>
      <c r="Q195" s="8"/>
      <c r="R195" s="8"/>
      <c r="S195" s="8"/>
      <c r="T195" s="8"/>
      <c r="U195" s="8"/>
      <c r="V195" s="8"/>
      <c r="W195" s="8"/>
      <c r="X195" s="8"/>
      <c r="Y195" s="8"/>
      <c r="Z195" s="8"/>
      <c r="AA195" s="8"/>
    </row>
    <row r="196" spans="1:27" ht="12.75" customHeight="1" x14ac:dyDescent="0.15">
      <c r="A196" s="60"/>
      <c r="B196" s="60"/>
      <c r="C196" s="60"/>
      <c r="D196" s="87" t="s">
        <v>48</v>
      </c>
      <c r="E196" s="73"/>
      <c r="F196" s="88"/>
      <c r="G196" s="88"/>
      <c r="H196" s="89"/>
      <c r="I196" s="90"/>
      <c r="J196" s="77"/>
      <c r="K196" s="8"/>
      <c r="L196" s="8"/>
      <c r="M196" s="8"/>
      <c r="N196" s="8"/>
      <c r="O196" s="8"/>
      <c r="P196" s="8"/>
      <c r="Q196" s="8"/>
      <c r="R196" s="8"/>
      <c r="S196" s="8"/>
      <c r="T196" s="8"/>
      <c r="U196" s="8"/>
      <c r="V196" s="8"/>
      <c r="W196" s="8"/>
      <c r="X196" s="8"/>
      <c r="Y196" s="8"/>
      <c r="Z196" s="8"/>
      <c r="AA196" s="8"/>
    </row>
    <row r="197" spans="1:27" ht="12.75" customHeight="1" x14ac:dyDescent="0.15">
      <c r="A197" s="60"/>
      <c r="B197" s="48"/>
      <c r="C197" s="283"/>
      <c r="D197" s="91" t="s">
        <v>53</v>
      </c>
      <c r="E197" s="92" t="s">
        <v>9</v>
      </c>
      <c r="F197" s="95" t="s">
        <v>55</v>
      </c>
      <c r="G197" s="97" t="s">
        <v>46</v>
      </c>
      <c r="H197" s="97" t="s">
        <v>17</v>
      </c>
      <c r="I197" s="98" t="s">
        <v>57</v>
      </c>
      <c r="J197" s="77"/>
      <c r="K197" s="8"/>
      <c r="L197" s="8"/>
      <c r="M197" s="8"/>
      <c r="N197" s="8"/>
      <c r="O197" s="8"/>
      <c r="P197" s="8"/>
      <c r="Q197" s="8"/>
      <c r="R197" s="8"/>
      <c r="S197" s="8"/>
      <c r="T197" s="8"/>
      <c r="U197" s="8"/>
      <c r="V197" s="8"/>
      <c r="W197" s="8"/>
      <c r="X197" s="8"/>
      <c r="Y197" s="8"/>
      <c r="Z197" s="8"/>
      <c r="AA197" s="8"/>
    </row>
    <row r="198" spans="1:27" ht="12.75" customHeight="1" x14ac:dyDescent="0.15">
      <c r="A198" s="60"/>
      <c r="B198" s="48"/>
      <c r="C198" s="283"/>
      <c r="D198" s="102" t="s">
        <v>60</v>
      </c>
      <c r="E198" s="103" t="s">
        <v>62</v>
      </c>
      <c r="F198" s="104">
        <v>1</v>
      </c>
      <c r="G198" s="105" t="s">
        <v>65</v>
      </c>
      <c r="H198" s="228">
        <v>1151.896</v>
      </c>
      <c r="I198" s="106">
        <f t="shared" ref="I198:I200" si="15">+F198*H198</f>
        <v>1151.896</v>
      </c>
      <c r="J198" s="77"/>
      <c r="K198" s="8"/>
      <c r="L198" s="8"/>
      <c r="M198" s="8"/>
      <c r="N198" s="8"/>
      <c r="O198" s="8"/>
      <c r="P198" s="8"/>
      <c r="Q198" s="8"/>
      <c r="R198" s="8"/>
      <c r="S198" s="8"/>
      <c r="T198" s="8"/>
      <c r="U198" s="8"/>
      <c r="V198" s="8"/>
      <c r="W198" s="8"/>
      <c r="X198" s="8"/>
      <c r="Y198" s="8"/>
      <c r="Z198" s="8"/>
      <c r="AA198" s="8"/>
    </row>
    <row r="199" spans="1:27" ht="12.75" customHeight="1" x14ac:dyDescent="0.15">
      <c r="A199" s="60"/>
      <c r="B199" s="48"/>
      <c r="C199" s="283"/>
      <c r="D199" s="108" t="s">
        <v>233</v>
      </c>
      <c r="E199" s="109" t="s">
        <v>234</v>
      </c>
      <c r="F199" s="110">
        <v>0.15</v>
      </c>
      <c r="G199" s="111" t="s">
        <v>76</v>
      </c>
      <c r="H199" s="228">
        <v>124618.121</v>
      </c>
      <c r="I199" s="106">
        <f t="shared" si="15"/>
        <v>18692.718150000001</v>
      </c>
      <c r="J199" s="77"/>
      <c r="K199" s="8"/>
      <c r="L199" s="8"/>
      <c r="M199" s="8"/>
      <c r="N199" s="8"/>
      <c r="O199" s="8"/>
      <c r="P199" s="8"/>
      <c r="Q199" s="8"/>
      <c r="R199" s="8"/>
      <c r="S199" s="8"/>
      <c r="T199" s="8"/>
      <c r="U199" s="8"/>
      <c r="V199" s="8"/>
      <c r="W199" s="8"/>
      <c r="X199" s="8"/>
      <c r="Y199" s="8"/>
      <c r="Z199" s="8"/>
      <c r="AA199" s="8"/>
    </row>
    <row r="200" spans="1:27" ht="12.75" customHeight="1" x14ac:dyDescent="0.15">
      <c r="A200" s="60"/>
      <c r="B200" s="48"/>
      <c r="C200" s="283"/>
      <c r="D200" s="108"/>
      <c r="E200" s="109" t="s">
        <v>235</v>
      </c>
      <c r="F200" s="110">
        <v>0.05</v>
      </c>
      <c r="G200" s="111" t="s">
        <v>76</v>
      </c>
      <c r="H200" s="228">
        <v>177240.64</v>
      </c>
      <c r="I200" s="106">
        <f t="shared" si="15"/>
        <v>8862.0320000000011</v>
      </c>
      <c r="J200" s="77"/>
      <c r="K200" s="8"/>
      <c r="L200" s="8"/>
      <c r="M200" s="8"/>
      <c r="N200" s="8"/>
      <c r="O200" s="8"/>
      <c r="P200" s="8"/>
      <c r="Q200" s="8"/>
      <c r="R200" s="8"/>
      <c r="S200" s="8"/>
      <c r="T200" s="8"/>
      <c r="U200" s="8"/>
      <c r="V200" s="8"/>
      <c r="W200" s="8"/>
      <c r="X200" s="8"/>
      <c r="Y200" s="8"/>
      <c r="Z200" s="8"/>
      <c r="AA200" s="8"/>
    </row>
    <row r="201" spans="1:27" ht="12.75" customHeight="1" x14ac:dyDescent="0.15">
      <c r="A201" s="60"/>
      <c r="B201" s="48"/>
      <c r="C201" s="283"/>
      <c r="D201" s="114"/>
      <c r="E201" s="115" t="s">
        <v>89</v>
      </c>
      <c r="F201" s="110"/>
      <c r="G201" s="111" t="s">
        <v>89</v>
      </c>
      <c r="H201" s="116" t="s">
        <v>89</v>
      </c>
      <c r="I201" s="106" t="str">
        <f>IF(D201="","",F201*H201)</f>
        <v/>
      </c>
      <c r="J201" s="77"/>
      <c r="K201" s="8"/>
      <c r="L201" s="8"/>
      <c r="M201" s="8"/>
      <c r="N201" s="8"/>
      <c r="O201" s="8"/>
      <c r="P201" s="8"/>
      <c r="Q201" s="8"/>
      <c r="R201" s="8"/>
      <c r="S201" s="8"/>
      <c r="T201" s="8"/>
      <c r="U201" s="8"/>
      <c r="V201" s="8"/>
      <c r="W201" s="8"/>
      <c r="X201" s="8"/>
      <c r="Y201" s="8"/>
      <c r="Z201" s="8"/>
      <c r="AA201" s="8"/>
    </row>
    <row r="202" spans="1:27" ht="12.75" customHeight="1" x14ac:dyDescent="0.15">
      <c r="A202" s="60"/>
      <c r="B202" s="48"/>
      <c r="C202" s="283"/>
      <c r="D202" s="61"/>
      <c r="E202" s="62"/>
      <c r="F202" s="117" t="s">
        <v>5</v>
      </c>
      <c r="G202" s="118"/>
      <c r="H202" s="119"/>
      <c r="I202" s="120">
        <f>SUM(I198:I201)</f>
        <v>28706.64615</v>
      </c>
      <c r="J202" s="77"/>
      <c r="K202" s="8"/>
      <c r="L202" s="8"/>
      <c r="M202" s="8"/>
      <c r="N202" s="8"/>
      <c r="O202" s="8"/>
      <c r="P202" s="8"/>
      <c r="Q202" s="8"/>
      <c r="R202" s="8"/>
      <c r="S202" s="8"/>
      <c r="T202" s="8"/>
      <c r="U202" s="8"/>
      <c r="V202" s="8"/>
      <c r="W202" s="8"/>
      <c r="X202" s="8"/>
      <c r="Y202" s="8"/>
      <c r="Z202" s="8"/>
      <c r="AA202" s="8"/>
    </row>
    <row r="203" spans="1:27" ht="12.75" customHeight="1" x14ac:dyDescent="0.15">
      <c r="A203" s="60"/>
      <c r="B203" s="60"/>
      <c r="C203" s="60"/>
      <c r="D203" s="87" t="s">
        <v>84</v>
      </c>
      <c r="E203" s="62"/>
      <c r="F203" s="63"/>
      <c r="G203" s="63"/>
      <c r="H203" s="64"/>
      <c r="I203" s="79"/>
      <c r="J203" s="77"/>
      <c r="K203" s="8"/>
      <c r="L203" s="8"/>
      <c r="M203" s="8"/>
      <c r="N203" s="8"/>
      <c r="O203" s="8"/>
      <c r="P203" s="8"/>
      <c r="Q203" s="8"/>
      <c r="R203" s="8"/>
      <c r="S203" s="8"/>
      <c r="T203" s="8"/>
      <c r="U203" s="8"/>
      <c r="V203" s="8"/>
      <c r="W203" s="8"/>
      <c r="X203" s="8"/>
      <c r="Y203" s="8"/>
      <c r="Z203" s="8"/>
      <c r="AA203" s="8"/>
    </row>
    <row r="204" spans="1:27" ht="12.75" customHeight="1" x14ac:dyDescent="0.15">
      <c r="A204" s="60"/>
      <c r="B204" s="48"/>
      <c r="C204" s="283"/>
      <c r="D204" s="91" t="s">
        <v>53</v>
      </c>
      <c r="E204" s="92" t="s">
        <v>9</v>
      </c>
      <c r="F204" s="95" t="s">
        <v>55</v>
      </c>
      <c r="G204" s="97" t="s">
        <v>46</v>
      </c>
      <c r="H204" s="97" t="s">
        <v>17</v>
      </c>
      <c r="I204" s="98" t="s">
        <v>57</v>
      </c>
      <c r="J204" s="77"/>
      <c r="K204" s="8"/>
      <c r="L204" s="8"/>
      <c r="M204" s="8"/>
      <c r="N204" s="8"/>
      <c r="O204" s="8"/>
      <c r="P204" s="8"/>
      <c r="Q204" s="8"/>
      <c r="R204" s="8"/>
      <c r="S204" s="8"/>
      <c r="T204" s="8"/>
      <c r="U204" s="8"/>
      <c r="V204" s="8"/>
      <c r="W204" s="8"/>
      <c r="X204" s="8"/>
      <c r="Y204" s="8"/>
      <c r="Z204" s="8"/>
      <c r="AA204" s="8"/>
    </row>
    <row r="205" spans="1:27" ht="12.75" customHeight="1" x14ac:dyDescent="0.15">
      <c r="A205" s="60"/>
      <c r="B205" s="48"/>
      <c r="C205" s="283"/>
      <c r="D205" s="122" t="s">
        <v>237</v>
      </c>
      <c r="E205" s="103" t="s">
        <v>238</v>
      </c>
      <c r="F205" s="104">
        <v>2</v>
      </c>
      <c r="G205" s="105" t="s">
        <v>121</v>
      </c>
      <c r="H205" s="228">
        <v>174328</v>
      </c>
      <c r="I205" s="106">
        <f>+F205*H205</f>
        <v>348656</v>
      </c>
      <c r="J205" s="77"/>
      <c r="K205" s="8"/>
      <c r="L205" s="8"/>
      <c r="M205" s="8"/>
      <c r="N205" s="8"/>
      <c r="O205" s="8"/>
      <c r="P205" s="8"/>
      <c r="Q205" s="8"/>
      <c r="R205" s="8"/>
      <c r="S205" s="8"/>
      <c r="T205" s="8"/>
      <c r="U205" s="8"/>
      <c r="V205" s="8"/>
      <c r="W205" s="8"/>
      <c r="X205" s="8"/>
      <c r="Y205" s="8"/>
      <c r="Z205" s="8"/>
      <c r="AA205" s="8"/>
    </row>
    <row r="206" spans="1:27" ht="12.75" customHeight="1" x14ac:dyDescent="0.15">
      <c r="A206" s="60"/>
      <c r="B206" s="48"/>
      <c r="C206" s="283"/>
      <c r="D206" s="128"/>
      <c r="E206" s="62" t="s">
        <v>159</v>
      </c>
      <c r="F206" s="110">
        <v>2</v>
      </c>
      <c r="G206" s="111" t="s">
        <v>121</v>
      </c>
      <c r="H206" s="209">
        <v>127578</v>
      </c>
      <c r="I206" s="106">
        <f>F206*H206</f>
        <v>255156</v>
      </c>
      <c r="J206" s="77"/>
      <c r="K206" s="8"/>
      <c r="L206" s="8"/>
      <c r="M206" s="8"/>
      <c r="N206" s="8"/>
      <c r="O206" s="8"/>
      <c r="P206" s="8"/>
      <c r="Q206" s="8"/>
      <c r="R206" s="8"/>
      <c r="S206" s="8"/>
      <c r="T206" s="8"/>
      <c r="U206" s="8"/>
      <c r="V206" s="8"/>
      <c r="W206" s="8"/>
      <c r="X206" s="8"/>
      <c r="Y206" s="8"/>
      <c r="Z206" s="8"/>
      <c r="AA206" s="8"/>
    </row>
    <row r="207" spans="1:27" ht="12.75" customHeight="1" x14ac:dyDescent="0.15">
      <c r="A207" s="60"/>
      <c r="B207" s="48"/>
      <c r="C207" s="283"/>
      <c r="D207" s="128"/>
      <c r="E207" s="109" t="s">
        <v>89</v>
      </c>
      <c r="F207" s="110"/>
      <c r="G207" s="111" t="s">
        <v>89</v>
      </c>
      <c r="H207" s="147" t="s">
        <v>89</v>
      </c>
      <c r="I207" s="106" t="str">
        <f t="shared" ref="I207:I208" si="16">IF(D207="","",F207*H207)</f>
        <v/>
      </c>
      <c r="J207" s="77"/>
      <c r="K207" s="8"/>
      <c r="L207" s="8"/>
      <c r="M207" s="8"/>
      <c r="N207" s="8"/>
      <c r="O207" s="8"/>
      <c r="P207" s="8"/>
      <c r="Q207" s="8"/>
      <c r="R207" s="8"/>
      <c r="S207" s="8"/>
      <c r="T207" s="8"/>
      <c r="U207" s="8"/>
      <c r="V207" s="8"/>
      <c r="W207" s="8"/>
      <c r="X207" s="8"/>
      <c r="Y207" s="8"/>
      <c r="Z207" s="8"/>
      <c r="AA207" s="8"/>
    </row>
    <row r="208" spans="1:27" ht="12.75" customHeight="1" x14ac:dyDescent="0.15">
      <c r="A208" s="60"/>
      <c r="B208" s="48"/>
      <c r="C208" s="283"/>
      <c r="D208" s="114"/>
      <c r="E208" s="115" t="s">
        <v>89</v>
      </c>
      <c r="F208" s="110"/>
      <c r="G208" s="111" t="s">
        <v>89</v>
      </c>
      <c r="H208" s="134" t="s">
        <v>89</v>
      </c>
      <c r="I208" s="125" t="str">
        <f t="shared" si="16"/>
        <v/>
      </c>
      <c r="J208" s="77"/>
      <c r="K208" s="8"/>
      <c r="L208" s="8"/>
      <c r="M208" s="8"/>
      <c r="N208" s="8"/>
      <c r="O208" s="8"/>
      <c r="P208" s="8"/>
      <c r="Q208" s="8"/>
      <c r="R208" s="8"/>
      <c r="S208" s="8"/>
      <c r="T208" s="8"/>
      <c r="U208" s="8"/>
      <c r="V208" s="8"/>
      <c r="W208" s="8"/>
      <c r="X208" s="8"/>
      <c r="Y208" s="8"/>
      <c r="Z208" s="8"/>
      <c r="AA208" s="8"/>
    </row>
    <row r="209" spans="1:27" ht="12.75" customHeight="1" x14ac:dyDescent="0.15">
      <c r="A209" s="60"/>
      <c r="B209" s="48"/>
      <c r="C209" s="283"/>
      <c r="D209" s="61"/>
      <c r="E209" s="62"/>
      <c r="F209" s="117" t="s">
        <v>5</v>
      </c>
      <c r="G209" s="118"/>
      <c r="H209" s="119"/>
      <c r="I209" s="120">
        <f>SUM(I205:I208)</f>
        <v>603812</v>
      </c>
      <c r="J209" s="77"/>
      <c r="K209" s="8"/>
      <c r="L209" s="8"/>
      <c r="M209" s="8"/>
      <c r="N209" s="8"/>
      <c r="O209" s="8"/>
      <c r="P209" s="8"/>
      <c r="Q209" s="8"/>
      <c r="R209" s="8"/>
      <c r="S209" s="8"/>
      <c r="T209" s="8"/>
      <c r="U209" s="8"/>
      <c r="V209" s="8"/>
      <c r="W209" s="8"/>
      <c r="X209" s="8"/>
      <c r="Y209" s="8"/>
      <c r="Z209" s="8"/>
      <c r="AA209" s="8"/>
    </row>
    <row r="210" spans="1:27" ht="12.75" customHeight="1" x14ac:dyDescent="0.15">
      <c r="A210" s="60"/>
      <c r="B210" s="60"/>
      <c r="C210" s="60"/>
      <c r="D210" s="87" t="s">
        <v>101</v>
      </c>
      <c r="E210" s="62"/>
      <c r="F210" s="63"/>
      <c r="G210" s="63"/>
      <c r="H210" s="64"/>
      <c r="I210" s="79"/>
      <c r="J210" s="77"/>
      <c r="K210" s="8"/>
      <c r="L210" s="8"/>
      <c r="M210" s="8"/>
      <c r="N210" s="8"/>
      <c r="O210" s="8"/>
      <c r="P210" s="8"/>
      <c r="Q210" s="8"/>
      <c r="R210" s="8"/>
      <c r="S210" s="8"/>
      <c r="T210" s="8"/>
      <c r="U210" s="8"/>
      <c r="V210" s="8"/>
      <c r="W210" s="8"/>
      <c r="X210" s="8"/>
      <c r="Y210" s="8"/>
      <c r="Z210" s="8"/>
      <c r="AA210" s="8"/>
    </row>
    <row r="211" spans="1:27" ht="12.75" customHeight="1" x14ac:dyDescent="0.15">
      <c r="A211" s="60"/>
      <c r="B211" s="48"/>
      <c r="C211" s="283"/>
      <c r="D211" s="91" t="s">
        <v>53</v>
      </c>
      <c r="E211" s="92" t="s">
        <v>9</v>
      </c>
      <c r="F211" s="95" t="s">
        <v>55</v>
      </c>
      <c r="G211" s="97" t="s">
        <v>46</v>
      </c>
      <c r="H211" s="97" t="s">
        <v>17</v>
      </c>
      <c r="I211" s="98" t="s">
        <v>57</v>
      </c>
      <c r="J211" s="77"/>
      <c r="K211" s="8"/>
      <c r="L211" s="8"/>
      <c r="M211" s="8"/>
      <c r="N211" s="8"/>
      <c r="O211" s="8"/>
      <c r="P211" s="8"/>
      <c r="Q211" s="8"/>
      <c r="R211" s="8"/>
      <c r="S211" s="8"/>
      <c r="T211" s="8"/>
      <c r="U211" s="8"/>
      <c r="V211" s="8"/>
      <c r="W211" s="8"/>
      <c r="X211" s="8"/>
      <c r="Y211" s="8"/>
      <c r="Z211" s="8"/>
      <c r="AA211" s="8"/>
    </row>
    <row r="212" spans="1:27" ht="12.75" customHeight="1" x14ac:dyDescent="0.15">
      <c r="A212" s="60"/>
      <c r="B212" s="48"/>
      <c r="C212" s="283"/>
      <c r="D212" s="102" t="s">
        <v>110</v>
      </c>
      <c r="E212" s="103" t="s">
        <v>111</v>
      </c>
      <c r="F212" s="104">
        <v>0.2</v>
      </c>
      <c r="G212" s="105" t="s">
        <v>76</v>
      </c>
      <c r="H212" s="209">
        <v>121787</v>
      </c>
      <c r="I212" s="106">
        <f t="shared" ref="I212:I215" si="17">IF(D212="","",F212*H212)</f>
        <v>24357.4</v>
      </c>
      <c r="J212" s="77"/>
      <c r="K212" s="8"/>
      <c r="L212" s="8"/>
      <c r="M212" s="8"/>
      <c r="N212" s="8"/>
      <c r="O212" s="8"/>
      <c r="P212" s="8"/>
      <c r="Q212" s="8"/>
      <c r="R212" s="8"/>
      <c r="S212" s="8"/>
      <c r="T212" s="8"/>
      <c r="U212" s="8"/>
      <c r="V212" s="8"/>
      <c r="W212" s="8"/>
      <c r="X212" s="8"/>
      <c r="Y212" s="8"/>
      <c r="Z212" s="8"/>
      <c r="AA212" s="8"/>
    </row>
    <row r="213" spans="1:27" ht="12.75" customHeight="1" x14ac:dyDescent="0.15">
      <c r="A213" s="60"/>
      <c r="B213" s="48"/>
      <c r="C213" s="283"/>
      <c r="D213" s="108" t="s">
        <v>105</v>
      </c>
      <c r="E213" s="109" t="s">
        <v>106</v>
      </c>
      <c r="F213" s="110">
        <v>0.1</v>
      </c>
      <c r="G213" s="111" t="s">
        <v>76</v>
      </c>
      <c r="H213" s="228">
        <v>224565</v>
      </c>
      <c r="I213" s="106">
        <f t="shared" si="17"/>
        <v>22456.5</v>
      </c>
      <c r="J213" s="77"/>
      <c r="K213" s="8"/>
      <c r="L213" s="8"/>
      <c r="M213" s="8"/>
      <c r="N213" s="8"/>
      <c r="O213" s="8"/>
      <c r="P213" s="8"/>
      <c r="Q213" s="8"/>
      <c r="R213" s="8"/>
      <c r="S213" s="8"/>
      <c r="T213" s="8"/>
      <c r="U213" s="8"/>
      <c r="V213" s="8"/>
      <c r="W213" s="8"/>
      <c r="X213" s="8"/>
      <c r="Y213" s="8"/>
      <c r="Z213" s="8"/>
      <c r="AA213" s="8"/>
    </row>
    <row r="214" spans="1:27" ht="12.75" customHeight="1" x14ac:dyDescent="0.15">
      <c r="A214" s="60"/>
      <c r="B214" s="48"/>
      <c r="C214" s="283"/>
      <c r="D214" s="128"/>
      <c r="E214" s="109" t="s">
        <v>89</v>
      </c>
      <c r="F214" s="110"/>
      <c r="G214" s="111" t="s">
        <v>89</v>
      </c>
      <c r="H214" s="147" t="s">
        <v>89</v>
      </c>
      <c r="I214" s="106" t="str">
        <f t="shared" si="17"/>
        <v/>
      </c>
      <c r="J214" s="77"/>
      <c r="K214" s="8"/>
      <c r="L214" s="8"/>
      <c r="M214" s="8"/>
      <c r="N214" s="8"/>
      <c r="O214" s="8"/>
      <c r="P214" s="8"/>
      <c r="Q214" s="8"/>
      <c r="R214" s="8"/>
      <c r="S214" s="8"/>
      <c r="T214" s="8"/>
      <c r="U214" s="8"/>
      <c r="V214" s="8"/>
      <c r="W214" s="8"/>
      <c r="X214" s="8"/>
      <c r="Y214" s="8"/>
      <c r="Z214" s="8"/>
      <c r="AA214" s="8"/>
    </row>
    <row r="215" spans="1:27" ht="12.75" customHeight="1" x14ac:dyDescent="0.15">
      <c r="A215" s="60"/>
      <c r="B215" s="48"/>
      <c r="C215" s="283"/>
      <c r="D215" s="114"/>
      <c r="E215" s="115" t="s">
        <v>89</v>
      </c>
      <c r="F215" s="110"/>
      <c r="G215" s="111" t="s">
        <v>89</v>
      </c>
      <c r="H215" s="116" t="s">
        <v>89</v>
      </c>
      <c r="I215" s="106" t="str">
        <f t="shared" si="17"/>
        <v/>
      </c>
      <c r="J215" s="77"/>
      <c r="K215" s="8"/>
      <c r="L215" s="8"/>
      <c r="M215" s="8"/>
      <c r="N215" s="8"/>
      <c r="O215" s="8"/>
      <c r="P215" s="8"/>
      <c r="Q215" s="8"/>
      <c r="R215" s="8"/>
      <c r="S215" s="8"/>
      <c r="T215" s="8"/>
      <c r="U215" s="8"/>
      <c r="V215" s="8"/>
      <c r="W215" s="8"/>
      <c r="X215" s="8"/>
      <c r="Y215" s="8"/>
      <c r="Z215" s="8"/>
      <c r="AA215" s="8"/>
    </row>
    <row r="216" spans="1:27" ht="12.75" customHeight="1" x14ac:dyDescent="0.15">
      <c r="A216" s="60"/>
      <c r="B216" s="48"/>
      <c r="C216" s="283"/>
      <c r="D216" s="61"/>
      <c r="E216" s="62"/>
      <c r="F216" s="117" t="s">
        <v>5</v>
      </c>
      <c r="G216" s="118"/>
      <c r="H216" s="119"/>
      <c r="I216" s="120">
        <f>SUM(I212:I215)</f>
        <v>46813.9</v>
      </c>
      <c r="J216" s="77"/>
      <c r="K216" s="8"/>
      <c r="L216" s="8"/>
      <c r="M216" s="8"/>
      <c r="N216" s="8"/>
      <c r="O216" s="8"/>
      <c r="P216" s="8"/>
      <c r="Q216" s="8"/>
      <c r="R216" s="8"/>
      <c r="S216" s="8"/>
      <c r="T216" s="8"/>
      <c r="U216" s="8"/>
      <c r="V216" s="8"/>
      <c r="W216" s="8"/>
      <c r="X216" s="8"/>
      <c r="Y216" s="8"/>
      <c r="Z216" s="8"/>
      <c r="AA216" s="8"/>
    </row>
    <row r="217" spans="1:27" ht="12.75" customHeight="1" x14ac:dyDescent="0.15">
      <c r="A217" s="60"/>
      <c r="B217" s="60"/>
      <c r="C217" s="60"/>
      <c r="D217" s="87" t="s">
        <v>122</v>
      </c>
      <c r="E217" s="62"/>
      <c r="F217" s="63"/>
      <c r="G217" s="63"/>
      <c r="H217" s="64"/>
      <c r="I217" s="79"/>
      <c r="J217" s="77"/>
      <c r="K217" s="8"/>
      <c r="L217" s="8"/>
      <c r="M217" s="8"/>
      <c r="N217" s="8"/>
      <c r="O217" s="8"/>
      <c r="P217" s="8"/>
      <c r="Q217" s="8"/>
      <c r="R217" s="8"/>
      <c r="S217" s="8"/>
      <c r="T217" s="8"/>
      <c r="U217" s="8"/>
      <c r="V217" s="8"/>
      <c r="W217" s="8"/>
      <c r="X217" s="8"/>
      <c r="Y217" s="8"/>
      <c r="Z217" s="8"/>
      <c r="AA217" s="8"/>
    </row>
    <row r="218" spans="1:27" ht="12.75" customHeight="1" x14ac:dyDescent="0.15">
      <c r="A218" s="60"/>
      <c r="B218" s="48"/>
      <c r="C218" s="283"/>
      <c r="D218" s="91" t="s">
        <v>53</v>
      </c>
      <c r="E218" s="92" t="s">
        <v>9</v>
      </c>
      <c r="F218" s="95" t="s">
        <v>55</v>
      </c>
      <c r="G218" s="97" t="s">
        <v>46</v>
      </c>
      <c r="H218" s="97" t="s">
        <v>17</v>
      </c>
      <c r="I218" s="98" t="s">
        <v>57</v>
      </c>
      <c r="J218" s="77"/>
      <c r="K218" s="8"/>
      <c r="L218" s="8"/>
      <c r="M218" s="8"/>
      <c r="N218" s="8"/>
      <c r="O218" s="8"/>
      <c r="P218" s="8"/>
      <c r="Q218" s="8"/>
      <c r="R218" s="8"/>
      <c r="S218" s="8"/>
      <c r="T218" s="8"/>
      <c r="U218" s="8"/>
      <c r="V218" s="8"/>
      <c r="W218" s="8"/>
      <c r="X218" s="8"/>
      <c r="Y218" s="8"/>
      <c r="Z218" s="8"/>
      <c r="AA218" s="8"/>
    </row>
    <row r="219" spans="1:27" ht="12.75" customHeight="1" x14ac:dyDescent="0.15">
      <c r="A219" s="60"/>
      <c r="B219" s="48"/>
      <c r="C219" s="283"/>
      <c r="D219" s="102"/>
      <c r="E219" s="103" t="s">
        <v>89</v>
      </c>
      <c r="F219" s="104"/>
      <c r="G219" s="105" t="s">
        <v>89</v>
      </c>
      <c r="H219" s="222" t="s">
        <v>89</v>
      </c>
      <c r="I219" s="106" t="str">
        <f>IF(D219="","",F219*H219)</f>
        <v/>
      </c>
      <c r="J219" s="77"/>
      <c r="K219" s="8"/>
      <c r="L219" s="8"/>
      <c r="M219" s="8"/>
      <c r="N219" s="8"/>
      <c r="O219" s="8"/>
      <c r="P219" s="8"/>
      <c r="Q219" s="8"/>
      <c r="R219" s="8"/>
      <c r="S219" s="8"/>
      <c r="T219" s="8"/>
      <c r="U219" s="8"/>
      <c r="V219" s="8"/>
      <c r="W219" s="8"/>
      <c r="X219" s="8"/>
      <c r="Y219" s="8"/>
      <c r="Z219" s="8"/>
      <c r="AA219" s="8"/>
    </row>
    <row r="220" spans="1:27" ht="12.75" customHeight="1" x14ac:dyDescent="0.15">
      <c r="A220" s="60"/>
      <c r="B220" s="48"/>
      <c r="C220" s="283"/>
      <c r="D220" s="108"/>
      <c r="E220" s="109"/>
      <c r="F220" s="110"/>
      <c r="G220" s="111"/>
      <c r="H220" s="209"/>
      <c r="I220" s="106"/>
      <c r="J220" s="77"/>
      <c r="K220" s="8"/>
      <c r="L220" s="8"/>
      <c r="M220" s="8"/>
      <c r="N220" s="8"/>
      <c r="O220" s="8"/>
      <c r="P220" s="8"/>
      <c r="Q220" s="8"/>
      <c r="R220" s="8"/>
      <c r="S220" s="8"/>
      <c r="T220" s="8"/>
      <c r="U220" s="8"/>
      <c r="V220" s="8"/>
      <c r="W220" s="8"/>
      <c r="X220" s="8"/>
      <c r="Y220" s="8"/>
      <c r="Z220" s="8"/>
      <c r="AA220" s="8"/>
    </row>
    <row r="221" spans="1:27" ht="12.75" customHeight="1" x14ac:dyDescent="0.15">
      <c r="A221" s="60"/>
      <c r="B221" s="48"/>
      <c r="C221" s="283"/>
      <c r="D221" s="128"/>
      <c r="E221" s="109" t="s">
        <v>89</v>
      </c>
      <c r="F221" s="110"/>
      <c r="G221" s="111" t="s">
        <v>89</v>
      </c>
      <c r="H221" s="147" t="s">
        <v>89</v>
      </c>
      <c r="I221" s="106" t="str">
        <f t="shared" ref="I221:I222" si="18">IF(D221="","",F221*H221)</f>
        <v/>
      </c>
      <c r="J221" s="77"/>
      <c r="K221" s="8"/>
      <c r="L221" s="8"/>
      <c r="M221" s="8"/>
      <c r="N221" s="8"/>
      <c r="O221" s="8"/>
      <c r="P221" s="8"/>
      <c r="Q221" s="8"/>
      <c r="R221" s="8"/>
      <c r="S221" s="8"/>
      <c r="T221" s="8"/>
      <c r="U221" s="8"/>
      <c r="V221" s="8"/>
      <c r="W221" s="8"/>
      <c r="X221" s="8"/>
      <c r="Y221" s="8"/>
      <c r="Z221" s="8"/>
      <c r="AA221" s="8"/>
    </row>
    <row r="222" spans="1:27" ht="12.75" customHeight="1" x14ac:dyDescent="0.15">
      <c r="A222" s="60"/>
      <c r="B222" s="48"/>
      <c r="C222" s="283"/>
      <c r="D222" s="114"/>
      <c r="E222" s="115" t="s">
        <v>89</v>
      </c>
      <c r="F222" s="110"/>
      <c r="G222" s="111" t="s">
        <v>89</v>
      </c>
      <c r="H222" s="116" t="s">
        <v>89</v>
      </c>
      <c r="I222" s="106" t="str">
        <f t="shared" si="18"/>
        <v/>
      </c>
      <c r="J222" s="77"/>
      <c r="K222" s="8"/>
      <c r="L222" s="8"/>
      <c r="M222" s="8"/>
      <c r="N222" s="8"/>
      <c r="O222" s="8"/>
      <c r="P222" s="8"/>
      <c r="Q222" s="8"/>
      <c r="R222" s="8"/>
      <c r="S222" s="8"/>
      <c r="T222" s="8"/>
      <c r="U222" s="8"/>
      <c r="V222" s="8"/>
      <c r="W222" s="8"/>
      <c r="X222" s="8"/>
      <c r="Y222" s="8"/>
      <c r="Z222" s="8"/>
      <c r="AA222" s="8"/>
    </row>
    <row r="223" spans="1:27" ht="12.75" customHeight="1" x14ac:dyDescent="0.15">
      <c r="A223" s="60"/>
      <c r="B223" s="48"/>
      <c r="C223" s="283"/>
      <c r="D223" s="61"/>
      <c r="E223" s="62"/>
      <c r="F223" s="117" t="s">
        <v>5</v>
      </c>
      <c r="G223" s="118"/>
      <c r="H223" s="119"/>
      <c r="I223" s="120">
        <f>SUM(I219:I222)</f>
        <v>0</v>
      </c>
      <c r="J223" s="77"/>
      <c r="K223" s="8"/>
      <c r="L223" s="8"/>
      <c r="M223" s="8"/>
      <c r="N223" s="8"/>
      <c r="O223" s="8"/>
      <c r="P223" s="8"/>
      <c r="Q223" s="8"/>
      <c r="R223" s="8"/>
      <c r="S223" s="8"/>
      <c r="T223" s="8"/>
      <c r="U223" s="8"/>
      <c r="V223" s="8"/>
      <c r="W223" s="8"/>
      <c r="X223" s="8"/>
      <c r="Y223" s="8"/>
      <c r="Z223" s="8"/>
      <c r="AA223" s="8"/>
    </row>
    <row r="224" spans="1:27" ht="12.75" customHeight="1" x14ac:dyDescent="0.15">
      <c r="A224" s="60"/>
      <c r="B224" s="48"/>
      <c r="C224" s="283"/>
      <c r="D224" s="61"/>
      <c r="E224" s="62"/>
      <c r="F224" s="62"/>
      <c r="G224" s="63"/>
      <c r="H224" s="64"/>
      <c r="I224" s="79"/>
      <c r="J224" s="185"/>
      <c r="K224" s="8"/>
      <c r="L224" s="8"/>
      <c r="M224" s="8"/>
      <c r="N224" s="8"/>
      <c r="O224" s="8"/>
      <c r="P224" s="8"/>
      <c r="Q224" s="8"/>
      <c r="R224" s="8"/>
      <c r="S224" s="8"/>
      <c r="T224" s="8"/>
      <c r="U224" s="8"/>
      <c r="V224" s="8"/>
      <c r="W224" s="8"/>
      <c r="X224" s="8"/>
      <c r="Y224" s="8"/>
      <c r="Z224" s="8"/>
      <c r="AA224" s="8"/>
    </row>
    <row r="225" spans="1:27" ht="12.75" customHeight="1" x14ac:dyDescent="0.15">
      <c r="A225" s="60"/>
      <c r="B225" s="48"/>
      <c r="C225" s="283"/>
      <c r="D225" s="61"/>
      <c r="E225" s="188"/>
      <c r="F225" s="191" t="s">
        <v>145</v>
      </c>
      <c r="G225" s="192"/>
      <c r="H225" s="64"/>
      <c r="I225" s="194">
        <f>+ROUND(I202+I209+I216+I223,0)</f>
        <v>679333</v>
      </c>
      <c r="J225" s="185"/>
      <c r="K225" s="8"/>
      <c r="L225" s="8"/>
      <c r="M225" s="8"/>
      <c r="N225" s="8"/>
      <c r="O225" s="8"/>
      <c r="P225" s="8"/>
      <c r="Q225" s="8"/>
      <c r="R225" s="8"/>
      <c r="S225" s="8"/>
      <c r="T225" s="8"/>
      <c r="U225" s="8"/>
      <c r="V225" s="8"/>
      <c r="W225" s="8"/>
      <c r="X225" s="8"/>
      <c r="Y225" s="8"/>
      <c r="Z225" s="8"/>
      <c r="AA225" s="8"/>
    </row>
    <row r="226" spans="1:27" ht="12.75" customHeight="1" x14ac:dyDescent="0.15">
      <c r="A226" s="60"/>
      <c r="B226" s="48"/>
      <c r="C226" s="283"/>
      <c r="D226" s="61"/>
      <c r="E226" s="188"/>
      <c r="F226" s="191" t="s">
        <v>149</v>
      </c>
      <c r="G226" s="192"/>
      <c r="H226" s="197">
        <v>0</v>
      </c>
      <c r="I226" s="194">
        <f>+I225*H226</f>
        <v>0</v>
      </c>
      <c r="J226" s="185"/>
      <c r="K226" s="8"/>
      <c r="L226" s="8"/>
      <c r="M226" s="8"/>
      <c r="N226" s="8"/>
      <c r="O226" s="8"/>
      <c r="P226" s="8"/>
      <c r="Q226" s="8"/>
      <c r="R226" s="8"/>
      <c r="S226" s="8"/>
      <c r="T226" s="8"/>
      <c r="U226" s="8"/>
      <c r="V226" s="8"/>
      <c r="W226" s="8"/>
      <c r="X226" s="8"/>
      <c r="Y226" s="8"/>
      <c r="Z226" s="8"/>
      <c r="AA226" s="8"/>
    </row>
    <row r="227" spans="1:27" ht="12.75" customHeight="1" x14ac:dyDescent="0.15">
      <c r="A227" s="60"/>
      <c r="B227" s="48"/>
      <c r="C227" s="283"/>
      <c r="D227" s="61"/>
      <c r="E227" s="62"/>
      <c r="F227" s="191" t="s">
        <v>38</v>
      </c>
      <c r="G227" s="63"/>
      <c r="H227" s="64"/>
      <c r="I227" s="194">
        <f>+ROUND(I225+I226,0)</f>
        <v>679333</v>
      </c>
      <c r="J227" s="185"/>
      <c r="K227" s="8"/>
      <c r="L227" s="8"/>
      <c r="M227" s="8"/>
      <c r="N227" s="8"/>
      <c r="O227" s="8"/>
      <c r="P227" s="8"/>
      <c r="Q227" s="8"/>
      <c r="R227" s="8"/>
      <c r="S227" s="8"/>
      <c r="T227" s="8"/>
      <c r="U227" s="8"/>
      <c r="V227" s="8"/>
      <c r="W227" s="8"/>
      <c r="X227" s="8"/>
      <c r="Y227" s="8"/>
      <c r="Z227" s="8"/>
      <c r="AA227" s="8"/>
    </row>
    <row r="228" spans="1:27" ht="12.75" customHeight="1" thickBot="1" x14ac:dyDescent="0.2">
      <c r="A228" s="60"/>
      <c r="B228" s="48"/>
      <c r="C228" s="283"/>
      <c r="D228" s="201"/>
      <c r="E228" s="202"/>
      <c r="F228" s="202"/>
      <c r="G228" s="203"/>
      <c r="H228" s="204"/>
      <c r="I228" s="204"/>
      <c r="J228" s="205"/>
      <c r="K228" s="8"/>
      <c r="L228" s="8"/>
      <c r="M228" s="8"/>
      <c r="N228" s="8"/>
      <c r="O228" s="8"/>
      <c r="P228" s="8"/>
      <c r="Q228" s="8"/>
      <c r="R228" s="8"/>
      <c r="S228" s="8"/>
      <c r="T228" s="8"/>
      <c r="U228" s="8"/>
      <c r="V228" s="8"/>
      <c r="W228" s="8"/>
      <c r="X228" s="8"/>
      <c r="Y228" s="8"/>
      <c r="Z228" s="8"/>
      <c r="AA228" s="8"/>
    </row>
    <row r="229" spans="1:27" ht="12.75" customHeight="1" x14ac:dyDescent="0.2">
      <c r="A229" s="60"/>
      <c r="B229" s="283"/>
      <c r="C229" s="283"/>
      <c r="D229" s="49" t="s">
        <v>30</v>
      </c>
      <c r="E229" s="50"/>
      <c r="F229" s="52"/>
      <c r="G229" s="52"/>
      <c r="H229" s="54"/>
      <c r="I229" s="54"/>
      <c r="J229" s="57"/>
      <c r="K229" s="8"/>
      <c r="L229" s="8"/>
      <c r="M229" s="8"/>
      <c r="N229" s="8"/>
      <c r="O229" s="8"/>
      <c r="P229" s="8"/>
      <c r="Q229" s="8"/>
      <c r="R229" s="8"/>
      <c r="S229" s="8"/>
      <c r="T229" s="8"/>
      <c r="U229" s="8"/>
      <c r="V229" s="8"/>
      <c r="W229" s="8"/>
      <c r="X229" s="8"/>
      <c r="Y229" s="8"/>
      <c r="Z229" s="8"/>
      <c r="AA229" s="8"/>
    </row>
    <row r="230" spans="1:27" ht="12.75" customHeight="1" thickBot="1" x14ac:dyDescent="0.2">
      <c r="A230" s="60"/>
      <c r="B230" s="283"/>
      <c r="C230" s="283"/>
      <c r="D230" s="61"/>
      <c r="E230" s="62"/>
      <c r="F230" s="63"/>
      <c r="G230" s="63"/>
      <c r="H230" s="64"/>
      <c r="I230" s="64"/>
      <c r="J230" s="65"/>
      <c r="K230" s="8"/>
      <c r="L230" s="8"/>
      <c r="M230" s="8"/>
      <c r="N230" s="8"/>
      <c r="O230" s="8"/>
      <c r="P230" s="8"/>
      <c r="Q230" s="8"/>
      <c r="R230" s="8"/>
      <c r="S230" s="8"/>
      <c r="T230" s="8"/>
      <c r="U230" s="8"/>
      <c r="V230" s="8"/>
      <c r="W230" s="8"/>
      <c r="X230" s="8"/>
      <c r="Y230" s="8"/>
      <c r="Z230" s="8"/>
      <c r="AA230" s="8"/>
    </row>
    <row r="231" spans="1:27" ht="12.75" customHeight="1" thickBot="1" x14ac:dyDescent="0.2">
      <c r="A231" s="60"/>
      <c r="B231" s="283"/>
      <c r="C231" s="283"/>
      <c r="D231" s="71" t="s">
        <v>37</v>
      </c>
      <c r="E231" s="273" t="s">
        <v>227</v>
      </c>
      <c r="F231" s="8"/>
      <c r="G231" s="63"/>
      <c r="H231" s="8" t="s">
        <v>38</v>
      </c>
      <c r="I231" s="76" t="e">
        <f>+I265</f>
        <v>#N/A</v>
      </c>
      <c r="J231" s="77"/>
      <c r="K231" s="8"/>
      <c r="L231" s="8"/>
      <c r="M231" s="8"/>
      <c r="N231" s="8"/>
      <c r="O231" s="8"/>
      <c r="P231" s="8"/>
      <c r="Q231" s="8"/>
      <c r="R231" s="8"/>
      <c r="S231" s="8"/>
      <c r="T231" s="8"/>
      <c r="U231" s="8"/>
      <c r="V231" s="8"/>
      <c r="W231" s="8"/>
      <c r="X231" s="8"/>
      <c r="Y231" s="8"/>
      <c r="Z231" s="8"/>
      <c r="AA231" s="8"/>
    </row>
    <row r="232" spans="1:27" ht="12.75" customHeight="1" x14ac:dyDescent="0.15">
      <c r="A232" s="60"/>
      <c r="B232" s="283"/>
      <c r="C232" s="283"/>
      <c r="D232" s="78"/>
      <c r="E232" s="62"/>
      <c r="F232" s="63"/>
      <c r="G232" s="63"/>
      <c r="H232" s="74"/>
      <c r="I232" s="79"/>
      <c r="J232" s="77"/>
      <c r="K232" s="8"/>
      <c r="L232" s="8"/>
      <c r="M232" s="8"/>
      <c r="N232" s="8"/>
      <c r="O232" s="8"/>
      <c r="P232" s="8"/>
      <c r="Q232" s="8"/>
      <c r="R232" s="8"/>
      <c r="S232" s="8"/>
      <c r="T232" s="8"/>
      <c r="U232" s="8"/>
      <c r="V232" s="8"/>
      <c r="W232" s="8"/>
      <c r="X232" s="8"/>
      <c r="Y232" s="8"/>
      <c r="Z232" s="8"/>
      <c r="AA232" s="8"/>
    </row>
    <row r="233" spans="1:27" ht="12.75" customHeight="1" thickBot="1" x14ac:dyDescent="0.2">
      <c r="A233" s="60"/>
      <c r="B233" s="283"/>
      <c r="C233" s="283"/>
      <c r="D233" s="390">
        <v>5.01</v>
      </c>
      <c r="E233" s="62"/>
      <c r="F233" s="63"/>
      <c r="G233" s="63"/>
      <c r="H233" s="74" t="s">
        <v>162</v>
      </c>
      <c r="I233" s="81" t="s">
        <v>279</v>
      </c>
      <c r="J233" s="82"/>
      <c r="K233" s="8"/>
      <c r="L233" s="8"/>
      <c r="M233" s="8"/>
      <c r="N233" s="8"/>
      <c r="O233" s="8"/>
      <c r="P233" s="8"/>
      <c r="Q233" s="8"/>
      <c r="R233" s="8"/>
      <c r="S233" s="8"/>
      <c r="T233" s="8"/>
      <c r="U233" s="8"/>
      <c r="V233" s="8"/>
      <c r="W233" s="8"/>
      <c r="X233" s="8"/>
      <c r="Y233" s="8"/>
      <c r="Z233" s="8"/>
      <c r="AA233" s="8"/>
    </row>
    <row r="234" spans="1:27" ht="12.75" customHeight="1" thickBot="1" x14ac:dyDescent="0.2">
      <c r="A234" s="60"/>
      <c r="B234" s="283"/>
      <c r="C234" s="283"/>
      <c r="D234" s="87" t="s">
        <v>48</v>
      </c>
      <c r="E234" s="73"/>
      <c r="F234" s="88"/>
      <c r="G234" s="88"/>
      <c r="H234" s="89"/>
      <c r="I234" s="90"/>
      <c r="J234" s="77"/>
      <c r="K234" s="8"/>
      <c r="L234" s="8"/>
      <c r="M234" s="8"/>
      <c r="N234" s="8"/>
      <c r="O234" s="8"/>
      <c r="P234" s="8"/>
      <c r="Q234" s="8"/>
      <c r="R234" s="8"/>
      <c r="S234" s="8"/>
      <c r="T234" s="8"/>
      <c r="U234" s="8"/>
      <c r="V234" s="8"/>
      <c r="W234" s="8"/>
      <c r="X234" s="8"/>
      <c r="Y234" s="8"/>
      <c r="Z234" s="8"/>
      <c r="AA234" s="8"/>
    </row>
    <row r="235" spans="1:27" ht="12.75" customHeight="1" thickBot="1" x14ac:dyDescent="0.2">
      <c r="A235" s="60"/>
      <c r="B235" s="283"/>
      <c r="C235" s="283"/>
      <c r="D235" s="91" t="s">
        <v>53</v>
      </c>
      <c r="E235" s="92" t="s">
        <v>9</v>
      </c>
      <c r="F235" s="95" t="s">
        <v>55</v>
      </c>
      <c r="G235" s="97" t="s">
        <v>46</v>
      </c>
      <c r="H235" s="97" t="s">
        <v>17</v>
      </c>
      <c r="I235" s="98" t="s">
        <v>57</v>
      </c>
      <c r="J235" s="77"/>
      <c r="K235" s="8"/>
      <c r="L235" s="8"/>
      <c r="M235" s="8"/>
      <c r="N235" s="8"/>
      <c r="O235" s="8"/>
      <c r="P235" s="8"/>
      <c r="Q235" s="8"/>
      <c r="R235" s="8"/>
      <c r="S235" s="8"/>
      <c r="T235" s="8"/>
      <c r="U235" s="8"/>
      <c r="V235" s="8"/>
      <c r="W235" s="8"/>
      <c r="X235" s="8"/>
      <c r="Y235" s="8"/>
      <c r="Z235" s="8"/>
      <c r="AA235" s="8"/>
    </row>
    <row r="236" spans="1:27" ht="12.75" customHeight="1" x14ac:dyDescent="0.15">
      <c r="A236" s="60"/>
      <c r="B236" s="283"/>
      <c r="C236" s="283"/>
      <c r="D236" s="102" t="s">
        <v>60</v>
      </c>
      <c r="E236" s="103" t="s">
        <v>62</v>
      </c>
      <c r="F236" s="104">
        <v>1</v>
      </c>
      <c r="G236" s="105" t="s">
        <v>65</v>
      </c>
      <c r="H236" s="209" t="e">
        <f>+VLOOKUP(E236,'[246]M. Obra e Insumos'!$F:$H,3,FALSE)*1.05</f>
        <v>#N/A</v>
      </c>
      <c r="I236" s="106" t="e">
        <f>IF(D236="","",F236*H236)</f>
        <v>#N/A</v>
      </c>
      <c r="J236" s="77"/>
      <c r="K236" s="8"/>
      <c r="L236" s="8"/>
      <c r="M236" s="8"/>
      <c r="N236" s="8"/>
      <c r="O236" s="8"/>
      <c r="P236" s="8"/>
      <c r="Q236" s="8"/>
      <c r="R236" s="8"/>
      <c r="S236" s="8"/>
      <c r="T236" s="8"/>
      <c r="U236" s="8"/>
      <c r="V236" s="8"/>
      <c r="W236" s="8"/>
      <c r="X236" s="8"/>
      <c r="Y236" s="8"/>
      <c r="Z236" s="8"/>
      <c r="AA236" s="8"/>
    </row>
    <row r="237" spans="1:27" ht="12.75" customHeight="1" x14ac:dyDescent="0.15">
      <c r="A237" s="60"/>
      <c r="B237" s="283"/>
      <c r="C237" s="283"/>
      <c r="D237" s="108"/>
      <c r="E237" s="109"/>
      <c r="F237" s="110"/>
      <c r="G237" s="111"/>
      <c r="H237" s="209"/>
      <c r="I237" s="106"/>
      <c r="J237" s="77"/>
      <c r="K237" s="8"/>
      <c r="L237" s="8"/>
      <c r="M237" s="8"/>
      <c r="N237" s="8"/>
      <c r="O237" s="8"/>
      <c r="P237" s="8"/>
      <c r="Q237" s="8"/>
      <c r="R237" s="8"/>
      <c r="S237" s="8"/>
      <c r="T237" s="8"/>
      <c r="U237" s="8"/>
      <c r="V237" s="8"/>
      <c r="W237" s="8"/>
      <c r="X237" s="8"/>
      <c r="Y237" s="8"/>
      <c r="Z237" s="8"/>
      <c r="AA237" s="8"/>
    </row>
    <row r="238" spans="1:27" ht="12.75" customHeight="1" x14ac:dyDescent="0.15">
      <c r="A238" s="60"/>
      <c r="B238" s="283"/>
      <c r="C238" s="283"/>
      <c r="D238" s="108"/>
      <c r="E238" s="109" t="s">
        <v>89</v>
      </c>
      <c r="F238" s="110"/>
      <c r="G238" s="111" t="s">
        <v>89</v>
      </c>
      <c r="H238" s="147" t="s">
        <v>89</v>
      </c>
      <c r="I238" s="106" t="str">
        <f t="shared" ref="I238:I239" si="19">IF(D238="","",F238*H238)</f>
        <v/>
      </c>
      <c r="J238" s="77"/>
      <c r="K238" s="8"/>
      <c r="L238" s="8"/>
      <c r="M238" s="8"/>
      <c r="N238" s="8"/>
      <c r="O238" s="8"/>
      <c r="P238" s="8"/>
      <c r="Q238" s="8"/>
      <c r="R238" s="8"/>
      <c r="S238" s="8"/>
      <c r="T238" s="8"/>
      <c r="U238" s="8"/>
      <c r="V238" s="8"/>
      <c r="W238" s="8"/>
      <c r="X238" s="8"/>
      <c r="Y238" s="8"/>
      <c r="Z238" s="8"/>
      <c r="AA238" s="8"/>
    </row>
    <row r="239" spans="1:27" ht="12.75" customHeight="1" thickBot="1" x14ac:dyDescent="0.2">
      <c r="A239" s="60"/>
      <c r="B239" s="283"/>
      <c r="C239" s="283"/>
      <c r="D239" s="114"/>
      <c r="E239" s="115" t="s">
        <v>89</v>
      </c>
      <c r="F239" s="110"/>
      <c r="G239" s="111" t="s">
        <v>89</v>
      </c>
      <c r="H239" s="116" t="s">
        <v>89</v>
      </c>
      <c r="I239" s="106" t="str">
        <f t="shared" si="19"/>
        <v/>
      </c>
      <c r="J239" s="77"/>
      <c r="K239" s="8"/>
      <c r="L239" s="8"/>
      <c r="M239" s="8"/>
      <c r="N239" s="8"/>
      <c r="O239" s="8"/>
      <c r="P239" s="8"/>
      <c r="Q239" s="8"/>
      <c r="R239" s="8"/>
      <c r="S239" s="8"/>
      <c r="T239" s="8"/>
      <c r="U239" s="8"/>
      <c r="V239" s="8"/>
      <c r="W239" s="8"/>
      <c r="X239" s="8"/>
      <c r="Y239" s="8"/>
      <c r="Z239" s="8"/>
      <c r="AA239" s="8"/>
    </row>
    <row r="240" spans="1:27" ht="12.75" customHeight="1" thickBot="1" x14ac:dyDescent="0.2">
      <c r="A240" s="60"/>
      <c r="B240" s="283"/>
      <c r="C240" s="283"/>
      <c r="D240" s="61"/>
      <c r="E240" s="62"/>
      <c r="F240" s="117" t="s">
        <v>5</v>
      </c>
      <c r="G240" s="118"/>
      <c r="H240" s="119"/>
      <c r="I240" s="120" t="e">
        <f>SUM(I236:I239)</f>
        <v>#N/A</v>
      </c>
      <c r="J240" s="77"/>
      <c r="K240" s="8"/>
      <c r="L240" s="8"/>
      <c r="M240" s="8"/>
      <c r="N240" s="8"/>
      <c r="O240" s="8"/>
      <c r="P240" s="8"/>
      <c r="Q240" s="8"/>
      <c r="R240" s="8"/>
      <c r="S240" s="8"/>
      <c r="T240" s="8"/>
      <c r="U240" s="8"/>
      <c r="V240" s="8"/>
      <c r="W240" s="8"/>
      <c r="X240" s="8"/>
      <c r="Y240" s="8"/>
      <c r="Z240" s="8"/>
      <c r="AA240" s="8"/>
    </row>
    <row r="241" spans="1:27" ht="12.75" customHeight="1" thickBot="1" x14ac:dyDescent="0.2">
      <c r="A241" s="60"/>
      <c r="B241" s="283"/>
      <c r="C241" s="283"/>
      <c r="D241" s="87" t="s">
        <v>84</v>
      </c>
      <c r="E241" s="62"/>
      <c r="F241" s="63"/>
      <c r="G241" s="63"/>
      <c r="H241" s="64"/>
      <c r="I241" s="79"/>
      <c r="J241" s="77"/>
      <c r="K241" s="8"/>
      <c r="L241" s="8"/>
      <c r="M241" s="8"/>
      <c r="N241" s="8"/>
      <c r="O241" s="8"/>
      <c r="P241" s="8"/>
      <c r="Q241" s="8"/>
      <c r="R241" s="8"/>
      <c r="S241" s="8"/>
      <c r="T241" s="8"/>
      <c r="U241" s="8"/>
      <c r="V241" s="8"/>
      <c r="W241" s="8"/>
      <c r="X241" s="8"/>
      <c r="Y241" s="8"/>
      <c r="Z241" s="8"/>
      <c r="AA241" s="8"/>
    </row>
    <row r="242" spans="1:27" ht="12.75" customHeight="1" thickBot="1" x14ac:dyDescent="0.2">
      <c r="A242" s="60"/>
      <c r="B242" s="283"/>
      <c r="C242" s="283"/>
      <c r="D242" s="91" t="s">
        <v>53</v>
      </c>
      <c r="E242" s="92" t="s">
        <v>9</v>
      </c>
      <c r="F242" s="95" t="s">
        <v>55</v>
      </c>
      <c r="G242" s="97" t="s">
        <v>46</v>
      </c>
      <c r="H242" s="97" t="s">
        <v>17</v>
      </c>
      <c r="I242" s="98" t="s">
        <v>57</v>
      </c>
      <c r="J242" s="77"/>
      <c r="K242" s="8"/>
      <c r="L242" s="8"/>
      <c r="M242" s="8"/>
      <c r="N242" s="8"/>
      <c r="O242" s="8"/>
      <c r="P242" s="8"/>
      <c r="Q242" s="8"/>
      <c r="R242" s="8"/>
      <c r="S242" s="8"/>
      <c r="T242" s="8"/>
      <c r="U242" s="8"/>
      <c r="V242" s="8"/>
      <c r="W242" s="8"/>
      <c r="X242" s="8"/>
      <c r="Y242" s="8"/>
      <c r="Z242" s="8"/>
      <c r="AA242" s="8"/>
    </row>
    <row r="243" spans="1:27" ht="12.75" customHeight="1" x14ac:dyDescent="0.15">
      <c r="A243" s="60"/>
      <c r="B243" s="283"/>
      <c r="C243" s="283"/>
      <c r="D243" s="122"/>
      <c r="E243" s="103"/>
      <c r="F243" s="104"/>
      <c r="G243" s="105"/>
      <c r="H243" s="222"/>
      <c r="I243" s="106"/>
      <c r="J243" s="77"/>
      <c r="K243" s="8"/>
      <c r="L243" s="8"/>
      <c r="M243" s="8"/>
      <c r="N243" s="8"/>
      <c r="O243" s="8"/>
      <c r="P243" s="8"/>
      <c r="Q243" s="8"/>
      <c r="R243" s="8"/>
      <c r="S243" s="8"/>
      <c r="T243" s="8"/>
      <c r="U243" s="8"/>
      <c r="V243" s="8"/>
      <c r="W243" s="8"/>
      <c r="X243" s="8"/>
      <c r="Y243" s="8"/>
      <c r="Z243" s="8"/>
      <c r="AA243" s="8"/>
    </row>
    <row r="244" spans="1:27" ht="12.75" customHeight="1" x14ac:dyDescent="0.15">
      <c r="A244" s="60"/>
      <c r="B244" s="283"/>
      <c r="C244" s="283"/>
      <c r="D244" s="128"/>
      <c r="E244" s="109"/>
      <c r="F244" s="110"/>
      <c r="G244" s="111"/>
      <c r="H244" s="209"/>
      <c r="I244" s="106" t="str">
        <f t="shared" ref="I244:I246" si="20">IF(D244="","",F244*H244)</f>
        <v/>
      </c>
      <c r="J244" s="77"/>
      <c r="K244" s="8"/>
      <c r="L244" s="8"/>
      <c r="M244" s="8"/>
      <c r="N244" s="8"/>
      <c r="O244" s="8"/>
      <c r="P244" s="8"/>
      <c r="Q244" s="8"/>
      <c r="R244" s="8"/>
      <c r="S244" s="8"/>
      <c r="T244" s="8"/>
      <c r="U244" s="8"/>
      <c r="V244" s="8"/>
      <c r="W244" s="8"/>
      <c r="X244" s="8"/>
      <c r="Y244" s="8"/>
      <c r="Z244" s="8"/>
      <c r="AA244" s="8"/>
    </row>
    <row r="245" spans="1:27" ht="12.75" customHeight="1" x14ac:dyDescent="0.15">
      <c r="A245" s="60"/>
      <c r="B245" s="283"/>
      <c r="C245" s="283"/>
      <c r="D245" s="128"/>
      <c r="E245" s="109" t="s">
        <v>89</v>
      </c>
      <c r="F245" s="110"/>
      <c r="G245" s="111" t="s">
        <v>89</v>
      </c>
      <c r="H245" s="147" t="s">
        <v>89</v>
      </c>
      <c r="I245" s="106" t="str">
        <f t="shared" si="20"/>
        <v/>
      </c>
      <c r="J245" s="77"/>
      <c r="K245" s="8"/>
      <c r="L245" s="8"/>
      <c r="M245" s="8"/>
      <c r="N245" s="8"/>
      <c r="O245" s="8"/>
      <c r="P245" s="8"/>
      <c r="Q245" s="8"/>
      <c r="R245" s="8"/>
      <c r="S245" s="8"/>
      <c r="T245" s="8"/>
      <c r="U245" s="8"/>
      <c r="V245" s="8"/>
      <c r="W245" s="8"/>
      <c r="X245" s="8"/>
      <c r="Y245" s="8"/>
      <c r="Z245" s="8"/>
      <c r="AA245" s="8"/>
    </row>
    <row r="246" spans="1:27" ht="12.75" customHeight="1" thickBot="1" x14ac:dyDescent="0.2">
      <c r="A246" s="60"/>
      <c r="B246" s="283"/>
      <c r="C246" s="283"/>
      <c r="D246" s="114"/>
      <c r="E246" s="115" t="s">
        <v>89</v>
      </c>
      <c r="F246" s="110"/>
      <c r="G246" s="111" t="s">
        <v>89</v>
      </c>
      <c r="H246" s="134" t="s">
        <v>89</v>
      </c>
      <c r="I246" s="125" t="str">
        <f t="shared" si="20"/>
        <v/>
      </c>
      <c r="J246" s="77"/>
      <c r="K246" s="8"/>
      <c r="L246" s="8"/>
      <c r="M246" s="8"/>
      <c r="N246" s="8"/>
      <c r="O246" s="8"/>
      <c r="P246" s="8"/>
      <c r="Q246" s="8"/>
      <c r="R246" s="8"/>
      <c r="S246" s="8"/>
      <c r="T246" s="8"/>
      <c r="U246" s="8"/>
      <c r="V246" s="8"/>
      <c r="W246" s="8"/>
      <c r="X246" s="8"/>
      <c r="Y246" s="8"/>
      <c r="Z246" s="8"/>
      <c r="AA246" s="8"/>
    </row>
    <row r="247" spans="1:27" ht="12.75" customHeight="1" thickBot="1" x14ac:dyDescent="0.2">
      <c r="A247" s="60"/>
      <c r="B247" s="283"/>
      <c r="C247" s="283"/>
      <c r="D247" s="61"/>
      <c r="E247" s="62"/>
      <c r="F247" s="117" t="s">
        <v>5</v>
      </c>
      <c r="G247" s="118"/>
      <c r="H247" s="119"/>
      <c r="I247" s="120">
        <f>SUM(I243:I246)</f>
        <v>0</v>
      </c>
      <c r="J247" s="77"/>
      <c r="K247" s="8"/>
      <c r="L247" s="8"/>
      <c r="M247" s="8"/>
      <c r="N247" s="8"/>
      <c r="O247" s="8"/>
      <c r="P247" s="8"/>
      <c r="Q247" s="8"/>
      <c r="R247" s="8"/>
      <c r="S247" s="8"/>
      <c r="T247" s="8"/>
      <c r="U247" s="8"/>
      <c r="V247" s="8"/>
      <c r="W247" s="8"/>
      <c r="X247" s="8"/>
      <c r="Y247" s="8"/>
      <c r="Z247" s="8"/>
      <c r="AA247" s="8"/>
    </row>
    <row r="248" spans="1:27" ht="12.75" customHeight="1" thickBot="1" x14ac:dyDescent="0.2">
      <c r="A248" s="60"/>
      <c r="B248" s="283"/>
      <c r="C248" s="283"/>
      <c r="D248" s="87" t="s">
        <v>101</v>
      </c>
      <c r="E248" s="62"/>
      <c r="F248" s="63"/>
      <c r="G248" s="63"/>
      <c r="H248" s="64"/>
      <c r="I248" s="79"/>
      <c r="J248" s="77"/>
      <c r="K248" s="8"/>
      <c r="L248" s="8"/>
      <c r="M248" s="8"/>
      <c r="N248" s="8"/>
      <c r="O248" s="8"/>
      <c r="P248" s="8"/>
      <c r="Q248" s="8"/>
      <c r="R248" s="8"/>
      <c r="S248" s="8"/>
      <c r="T248" s="8"/>
      <c r="U248" s="8"/>
      <c r="V248" s="8"/>
      <c r="W248" s="8"/>
      <c r="X248" s="8"/>
      <c r="Y248" s="8"/>
      <c r="Z248" s="8"/>
      <c r="AA248" s="8"/>
    </row>
    <row r="249" spans="1:27" ht="12.75" customHeight="1" thickBot="1" x14ac:dyDescent="0.2">
      <c r="A249" s="60"/>
      <c r="B249" s="283"/>
      <c r="C249" s="283"/>
      <c r="D249" s="91" t="s">
        <v>53</v>
      </c>
      <c r="E249" s="92" t="s">
        <v>9</v>
      </c>
      <c r="F249" s="95" t="s">
        <v>55</v>
      </c>
      <c r="G249" s="97" t="s">
        <v>46</v>
      </c>
      <c r="H249" s="97" t="s">
        <v>17</v>
      </c>
      <c r="I249" s="98" t="s">
        <v>57</v>
      </c>
      <c r="J249" s="77"/>
      <c r="K249" s="8"/>
      <c r="L249" s="8"/>
      <c r="M249" s="8"/>
      <c r="N249" s="8"/>
      <c r="O249" s="8"/>
      <c r="P249" s="8"/>
      <c r="Q249" s="8"/>
      <c r="R249" s="8"/>
      <c r="S249" s="8"/>
      <c r="T249" s="8"/>
      <c r="U249" s="8"/>
      <c r="V249" s="8"/>
      <c r="W249" s="8"/>
      <c r="X249" s="8"/>
      <c r="Y249" s="8"/>
      <c r="Z249" s="8"/>
      <c r="AA249" s="8"/>
    </row>
    <row r="250" spans="1:27" ht="12.75" customHeight="1" x14ac:dyDescent="0.15">
      <c r="A250" s="60"/>
      <c r="B250" s="283"/>
      <c r="C250" s="283"/>
      <c r="D250" s="102" t="s">
        <v>110</v>
      </c>
      <c r="E250" s="103" t="s">
        <v>111</v>
      </c>
      <c r="F250" s="104">
        <v>0.41</v>
      </c>
      <c r="G250" s="105" t="s">
        <v>76</v>
      </c>
      <c r="H250" s="209">
        <f>121787*1.05</f>
        <v>127876.35</v>
      </c>
      <c r="I250" s="106">
        <f t="shared" ref="I250:I253" si="21">IF(D250="","",F250*H250)</f>
        <v>52429.303500000002</v>
      </c>
      <c r="J250" s="77"/>
      <c r="K250" s="8"/>
      <c r="L250" s="8"/>
      <c r="M250" s="8"/>
      <c r="N250" s="8"/>
      <c r="O250" s="8"/>
      <c r="P250" s="8"/>
      <c r="Q250" s="8"/>
      <c r="R250" s="8"/>
      <c r="S250" s="8"/>
      <c r="T250" s="8"/>
      <c r="U250" s="8"/>
      <c r="V250" s="8"/>
      <c r="W250" s="8"/>
      <c r="X250" s="8"/>
      <c r="Y250" s="8"/>
      <c r="Z250" s="8"/>
      <c r="AA250" s="8"/>
    </row>
    <row r="251" spans="1:27" ht="12.75" customHeight="1" x14ac:dyDescent="0.15">
      <c r="A251" s="60"/>
      <c r="B251" s="283"/>
      <c r="C251" s="283"/>
      <c r="D251" s="108" t="s">
        <v>105</v>
      </c>
      <c r="E251" s="109" t="s">
        <v>106</v>
      </c>
      <c r="F251" s="110">
        <v>0.41</v>
      </c>
      <c r="G251" s="111" t="s">
        <v>76</v>
      </c>
      <c r="H251" s="209">
        <f>224565*1.05</f>
        <v>235793.25</v>
      </c>
      <c r="I251" s="106">
        <f t="shared" si="21"/>
        <v>96675.232499999998</v>
      </c>
      <c r="J251" s="77"/>
      <c r="K251" s="8"/>
      <c r="L251" s="8"/>
      <c r="M251" s="8"/>
      <c r="N251" s="8"/>
      <c r="O251" s="8"/>
      <c r="P251" s="8"/>
      <c r="Q251" s="8"/>
      <c r="R251" s="8"/>
      <c r="S251" s="8"/>
      <c r="T251" s="8"/>
      <c r="U251" s="8"/>
      <c r="V251" s="8"/>
      <c r="W251" s="8"/>
      <c r="X251" s="8"/>
      <c r="Y251" s="8"/>
      <c r="Z251" s="8"/>
      <c r="AA251" s="8"/>
    </row>
    <row r="252" spans="1:27" ht="12.75" customHeight="1" x14ac:dyDescent="0.15">
      <c r="A252" s="60"/>
      <c r="B252" s="283"/>
      <c r="C252" s="283"/>
      <c r="D252" s="128"/>
      <c r="E252" s="109" t="s">
        <v>89</v>
      </c>
      <c r="F252" s="110"/>
      <c r="G252" s="111" t="s">
        <v>89</v>
      </c>
      <c r="H252" s="147" t="s">
        <v>89</v>
      </c>
      <c r="I252" s="106" t="str">
        <f t="shared" si="21"/>
        <v/>
      </c>
      <c r="J252" s="77"/>
      <c r="K252" s="8"/>
      <c r="L252" s="8"/>
      <c r="M252" s="8"/>
      <c r="N252" s="8"/>
      <c r="O252" s="8"/>
      <c r="P252" s="8"/>
      <c r="Q252" s="8"/>
      <c r="R252" s="8"/>
      <c r="S252" s="8"/>
      <c r="T252" s="8"/>
      <c r="U252" s="8"/>
      <c r="V252" s="8"/>
      <c r="W252" s="8"/>
      <c r="X252" s="8"/>
      <c r="Y252" s="8"/>
      <c r="Z252" s="8"/>
      <c r="AA252" s="8"/>
    </row>
    <row r="253" spans="1:27" ht="12.75" customHeight="1" thickBot="1" x14ac:dyDescent="0.2">
      <c r="A253" s="60"/>
      <c r="B253" s="283"/>
      <c r="C253" s="283"/>
      <c r="D253" s="114"/>
      <c r="E253" s="115" t="s">
        <v>89</v>
      </c>
      <c r="F253" s="110"/>
      <c r="G253" s="111" t="s">
        <v>89</v>
      </c>
      <c r="H253" s="116" t="s">
        <v>89</v>
      </c>
      <c r="I253" s="106" t="str">
        <f t="shared" si="21"/>
        <v/>
      </c>
      <c r="J253" s="77"/>
      <c r="K253" s="8"/>
      <c r="L253" s="8"/>
      <c r="M253" s="8"/>
      <c r="N253" s="8"/>
      <c r="O253" s="8"/>
      <c r="P253" s="8"/>
      <c r="Q253" s="8"/>
      <c r="R253" s="8"/>
      <c r="S253" s="8"/>
      <c r="T253" s="8"/>
      <c r="U253" s="8"/>
      <c r="V253" s="8"/>
      <c r="W253" s="8"/>
      <c r="X253" s="8"/>
      <c r="Y253" s="8"/>
      <c r="Z253" s="8"/>
      <c r="AA253" s="8"/>
    </row>
    <row r="254" spans="1:27" ht="12.75" customHeight="1" thickBot="1" x14ac:dyDescent="0.2">
      <c r="A254" s="60"/>
      <c r="B254" s="283"/>
      <c r="C254" s="283"/>
      <c r="D254" s="61"/>
      <c r="E254" s="62"/>
      <c r="F254" s="117" t="s">
        <v>5</v>
      </c>
      <c r="G254" s="118"/>
      <c r="H254" s="119"/>
      <c r="I254" s="120">
        <f>SUM(I250:I253)</f>
        <v>149104.53599999999</v>
      </c>
      <c r="J254" s="77"/>
      <c r="K254" s="8"/>
      <c r="L254" s="8"/>
      <c r="M254" s="8"/>
      <c r="N254" s="8"/>
      <c r="O254" s="8"/>
      <c r="P254" s="8"/>
      <c r="Q254" s="8"/>
      <c r="R254" s="8"/>
      <c r="S254" s="8"/>
      <c r="T254" s="8"/>
      <c r="U254" s="8"/>
      <c r="V254" s="8"/>
      <c r="W254" s="8"/>
      <c r="X254" s="8"/>
      <c r="Y254" s="8"/>
      <c r="Z254" s="8"/>
      <c r="AA254" s="8"/>
    </row>
    <row r="255" spans="1:27" ht="12.75" customHeight="1" thickBot="1" x14ac:dyDescent="0.2">
      <c r="A255" s="60"/>
      <c r="B255" s="283"/>
      <c r="C255" s="283"/>
      <c r="D255" s="87" t="s">
        <v>122</v>
      </c>
      <c r="E255" s="62"/>
      <c r="F255" s="63"/>
      <c r="G255" s="63"/>
      <c r="H255" s="64"/>
      <c r="I255" s="79"/>
      <c r="J255" s="77"/>
      <c r="K255" s="8"/>
      <c r="L255" s="8"/>
      <c r="M255" s="8"/>
      <c r="N255" s="8"/>
      <c r="O255" s="8"/>
      <c r="P255" s="8"/>
      <c r="Q255" s="8"/>
      <c r="R255" s="8"/>
      <c r="S255" s="8"/>
      <c r="T255" s="8"/>
      <c r="U255" s="8"/>
      <c r="V255" s="8"/>
      <c r="W255" s="8"/>
      <c r="X255" s="8"/>
      <c r="Y255" s="8"/>
      <c r="Z255" s="8"/>
      <c r="AA255" s="8"/>
    </row>
    <row r="256" spans="1:27" ht="12.75" customHeight="1" thickBot="1" x14ac:dyDescent="0.2">
      <c r="A256" s="60"/>
      <c r="B256" s="283"/>
      <c r="C256" s="283"/>
      <c r="D256" s="91" t="s">
        <v>53</v>
      </c>
      <c r="E256" s="92" t="s">
        <v>9</v>
      </c>
      <c r="F256" s="95" t="s">
        <v>55</v>
      </c>
      <c r="G256" s="97" t="s">
        <v>46</v>
      </c>
      <c r="H256" s="97" t="s">
        <v>17</v>
      </c>
      <c r="I256" s="98" t="s">
        <v>57</v>
      </c>
      <c r="J256" s="77"/>
      <c r="K256" s="8"/>
      <c r="L256" s="8"/>
      <c r="M256" s="8"/>
      <c r="N256" s="8"/>
      <c r="O256" s="8"/>
      <c r="P256" s="8"/>
      <c r="Q256" s="8"/>
      <c r="R256" s="8"/>
      <c r="S256" s="8"/>
      <c r="T256" s="8"/>
      <c r="U256" s="8"/>
      <c r="V256" s="8"/>
      <c r="W256" s="8"/>
      <c r="X256" s="8"/>
      <c r="Y256" s="8"/>
      <c r="Z256" s="8"/>
      <c r="AA256" s="8"/>
    </row>
    <row r="257" spans="1:27" ht="12.75" customHeight="1" x14ac:dyDescent="0.15">
      <c r="A257" s="60"/>
      <c r="B257" s="283"/>
      <c r="C257" s="283"/>
      <c r="D257" s="102"/>
      <c r="E257" s="103"/>
      <c r="F257" s="104"/>
      <c r="G257" s="105"/>
      <c r="H257" s="222"/>
      <c r="I257" s="106"/>
      <c r="J257" s="77"/>
      <c r="K257" s="8"/>
      <c r="L257" s="8"/>
      <c r="M257" s="8"/>
      <c r="N257" s="8"/>
      <c r="O257" s="8"/>
      <c r="P257" s="8"/>
      <c r="Q257" s="8"/>
      <c r="R257" s="8"/>
      <c r="S257" s="8"/>
      <c r="T257" s="8"/>
      <c r="U257" s="8"/>
      <c r="V257" s="8"/>
      <c r="W257" s="8"/>
      <c r="X257" s="8"/>
      <c r="Y257" s="8"/>
      <c r="Z257" s="8"/>
      <c r="AA257" s="8"/>
    </row>
    <row r="258" spans="1:27" ht="12.75" customHeight="1" x14ac:dyDescent="0.15">
      <c r="A258" s="60"/>
      <c r="B258" s="283"/>
      <c r="C258" s="283"/>
      <c r="D258" s="108"/>
      <c r="E258" s="109"/>
      <c r="F258" s="110"/>
      <c r="G258" s="111"/>
      <c r="H258" s="209"/>
      <c r="I258" s="106"/>
      <c r="J258" s="77"/>
      <c r="K258" s="8"/>
      <c r="L258" s="8"/>
      <c r="M258" s="8"/>
      <c r="N258" s="8"/>
      <c r="O258" s="8"/>
      <c r="P258" s="8"/>
      <c r="Q258" s="8"/>
      <c r="R258" s="8"/>
      <c r="S258" s="8"/>
      <c r="T258" s="8"/>
      <c r="U258" s="8"/>
      <c r="V258" s="8"/>
      <c r="W258" s="8"/>
      <c r="X258" s="8"/>
      <c r="Y258" s="8"/>
      <c r="Z258" s="8"/>
      <c r="AA258" s="8"/>
    </row>
    <row r="259" spans="1:27" ht="12.75" customHeight="1" x14ac:dyDescent="0.15">
      <c r="A259" s="60"/>
      <c r="B259" s="283"/>
      <c r="C259" s="283"/>
      <c r="D259" s="128"/>
      <c r="E259" s="109" t="s">
        <v>89</v>
      </c>
      <c r="F259" s="110"/>
      <c r="G259" s="111" t="s">
        <v>89</v>
      </c>
      <c r="H259" s="147" t="s">
        <v>89</v>
      </c>
      <c r="I259" s="106" t="str">
        <f t="shared" ref="I259:I260" si="22">IF(D259="","",F259*H259)</f>
        <v/>
      </c>
      <c r="J259" s="77"/>
      <c r="K259" s="8"/>
      <c r="L259" s="8"/>
      <c r="M259" s="8"/>
      <c r="N259" s="8"/>
      <c r="O259" s="8"/>
      <c r="P259" s="8"/>
      <c r="Q259" s="8"/>
      <c r="R259" s="8"/>
      <c r="S259" s="8"/>
      <c r="T259" s="8"/>
      <c r="U259" s="8"/>
      <c r="V259" s="8"/>
      <c r="W259" s="8"/>
      <c r="X259" s="8"/>
      <c r="Y259" s="8"/>
      <c r="Z259" s="8"/>
      <c r="AA259" s="8"/>
    </row>
    <row r="260" spans="1:27" ht="12.75" customHeight="1" thickBot="1" x14ac:dyDescent="0.2">
      <c r="A260" s="60"/>
      <c r="B260" s="283"/>
      <c r="C260" s="283"/>
      <c r="D260" s="114"/>
      <c r="E260" s="115" t="s">
        <v>89</v>
      </c>
      <c r="F260" s="110"/>
      <c r="G260" s="111" t="s">
        <v>89</v>
      </c>
      <c r="H260" s="116" t="s">
        <v>89</v>
      </c>
      <c r="I260" s="106" t="str">
        <f t="shared" si="22"/>
        <v/>
      </c>
      <c r="J260" s="77"/>
      <c r="K260" s="8"/>
      <c r="L260" s="8"/>
      <c r="M260" s="8"/>
      <c r="N260" s="8"/>
      <c r="O260" s="8"/>
      <c r="P260" s="8"/>
      <c r="Q260" s="8"/>
      <c r="R260" s="8"/>
      <c r="S260" s="8"/>
      <c r="T260" s="8"/>
      <c r="U260" s="8"/>
      <c r="V260" s="8"/>
      <c r="W260" s="8"/>
      <c r="X260" s="8"/>
      <c r="Y260" s="8"/>
      <c r="Z260" s="8"/>
      <c r="AA260" s="8"/>
    </row>
    <row r="261" spans="1:27" ht="12.75" customHeight="1" thickBot="1" x14ac:dyDescent="0.2">
      <c r="A261" s="60"/>
      <c r="B261" s="283"/>
      <c r="C261" s="283"/>
      <c r="D261" s="61"/>
      <c r="E261" s="62"/>
      <c r="F261" s="117" t="s">
        <v>5</v>
      </c>
      <c r="G261" s="118"/>
      <c r="H261" s="119"/>
      <c r="I261" s="120">
        <f>SUM(I257:I260)</f>
        <v>0</v>
      </c>
      <c r="J261" s="77"/>
      <c r="K261" s="8"/>
      <c r="L261" s="8"/>
      <c r="M261" s="8"/>
      <c r="N261" s="8"/>
      <c r="O261" s="8"/>
      <c r="P261" s="8"/>
      <c r="Q261" s="8"/>
      <c r="R261" s="8"/>
      <c r="S261" s="8"/>
      <c r="T261" s="8"/>
      <c r="U261" s="8"/>
      <c r="V261" s="8"/>
      <c r="W261" s="8"/>
      <c r="X261" s="8"/>
      <c r="Y261" s="8"/>
      <c r="Z261" s="8"/>
      <c r="AA261" s="8"/>
    </row>
    <row r="262" spans="1:27" ht="12.75" customHeight="1" x14ac:dyDescent="0.15">
      <c r="A262" s="60"/>
      <c r="B262" s="283"/>
      <c r="C262" s="283"/>
      <c r="D262" s="61"/>
      <c r="E262" s="62"/>
      <c r="F262" s="62"/>
      <c r="G262" s="63"/>
      <c r="H262" s="64"/>
      <c r="I262" s="79"/>
      <c r="J262" s="185"/>
      <c r="K262" s="8"/>
      <c r="L262" s="8"/>
      <c r="M262" s="8"/>
      <c r="N262" s="8"/>
      <c r="O262" s="8"/>
      <c r="P262" s="8"/>
      <c r="Q262" s="8"/>
      <c r="R262" s="8"/>
      <c r="S262" s="8"/>
      <c r="T262" s="8"/>
      <c r="U262" s="8"/>
      <c r="V262" s="8"/>
      <c r="W262" s="8"/>
      <c r="X262" s="8"/>
      <c r="Y262" s="8"/>
      <c r="Z262" s="8"/>
      <c r="AA262" s="8"/>
    </row>
    <row r="263" spans="1:27" ht="12.75" customHeight="1" x14ac:dyDescent="0.15">
      <c r="A263" s="60"/>
      <c r="B263" s="283"/>
      <c r="C263" s="283"/>
      <c r="D263" s="61"/>
      <c r="E263" s="188"/>
      <c r="F263" s="191" t="s">
        <v>145</v>
      </c>
      <c r="G263" s="192"/>
      <c r="H263" s="64"/>
      <c r="I263" s="194" t="e">
        <f>+ROUND(I240+I247+I254+I261,0)</f>
        <v>#N/A</v>
      </c>
      <c r="J263" s="185"/>
      <c r="K263" s="8"/>
      <c r="L263" s="8"/>
      <c r="M263" s="8"/>
      <c r="N263" s="8"/>
      <c r="O263" s="8"/>
      <c r="P263" s="8"/>
      <c r="Q263" s="8"/>
      <c r="R263" s="8"/>
      <c r="S263" s="8"/>
      <c r="T263" s="8"/>
      <c r="U263" s="8"/>
      <c r="V263" s="8"/>
      <c r="W263" s="8"/>
      <c r="X263" s="8"/>
      <c r="Y263" s="8"/>
      <c r="Z263" s="8"/>
      <c r="AA263" s="8"/>
    </row>
    <row r="264" spans="1:27" ht="12.75" customHeight="1" x14ac:dyDescent="0.15">
      <c r="A264" s="60"/>
      <c r="B264" s="283"/>
      <c r="C264" s="283"/>
      <c r="D264" s="61"/>
      <c r="E264" s="188"/>
      <c r="F264" s="191" t="s">
        <v>149</v>
      </c>
      <c r="G264" s="192"/>
      <c r="H264" s="197">
        <f>H188</f>
        <v>0</v>
      </c>
      <c r="I264" s="194" t="e">
        <f>+H264*I263</f>
        <v>#N/A</v>
      </c>
      <c r="J264" s="185"/>
      <c r="K264" s="8"/>
      <c r="L264" s="8"/>
      <c r="M264" s="8"/>
      <c r="N264" s="8"/>
      <c r="O264" s="8"/>
      <c r="P264" s="8"/>
      <c r="Q264" s="8"/>
      <c r="R264" s="8"/>
      <c r="S264" s="8"/>
      <c r="T264" s="8"/>
      <c r="U264" s="8"/>
      <c r="V264" s="8"/>
      <c r="W264" s="8"/>
      <c r="X264" s="8"/>
      <c r="Y264" s="8"/>
      <c r="Z264" s="8"/>
      <c r="AA264" s="8"/>
    </row>
    <row r="265" spans="1:27" ht="12.75" customHeight="1" x14ac:dyDescent="0.15">
      <c r="A265" s="60"/>
      <c r="B265" s="283"/>
      <c r="C265" s="283"/>
      <c r="D265" s="61"/>
      <c r="E265" s="62"/>
      <c r="F265" s="191" t="s">
        <v>38</v>
      </c>
      <c r="G265" s="192"/>
      <c r="H265" s="64"/>
      <c r="I265" s="194" t="e">
        <f>+ROUND(I263+I264,0)</f>
        <v>#N/A</v>
      </c>
      <c r="J265" s="185"/>
      <c r="K265" s="8"/>
      <c r="L265" s="8"/>
      <c r="M265" s="8"/>
      <c r="N265" s="8"/>
      <c r="O265" s="8"/>
      <c r="P265" s="8"/>
      <c r="Q265" s="8"/>
      <c r="R265" s="8"/>
      <c r="S265" s="8"/>
      <c r="T265" s="8"/>
      <c r="U265" s="8"/>
      <c r="V265" s="8"/>
      <c r="W265" s="8"/>
      <c r="X265" s="8"/>
      <c r="Y265" s="8"/>
      <c r="Z265" s="8"/>
      <c r="AA265" s="8"/>
    </row>
    <row r="266" spans="1:27" ht="12.75" customHeight="1" thickBot="1" x14ac:dyDescent="0.2">
      <c r="A266" s="60"/>
      <c r="B266" s="283"/>
      <c r="C266" s="283"/>
      <c r="D266" s="201"/>
      <c r="E266" s="202"/>
      <c r="F266" s="202"/>
      <c r="G266" s="203"/>
      <c r="H266" s="260"/>
      <c r="I266" s="204"/>
      <c r="J266" s="205"/>
      <c r="K266" s="8"/>
      <c r="L266" s="8"/>
      <c r="M266" s="8"/>
      <c r="N266" s="8"/>
      <c r="O266" s="8"/>
      <c r="P266" s="8"/>
      <c r="Q266" s="8"/>
      <c r="R266" s="8"/>
      <c r="S266" s="8"/>
      <c r="T266" s="8"/>
      <c r="U266" s="8"/>
      <c r="V266" s="8"/>
      <c r="W266" s="8"/>
      <c r="X266" s="8"/>
      <c r="Y266" s="8"/>
      <c r="Z266" s="8"/>
      <c r="AA266" s="8"/>
    </row>
    <row r="267" spans="1:27" ht="12.75" customHeight="1" x14ac:dyDescent="0.2">
      <c r="A267" s="60"/>
      <c r="B267" s="283"/>
      <c r="C267" s="283"/>
      <c r="D267" s="49" t="s">
        <v>30</v>
      </c>
      <c r="E267" s="50"/>
      <c r="F267" s="52"/>
      <c r="G267" s="52"/>
      <c r="H267" s="54"/>
      <c r="I267" s="54"/>
      <c r="J267" s="57"/>
      <c r="K267" s="8"/>
      <c r="L267" s="8"/>
      <c r="M267" s="8"/>
      <c r="N267" s="8"/>
      <c r="O267" s="8"/>
      <c r="P267" s="8"/>
      <c r="Q267" s="8"/>
      <c r="R267" s="8"/>
      <c r="S267" s="8"/>
      <c r="T267" s="8"/>
      <c r="U267" s="8"/>
      <c r="V267" s="8"/>
      <c r="W267" s="8"/>
      <c r="X267" s="8"/>
      <c r="Y267" s="8"/>
      <c r="Z267" s="8"/>
      <c r="AA267" s="8"/>
    </row>
    <row r="268" spans="1:27" ht="12.75" customHeight="1" thickBot="1" x14ac:dyDescent="0.2">
      <c r="A268" s="60"/>
      <c r="B268" s="283"/>
      <c r="C268" s="283"/>
      <c r="D268" s="61"/>
      <c r="E268" s="62"/>
      <c r="F268" s="63"/>
      <c r="G268" s="63"/>
      <c r="H268" s="64"/>
      <c r="I268" s="64"/>
      <c r="J268" s="65"/>
      <c r="K268" s="8"/>
      <c r="L268" s="8"/>
      <c r="M268" s="8"/>
      <c r="N268" s="8"/>
      <c r="O268" s="8"/>
      <c r="P268" s="8"/>
      <c r="Q268" s="8"/>
      <c r="R268" s="8"/>
      <c r="S268" s="8"/>
      <c r="T268" s="8"/>
      <c r="U268" s="8"/>
      <c r="V268" s="8"/>
      <c r="W268" s="8"/>
      <c r="X268" s="8"/>
      <c r="Y268" s="8"/>
      <c r="Z268" s="8"/>
      <c r="AA268" s="8"/>
    </row>
    <row r="269" spans="1:27" ht="12.75" customHeight="1" thickBot="1" x14ac:dyDescent="0.2">
      <c r="A269" s="60"/>
      <c r="B269" s="283"/>
      <c r="C269" s="283"/>
      <c r="D269" s="71" t="s">
        <v>37</v>
      </c>
      <c r="E269" s="476" t="s">
        <v>228</v>
      </c>
      <c r="F269" s="476"/>
      <c r="G269" s="63"/>
      <c r="H269" s="63" t="s">
        <v>38</v>
      </c>
      <c r="I269" s="76">
        <f>+I303</f>
        <v>64481</v>
      </c>
      <c r="J269" s="259"/>
      <c r="K269" s="8"/>
      <c r="L269" s="8"/>
      <c r="M269" s="8"/>
      <c r="N269" s="8"/>
      <c r="O269" s="8"/>
      <c r="P269" s="8"/>
      <c r="Q269" s="8"/>
      <c r="R269" s="8"/>
      <c r="S269" s="8"/>
      <c r="T269" s="8"/>
      <c r="U269" s="8"/>
      <c r="V269" s="8"/>
      <c r="W269" s="8"/>
      <c r="X269" s="8"/>
      <c r="Y269" s="8"/>
      <c r="Z269" s="8"/>
      <c r="AA269" s="8"/>
    </row>
    <row r="270" spans="1:27" ht="12.75" customHeight="1" x14ac:dyDescent="0.15">
      <c r="A270" s="60"/>
      <c r="B270" s="283"/>
      <c r="C270" s="283"/>
      <c r="D270" s="78"/>
      <c r="E270" s="476"/>
      <c r="F270" s="476"/>
      <c r="G270" s="63"/>
      <c r="H270" s="74"/>
      <c r="I270" s="79"/>
      <c r="J270" s="77"/>
      <c r="K270" s="8"/>
      <c r="L270" s="8"/>
      <c r="M270" s="8"/>
      <c r="N270" s="8"/>
      <c r="O270" s="8"/>
      <c r="P270" s="8"/>
      <c r="Q270" s="8"/>
      <c r="R270" s="8"/>
      <c r="S270" s="8"/>
      <c r="T270" s="8"/>
      <c r="U270" s="8"/>
      <c r="V270" s="8"/>
      <c r="W270" s="8"/>
      <c r="X270" s="8"/>
      <c r="Y270" s="8"/>
      <c r="Z270" s="8"/>
      <c r="AA270" s="8"/>
    </row>
    <row r="271" spans="1:27" ht="12.75" customHeight="1" thickBot="1" x14ac:dyDescent="0.2">
      <c r="A271" s="60"/>
      <c r="B271" s="283"/>
      <c r="C271" s="283"/>
      <c r="D271" s="390">
        <v>6.01</v>
      </c>
      <c r="E271" s="62"/>
      <c r="F271" s="63"/>
      <c r="G271" s="63"/>
      <c r="H271" s="74" t="s">
        <v>162</v>
      </c>
      <c r="I271" s="81" t="s">
        <v>147</v>
      </c>
      <c r="J271" s="82"/>
      <c r="K271" s="8"/>
      <c r="L271" s="8"/>
      <c r="M271" s="8"/>
      <c r="N271" s="8"/>
      <c r="O271" s="8"/>
      <c r="P271" s="8"/>
      <c r="Q271" s="8"/>
      <c r="R271" s="8"/>
      <c r="S271" s="8"/>
      <c r="T271" s="8"/>
      <c r="U271" s="8"/>
      <c r="V271" s="8"/>
      <c r="W271" s="8"/>
      <c r="X271" s="8"/>
      <c r="Y271" s="8"/>
      <c r="Z271" s="8"/>
      <c r="AA271" s="8"/>
    </row>
    <row r="272" spans="1:27" ht="12.75" customHeight="1" thickBot="1" x14ac:dyDescent="0.2">
      <c r="A272" s="60"/>
      <c r="B272" s="283"/>
      <c r="C272" s="283"/>
      <c r="D272" s="87" t="s">
        <v>48</v>
      </c>
      <c r="E272" s="73"/>
      <c r="F272" s="88"/>
      <c r="G272" s="88"/>
      <c r="H272" s="89"/>
      <c r="I272" s="90"/>
      <c r="J272" s="77"/>
      <c r="K272" s="8"/>
      <c r="L272" s="8"/>
      <c r="M272" s="8"/>
      <c r="N272" s="8"/>
      <c r="O272" s="8"/>
      <c r="P272" s="8"/>
      <c r="Q272" s="8"/>
      <c r="R272" s="8"/>
      <c r="S272" s="8"/>
      <c r="T272" s="8"/>
      <c r="U272" s="8"/>
      <c r="V272" s="8"/>
      <c r="W272" s="8"/>
      <c r="X272" s="8"/>
      <c r="Y272" s="8"/>
      <c r="Z272" s="8"/>
      <c r="AA272" s="8"/>
    </row>
    <row r="273" spans="1:27" ht="12.75" customHeight="1" thickBot="1" x14ac:dyDescent="0.2">
      <c r="A273" s="60"/>
      <c r="B273" s="283"/>
      <c r="C273" s="283"/>
      <c r="D273" s="91" t="s">
        <v>53</v>
      </c>
      <c r="E273" s="92" t="s">
        <v>9</v>
      </c>
      <c r="F273" s="95" t="s">
        <v>55</v>
      </c>
      <c r="G273" s="97" t="s">
        <v>46</v>
      </c>
      <c r="H273" s="97" t="s">
        <v>17</v>
      </c>
      <c r="I273" s="98" t="s">
        <v>57</v>
      </c>
      <c r="J273" s="77"/>
      <c r="K273" s="8"/>
      <c r="L273" s="8"/>
      <c r="M273" s="8"/>
      <c r="N273" s="8"/>
      <c r="O273" s="8"/>
      <c r="P273" s="8"/>
      <c r="Q273" s="8"/>
      <c r="R273" s="8"/>
      <c r="S273" s="8"/>
      <c r="T273" s="8"/>
      <c r="U273" s="8"/>
      <c r="V273" s="8"/>
      <c r="W273" s="8"/>
      <c r="X273" s="8"/>
      <c r="Y273" s="8"/>
      <c r="Z273" s="8"/>
      <c r="AA273" s="8"/>
    </row>
    <row r="274" spans="1:27" ht="12.75" customHeight="1" x14ac:dyDescent="0.15">
      <c r="A274" s="60"/>
      <c r="B274" s="283"/>
      <c r="C274" s="283"/>
      <c r="D274" s="102" t="s">
        <v>60</v>
      </c>
      <c r="E274" s="103" t="s">
        <v>62</v>
      </c>
      <c r="F274" s="104">
        <v>1</v>
      </c>
      <c r="G274" s="105" t="s">
        <v>65</v>
      </c>
      <c r="H274" s="104">
        <v>1151.896</v>
      </c>
      <c r="I274" s="106">
        <f t="shared" ref="I274:I277" si="23">IF(D274="","",F274*H274)</f>
        <v>1151.896</v>
      </c>
      <c r="J274" s="77"/>
      <c r="K274" s="8"/>
      <c r="L274" s="8"/>
      <c r="M274" s="8"/>
      <c r="N274" s="8"/>
      <c r="O274" s="8"/>
      <c r="P274" s="8"/>
      <c r="Q274" s="8"/>
      <c r="R274" s="8"/>
      <c r="S274" s="8"/>
      <c r="T274" s="8"/>
      <c r="U274" s="8"/>
      <c r="V274" s="8"/>
      <c r="W274" s="8"/>
      <c r="X274" s="8"/>
      <c r="Y274" s="8"/>
      <c r="Z274" s="8"/>
      <c r="AA274" s="8"/>
    </row>
    <row r="275" spans="1:27" ht="12.75" customHeight="1" x14ac:dyDescent="0.15">
      <c r="A275" s="60"/>
      <c r="B275" s="283"/>
      <c r="C275" s="283"/>
      <c r="D275" s="108"/>
      <c r="E275" s="109" t="s">
        <v>89</v>
      </c>
      <c r="F275" s="110"/>
      <c r="G275" s="111" t="s">
        <v>89</v>
      </c>
      <c r="H275" s="209"/>
      <c r="I275" s="106" t="str">
        <f t="shared" si="23"/>
        <v/>
      </c>
      <c r="J275" s="77"/>
      <c r="K275" s="8"/>
      <c r="L275" s="8"/>
      <c r="M275" s="8"/>
      <c r="N275" s="8"/>
      <c r="O275" s="8"/>
      <c r="P275" s="8"/>
      <c r="Q275" s="8"/>
      <c r="R275" s="8"/>
      <c r="S275" s="8"/>
      <c r="T275" s="8"/>
      <c r="U275" s="8"/>
      <c r="V275" s="8"/>
      <c r="W275" s="8"/>
      <c r="X275" s="8"/>
      <c r="Y275" s="8"/>
      <c r="Z275" s="8"/>
      <c r="AA275" s="8"/>
    </row>
    <row r="276" spans="1:27" ht="12.75" customHeight="1" x14ac:dyDescent="0.15">
      <c r="A276" s="60"/>
      <c r="B276" s="283"/>
      <c r="C276" s="283"/>
      <c r="D276" s="108"/>
      <c r="E276" s="109" t="s">
        <v>89</v>
      </c>
      <c r="F276" s="110"/>
      <c r="G276" s="111" t="s">
        <v>89</v>
      </c>
      <c r="H276" s="147" t="s">
        <v>89</v>
      </c>
      <c r="I276" s="106" t="str">
        <f t="shared" si="23"/>
        <v/>
      </c>
      <c r="J276" s="77"/>
      <c r="K276" s="8"/>
      <c r="L276" s="8"/>
      <c r="M276" s="8"/>
      <c r="N276" s="8"/>
      <c r="O276" s="8"/>
      <c r="P276" s="8"/>
      <c r="Q276" s="8"/>
      <c r="R276" s="8"/>
      <c r="S276" s="8"/>
      <c r="T276" s="8"/>
      <c r="U276" s="8"/>
      <c r="V276" s="8"/>
      <c r="W276" s="8"/>
      <c r="X276" s="8"/>
      <c r="Y276" s="8"/>
      <c r="Z276" s="8"/>
      <c r="AA276" s="8"/>
    </row>
    <row r="277" spans="1:27" ht="12.75" customHeight="1" thickBot="1" x14ac:dyDescent="0.2">
      <c r="A277" s="60"/>
      <c r="B277" s="283"/>
      <c r="C277" s="283"/>
      <c r="D277" s="114"/>
      <c r="E277" s="115" t="s">
        <v>89</v>
      </c>
      <c r="F277" s="110"/>
      <c r="G277" s="111" t="s">
        <v>89</v>
      </c>
      <c r="H277" s="116" t="s">
        <v>89</v>
      </c>
      <c r="I277" s="106" t="str">
        <f t="shared" si="23"/>
        <v/>
      </c>
      <c r="J277" s="77"/>
      <c r="K277" s="8"/>
      <c r="L277" s="8"/>
      <c r="M277" s="8"/>
      <c r="N277" s="8"/>
      <c r="O277" s="8"/>
      <c r="P277" s="8"/>
      <c r="Q277" s="8"/>
      <c r="R277" s="8"/>
      <c r="S277" s="8"/>
      <c r="T277" s="8"/>
      <c r="U277" s="8"/>
      <c r="V277" s="8"/>
      <c r="W277" s="8"/>
      <c r="X277" s="8"/>
      <c r="Y277" s="8"/>
      <c r="Z277" s="8"/>
      <c r="AA277" s="8"/>
    </row>
    <row r="278" spans="1:27" ht="12.75" customHeight="1" thickBot="1" x14ac:dyDescent="0.2">
      <c r="A278" s="60"/>
      <c r="B278" s="283"/>
      <c r="C278" s="283"/>
      <c r="D278" s="61"/>
      <c r="E278" s="62"/>
      <c r="F278" s="117" t="s">
        <v>5</v>
      </c>
      <c r="G278" s="118"/>
      <c r="H278" s="119"/>
      <c r="I278" s="120">
        <f>SUM(I274:I277)</f>
        <v>1151.896</v>
      </c>
      <c r="J278" s="77"/>
      <c r="K278" s="8"/>
      <c r="L278" s="8"/>
      <c r="M278" s="8"/>
      <c r="N278" s="8"/>
      <c r="O278" s="8"/>
      <c r="P278" s="8"/>
      <c r="Q278" s="8"/>
      <c r="R278" s="8"/>
      <c r="S278" s="8"/>
      <c r="T278" s="8"/>
      <c r="U278" s="8"/>
      <c r="V278" s="8"/>
      <c r="W278" s="8"/>
      <c r="X278" s="8"/>
      <c r="Y278" s="8"/>
      <c r="Z278" s="8"/>
      <c r="AA278" s="8"/>
    </row>
    <row r="279" spans="1:27" ht="12.75" customHeight="1" thickBot="1" x14ac:dyDescent="0.2">
      <c r="A279" s="60"/>
      <c r="B279" s="283"/>
      <c r="C279" s="283"/>
      <c r="D279" s="87" t="s">
        <v>84</v>
      </c>
      <c r="E279" s="62"/>
      <c r="F279" s="63"/>
      <c r="G279" s="63"/>
      <c r="H279" s="64"/>
      <c r="I279" s="79"/>
      <c r="J279" s="77"/>
      <c r="K279" s="8"/>
      <c r="L279" s="8"/>
      <c r="M279" s="8"/>
      <c r="N279" s="8"/>
      <c r="O279" s="8"/>
      <c r="P279" s="8"/>
      <c r="Q279" s="8"/>
      <c r="R279" s="8"/>
      <c r="S279" s="8"/>
      <c r="T279" s="8"/>
      <c r="U279" s="8"/>
      <c r="V279" s="8"/>
      <c r="W279" s="8"/>
      <c r="X279" s="8"/>
      <c r="Y279" s="8"/>
      <c r="Z279" s="8"/>
      <c r="AA279" s="8"/>
    </row>
    <row r="280" spans="1:27" ht="12.75" customHeight="1" thickBot="1" x14ac:dyDescent="0.2">
      <c r="A280" s="60"/>
      <c r="B280" s="283"/>
      <c r="C280" s="283"/>
      <c r="D280" s="91" t="s">
        <v>53</v>
      </c>
      <c r="E280" s="92" t="s">
        <v>9</v>
      </c>
      <c r="F280" s="95" t="s">
        <v>55</v>
      </c>
      <c r="G280" s="97" t="s">
        <v>46</v>
      </c>
      <c r="H280" s="97" t="s">
        <v>17</v>
      </c>
      <c r="I280" s="98" t="s">
        <v>57</v>
      </c>
      <c r="J280" s="77"/>
      <c r="K280" s="8"/>
      <c r="L280" s="8"/>
      <c r="M280" s="8"/>
      <c r="N280" s="8"/>
      <c r="O280" s="8"/>
      <c r="P280" s="8"/>
      <c r="Q280" s="8"/>
      <c r="R280" s="8"/>
      <c r="S280" s="8"/>
      <c r="T280" s="8"/>
      <c r="U280" s="8"/>
      <c r="V280" s="8"/>
      <c r="W280" s="8"/>
      <c r="X280" s="8"/>
      <c r="Y280" s="8"/>
      <c r="Z280" s="8"/>
      <c r="AA280" s="8"/>
    </row>
    <row r="281" spans="1:27" ht="12.75" customHeight="1" x14ac:dyDescent="0.15">
      <c r="A281" s="60"/>
      <c r="B281" s="283"/>
      <c r="C281" s="283"/>
      <c r="D281" s="122"/>
      <c r="E281" s="103" t="s">
        <v>89</v>
      </c>
      <c r="F281" s="104"/>
      <c r="G281" s="105" t="s">
        <v>89</v>
      </c>
      <c r="H281" s="222" t="s">
        <v>89</v>
      </c>
      <c r="I281" s="106" t="str">
        <f t="shared" ref="I281:I284" si="24">IF(D281="","",F281*H281)</f>
        <v/>
      </c>
      <c r="J281" s="77"/>
      <c r="K281" s="8"/>
      <c r="L281" s="8"/>
      <c r="M281" s="8"/>
      <c r="N281" s="8"/>
      <c r="O281" s="8"/>
      <c r="P281" s="8"/>
      <c r="Q281" s="8"/>
      <c r="R281" s="8"/>
      <c r="S281" s="8"/>
      <c r="T281" s="8"/>
      <c r="U281" s="8"/>
      <c r="V281" s="8"/>
      <c r="W281" s="8"/>
      <c r="X281" s="8"/>
      <c r="Y281" s="8"/>
      <c r="Z281" s="8"/>
      <c r="AA281" s="8"/>
    </row>
    <row r="282" spans="1:27" ht="12.75" customHeight="1" x14ac:dyDescent="0.15">
      <c r="A282" s="60"/>
      <c r="B282" s="283"/>
      <c r="C282" s="283"/>
      <c r="D282" s="128"/>
      <c r="E282" s="109" t="s">
        <v>89</v>
      </c>
      <c r="F282" s="110"/>
      <c r="G282" s="111" t="s">
        <v>89</v>
      </c>
      <c r="H282" s="209" t="s">
        <v>89</v>
      </c>
      <c r="I282" s="106" t="str">
        <f t="shared" si="24"/>
        <v/>
      </c>
      <c r="J282" s="77"/>
      <c r="K282" s="8"/>
      <c r="L282" s="8"/>
      <c r="M282" s="8"/>
      <c r="N282" s="8"/>
      <c r="O282" s="8"/>
      <c r="P282" s="8"/>
      <c r="Q282" s="8"/>
      <c r="R282" s="8"/>
      <c r="S282" s="8"/>
      <c r="T282" s="8"/>
      <c r="U282" s="8"/>
      <c r="V282" s="8"/>
      <c r="W282" s="8"/>
      <c r="X282" s="8"/>
      <c r="Y282" s="8"/>
      <c r="Z282" s="8"/>
      <c r="AA282" s="8"/>
    </row>
    <row r="283" spans="1:27" ht="12.75" customHeight="1" x14ac:dyDescent="0.15">
      <c r="A283" s="60"/>
      <c r="B283" s="283"/>
      <c r="C283" s="283"/>
      <c r="D283" s="128"/>
      <c r="E283" s="109" t="s">
        <v>89</v>
      </c>
      <c r="F283" s="110"/>
      <c r="G283" s="111" t="s">
        <v>89</v>
      </c>
      <c r="H283" s="147" t="s">
        <v>89</v>
      </c>
      <c r="I283" s="106" t="str">
        <f t="shared" si="24"/>
        <v/>
      </c>
      <c r="J283" s="77"/>
      <c r="K283" s="8"/>
      <c r="L283" s="8"/>
      <c r="M283" s="8"/>
      <c r="N283" s="8"/>
      <c r="O283" s="8"/>
      <c r="P283" s="8"/>
      <c r="Q283" s="8"/>
      <c r="R283" s="8"/>
      <c r="S283" s="8"/>
      <c r="T283" s="8"/>
      <c r="U283" s="8"/>
      <c r="V283" s="8"/>
      <c r="W283" s="8"/>
      <c r="X283" s="8"/>
      <c r="Y283" s="8"/>
      <c r="Z283" s="8"/>
      <c r="AA283" s="8"/>
    </row>
    <row r="284" spans="1:27" ht="12.75" customHeight="1" thickBot="1" x14ac:dyDescent="0.2">
      <c r="A284" s="60"/>
      <c r="B284" s="283"/>
      <c r="C284" s="283"/>
      <c r="D284" s="114"/>
      <c r="E284" s="115" t="s">
        <v>89</v>
      </c>
      <c r="F284" s="110"/>
      <c r="G284" s="111" t="s">
        <v>89</v>
      </c>
      <c r="H284" s="134" t="s">
        <v>89</v>
      </c>
      <c r="I284" s="125" t="str">
        <f t="shared" si="24"/>
        <v/>
      </c>
      <c r="J284" s="77"/>
      <c r="K284" s="8"/>
      <c r="L284" s="8"/>
      <c r="M284" s="8"/>
      <c r="N284" s="8"/>
      <c r="O284" s="8"/>
      <c r="P284" s="8"/>
      <c r="Q284" s="8"/>
      <c r="R284" s="8"/>
      <c r="S284" s="8"/>
      <c r="T284" s="8"/>
      <c r="U284" s="8"/>
      <c r="V284" s="8"/>
      <c r="W284" s="8"/>
      <c r="X284" s="8"/>
      <c r="Y284" s="8"/>
      <c r="Z284" s="8"/>
      <c r="AA284" s="8"/>
    </row>
    <row r="285" spans="1:27" ht="12.75" customHeight="1" thickBot="1" x14ac:dyDescent="0.2">
      <c r="A285" s="60"/>
      <c r="B285" s="283"/>
      <c r="C285" s="283"/>
      <c r="D285" s="61"/>
      <c r="E285" s="62"/>
      <c r="F285" s="117" t="s">
        <v>5</v>
      </c>
      <c r="G285" s="118"/>
      <c r="H285" s="119"/>
      <c r="I285" s="120">
        <f>SUM(I281:I284)</f>
        <v>0</v>
      </c>
      <c r="J285" s="77"/>
      <c r="K285" s="8"/>
      <c r="L285" s="8"/>
      <c r="M285" s="8"/>
      <c r="N285" s="8"/>
      <c r="O285" s="8"/>
      <c r="P285" s="8"/>
      <c r="Q285" s="8"/>
      <c r="R285" s="8"/>
      <c r="S285" s="8"/>
      <c r="T285" s="8"/>
      <c r="U285" s="8"/>
      <c r="V285" s="8"/>
      <c r="W285" s="8"/>
      <c r="X285" s="8"/>
      <c r="Y285" s="8"/>
      <c r="Z285" s="8"/>
      <c r="AA285" s="8"/>
    </row>
    <row r="286" spans="1:27" ht="12.75" customHeight="1" thickBot="1" x14ac:dyDescent="0.2">
      <c r="A286" s="60"/>
      <c r="B286" s="283"/>
      <c r="C286" s="283"/>
      <c r="D286" s="87" t="s">
        <v>101</v>
      </c>
      <c r="E286" s="62"/>
      <c r="F286" s="63"/>
      <c r="G286" s="63"/>
      <c r="H286" s="64"/>
      <c r="I286" s="79"/>
      <c r="J286" s="77"/>
      <c r="K286" s="8"/>
      <c r="L286" s="8"/>
      <c r="M286" s="8"/>
      <c r="N286" s="8"/>
      <c r="O286" s="8"/>
      <c r="P286" s="8"/>
      <c r="Q286" s="8"/>
      <c r="R286" s="8"/>
      <c r="S286" s="8"/>
      <c r="T286" s="8"/>
      <c r="U286" s="8"/>
      <c r="V286" s="8"/>
      <c r="W286" s="8"/>
      <c r="X286" s="8"/>
      <c r="Y286" s="8"/>
      <c r="Z286" s="8"/>
      <c r="AA286" s="8"/>
    </row>
    <row r="287" spans="1:27" ht="12.75" customHeight="1" thickBot="1" x14ac:dyDescent="0.2">
      <c r="A287" s="60"/>
      <c r="B287" s="283"/>
      <c r="C287" s="283"/>
      <c r="D287" s="91" t="s">
        <v>53</v>
      </c>
      <c r="E287" s="92" t="s">
        <v>9</v>
      </c>
      <c r="F287" s="95" t="s">
        <v>55</v>
      </c>
      <c r="G287" s="97" t="s">
        <v>46</v>
      </c>
      <c r="H287" s="97" t="s">
        <v>17</v>
      </c>
      <c r="I287" s="98" t="s">
        <v>57</v>
      </c>
      <c r="J287" s="77"/>
      <c r="K287" s="8"/>
      <c r="L287" s="8"/>
      <c r="M287" s="8"/>
      <c r="N287" s="8"/>
      <c r="O287" s="8"/>
      <c r="P287" s="8"/>
      <c r="Q287" s="8"/>
      <c r="R287" s="8"/>
      <c r="S287" s="8"/>
      <c r="T287" s="8"/>
      <c r="U287" s="8"/>
      <c r="V287" s="8"/>
      <c r="W287" s="8"/>
      <c r="X287" s="8"/>
      <c r="Y287" s="8"/>
      <c r="Z287" s="8"/>
      <c r="AA287" s="8"/>
    </row>
    <row r="288" spans="1:27" ht="12.75" customHeight="1" x14ac:dyDescent="0.15">
      <c r="A288" s="60"/>
      <c r="B288" s="283"/>
      <c r="C288" s="283"/>
      <c r="D288" s="102" t="s">
        <v>110</v>
      </c>
      <c r="E288" s="103" t="s">
        <v>111</v>
      </c>
      <c r="F288" s="104">
        <v>0.52</v>
      </c>
      <c r="G288" s="105" t="s">
        <v>76</v>
      </c>
      <c r="H288" s="104">
        <v>121787</v>
      </c>
      <c r="I288" s="106">
        <f t="shared" ref="I288:I291" si="25">IF(D288="","",F288*H288)</f>
        <v>63329.240000000005</v>
      </c>
      <c r="J288" s="77"/>
      <c r="K288" s="8"/>
      <c r="L288" s="8"/>
      <c r="M288" s="8"/>
      <c r="N288" s="8"/>
      <c r="O288" s="8"/>
      <c r="P288" s="8"/>
      <c r="Q288" s="8"/>
      <c r="R288" s="8"/>
      <c r="S288" s="8"/>
      <c r="T288" s="8"/>
      <c r="U288" s="8"/>
      <c r="V288" s="8"/>
      <c r="W288" s="8"/>
      <c r="X288" s="8"/>
      <c r="Y288" s="8"/>
      <c r="Z288" s="8"/>
      <c r="AA288" s="8"/>
    </row>
    <row r="289" spans="1:27" ht="12.75" customHeight="1" x14ac:dyDescent="0.15">
      <c r="A289" s="60"/>
      <c r="B289" s="283"/>
      <c r="C289" s="283"/>
      <c r="D289" s="108"/>
      <c r="E289" s="109" t="s">
        <v>89</v>
      </c>
      <c r="F289" s="110"/>
      <c r="G289" s="111" t="s">
        <v>89</v>
      </c>
      <c r="H289" s="209" t="s">
        <v>89</v>
      </c>
      <c r="I289" s="106" t="str">
        <f t="shared" si="25"/>
        <v/>
      </c>
      <c r="J289" s="77"/>
      <c r="K289" s="8"/>
      <c r="L289" s="8"/>
      <c r="M289" s="8"/>
      <c r="N289" s="8"/>
      <c r="O289" s="8"/>
      <c r="P289" s="8"/>
      <c r="Q289" s="8"/>
      <c r="R289" s="8"/>
      <c r="S289" s="8"/>
      <c r="T289" s="8"/>
      <c r="U289" s="8"/>
      <c r="V289" s="8"/>
      <c r="W289" s="8"/>
      <c r="X289" s="8"/>
      <c r="Y289" s="8"/>
      <c r="Z289" s="8"/>
      <c r="AA289" s="8"/>
    </row>
    <row r="290" spans="1:27" ht="12.75" customHeight="1" x14ac:dyDescent="0.15">
      <c r="A290" s="60"/>
      <c r="B290" s="283"/>
      <c r="C290" s="283"/>
      <c r="D290" s="128"/>
      <c r="E290" s="109" t="s">
        <v>89</v>
      </c>
      <c r="F290" s="110"/>
      <c r="G290" s="111" t="s">
        <v>89</v>
      </c>
      <c r="H290" s="147" t="s">
        <v>89</v>
      </c>
      <c r="I290" s="106" t="str">
        <f t="shared" si="25"/>
        <v/>
      </c>
      <c r="J290" s="77"/>
      <c r="K290" s="8"/>
      <c r="L290" s="8"/>
      <c r="M290" s="8"/>
      <c r="N290" s="8"/>
      <c r="O290" s="8"/>
      <c r="P290" s="8"/>
      <c r="Q290" s="8"/>
      <c r="R290" s="8"/>
      <c r="S290" s="8"/>
      <c r="T290" s="8"/>
      <c r="U290" s="8"/>
      <c r="V290" s="8"/>
      <c r="W290" s="8"/>
      <c r="X290" s="8"/>
      <c r="Y290" s="8"/>
      <c r="Z290" s="8"/>
      <c r="AA290" s="8"/>
    </row>
    <row r="291" spans="1:27" ht="12.75" customHeight="1" thickBot="1" x14ac:dyDescent="0.2">
      <c r="A291" s="60"/>
      <c r="B291" s="283"/>
      <c r="C291" s="283"/>
      <c r="D291" s="114"/>
      <c r="E291" s="115" t="s">
        <v>89</v>
      </c>
      <c r="F291" s="110"/>
      <c r="G291" s="111" t="s">
        <v>89</v>
      </c>
      <c r="H291" s="116" t="s">
        <v>89</v>
      </c>
      <c r="I291" s="106" t="str">
        <f t="shared" si="25"/>
        <v/>
      </c>
      <c r="J291" s="77"/>
      <c r="K291" s="8"/>
      <c r="L291" s="8"/>
      <c r="M291" s="8"/>
      <c r="N291" s="8"/>
      <c r="O291" s="8"/>
      <c r="P291" s="8"/>
      <c r="Q291" s="8"/>
      <c r="R291" s="8"/>
      <c r="S291" s="8"/>
      <c r="T291" s="8"/>
      <c r="U291" s="8"/>
      <c r="V291" s="8"/>
      <c r="W291" s="8"/>
      <c r="X291" s="8"/>
      <c r="Y291" s="8"/>
      <c r="Z291" s="8"/>
      <c r="AA291" s="8"/>
    </row>
    <row r="292" spans="1:27" ht="12.75" customHeight="1" thickBot="1" x14ac:dyDescent="0.2">
      <c r="A292" s="60"/>
      <c r="B292" s="283"/>
      <c r="C292" s="283"/>
      <c r="D292" s="61"/>
      <c r="E292" s="62"/>
      <c r="F292" s="117" t="s">
        <v>5</v>
      </c>
      <c r="G292" s="118"/>
      <c r="H292" s="119"/>
      <c r="I292" s="120">
        <f>SUM(I288:I291)</f>
        <v>63329.240000000005</v>
      </c>
      <c r="J292" s="77"/>
      <c r="K292" s="8"/>
      <c r="L292" s="8"/>
      <c r="M292" s="8"/>
      <c r="N292" s="8"/>
      <c r="O292" s="8"/>
      <c r="P292" s="8"/>
      <c r="Q292" s="8"/>
      <c r="R292" s="8"/>
      <c r="S292" s="8"/>
      <c r="T292" s="8"/>
      <c r="U292" s="8"/>
      <c r="V292" s="8"/>
      <c r="W292" s="8"/>
      <c r="X292" s="8"/>
      <c r="Y292" s="8"/>
      <c r="Z292" s="8"/>
      <c r="AA292" s="8"/>
    </row>
    <row r="293" spans="1:27" ht="12.75" customHeight="1" thickBot="1" x14ac:dyDescent="0.2">
      <c r="A293" s="60"/>
      <c r="B293" s="283"/>
      <c r="C293" s="283"/>
      <c r="D293" s="87" t="s">
        <v>122</v>
      </c>
      <c r="E293" s="62"/>
      <c r="F293" s="63"/>
      <c r="G293" s="63"/>
      <c r="H293" s="64"/>
      <c r="I293" s="79"/>
      <c r="J293" s="77"/>
      <c r="K293" s="8"/>
      <c r="L293" s="8"/>
      <c r="M293" s="8"/>
      <c r="N293" s="8"/>
      <c r="O293" s="8"/>
      <c r="P293" s="8"/>
      <c r="Q293" s="8"/>
      <c r="R293" s="8"/>
      <c r="S293" s="8"/>
      <c r="T293" s="8"/>
      <c r="U293" s="8"/>
      <c r="V293" s="8"/>
      <c r="W293" s="8"/>
      <c r="X293" s="8"/>
      <c r="Y293" s="8"/>
      <c r="Z293" s="8"/>
      <c r="AA293" s="8"/>
    </row>
    <row r="294" spans="1:27" ht="12.75" customHeight="1" thickBot="1" x14ac:dyDescent="0.2">
      <c r="A294" s="60"/>
      <c r="B294" s="283"/>
      <c r="C294" s="283"/>
      <c r="D294" s="91" t="s">
        <v>53</v>
      </c>
      <c r="E294" s="92" t="s">
        <v>9</v>
      </c>
      <c r="F294" s="95" t="s">
        <v>55</v>
      </c>
      <c r="G294" s="97" t="s">
        <v>46</v>
      </c>
      <c r="H294" s="97" t="s">
        <v>17</v>
      </c>
      <c r="I294" s="98" t="s">
        <v>57</v>
      </c>
      <c r="J294" s="77"/>
      <c r="K294" s="8"/>
      <c r="L294" s="8"/>
      <c r="M294" s="8"/>
      <c r="N294" s="8"/>
      <c r="O294" s="8"/>
      <c r="P294" s="8"/>
      <c r="Q294" s="8"/>
      <c r="R294" s="8"/>
      <c r="S294" s="8"/>
      <c r="T294" s="8"/>
      <c r="U294" s="8"/>
      <c r="V294" s="8"/>
      <c r="W294" s="8"/>
      <c r="X294" s="8"/>
      <c r="Y294" s="8"/>
      <c r="Z294" s="8"/>
      <c r="AA294" s="8"/>
    </row>
    <row r="295" spans="1:27" ht="12.75" customHeight="1" x14ac:dyDescent="0.15">
      <c r="A295" s="60"/>
      <c r="B295" s="283"/>
      <c r="C295" s="283"/>
      <c r="D295" s="102"/>
      <c r="E295" s="103" t="s">
        <v>89</v>
      </c>
      <c r="F295" s="104"/>
      <c r="G295" s="105" t="s">
        <v>89</v>
      </c>
      <c r="H295" s="222" t="s">
        <v>89</v>
      </c>
      <c r="I295" s="106" t="str">
        <f>IF(D295="","",F295*H295)</f>
        <v/>
      </c>
      <c r="J295" s="77"/>
      <c r="K295" s="8"/>
      <c r="L295" s="8"/>
      <c r="M295" s="8"/>
      <c r="N295" s="8"/>
      <c r="O295" s="8"/>
      <c r="P295" s="8"/>
      <c r="Q295" s="8"/>
      <c r="R295" s="8"/>
      <c r="S295" s="8"/>
      <c r="T295" s="8"/>
      <c r="U295" s="8"/>
      <c r="V295" s="8"/>
      <c r="W295" s="8"/>
      <c r="X295" s="8"/>
      <c r="Y295" s="8"/>
      <c r="Z295" s="8"/>
      <c r="AA295" s="8"/>
    </row>
    <row r="296" spans="1:27" ht="12.75" customHeight="1" x14ac:dyDescent="0.15">
      <c r="A296" s="60"/>
      <c r="B296" s="283"/>
      <c r="C296" s="283"/>
      <c r="D296" s="108"/>
      <c r="E296" s="109"/>
      <c r="F296" s="110"/>
      <c r="G296" s="111"/>
      <c r="H296" s="209"/>
      <c r="I296" s="106"/>
      <c r="J296" s="77"/>
      <c r="K296" s="8"/>
      <c r="L296" s="8"/>
      <c r="M296" s="8"/>
      <c r="N296" s="8"/>
      <c r="O296" s="8"/>
      <c r="P296" s="8"/>
      <c r="Q296" s="8"/>
      <c r="R296" s="8"/>
      <c r="S296" s="8"/>
      <c r="T296" s="8"/>
      <c r="U296" s="8"/>
      <c r="V296" s="8"/>
      <c r="W296" s="8"/>
      <c r="X296" s="8"/>
      <c r="Y296" s="8"/>
      <c r="Z296" s="8"/>
      <c r="AA296" s="8"/>
    </row>
    <row r="297" spans="1:27" ht="12.75" customHeight="1" x14ac:dyDescent="0.15">
      <c r="A297" s="60"/>
      <c r="B297" s="283"/>
      <c r="C297" s="283"/>
      <c r="D297" s="128"/>
      <c r="E297" s="109" t="s">
        <v>89</v>
      </c>
      <c r="F297" s="110"/>
      <c r="G297" s="111" t="s">
        <v>89</v>
      </c>
      <c r="H297" s="147" t="s">
        <v>89</v>
      </c>
      <c r="I297" s="106" t="str">
        <f t="shared" ref="I297:I298" si="26">IF(D297="","",F297*H297)</f>
        <v/>
      </c>
      <c r="J297" s="77"/>
      <c r="K297" s="8"/>
      <c r="L297" s="8"/>
      <c r="M297" s="8"/>
      <c r="N297" s="8"/>
      <c r="O297" s="8"/>
      <c r="P297" s="8"/>
      <c r="Q297" s="8"/>
      <c r="R297" s="8"/>
      <c r="S297" s="8"/>
      <c r="T297" s="8"/>
      <c r="U297" s="8"/>
      <c r="V297" s="8"/>
      <c r="W297" s="8"/>
      <c r="X297" s="8"/>
      <c r="Y297" s="8"/>
      <c r="Z297" s="8"/>
      <c r="AA297" s="8"/>
    </row>
    <row r="298" spans="1:27" ht="12.75" customHeight="1" thickBot="1" x14ac:dyDescent="0.2">
      <c r="A298" s="60"/>
      <c r="B298" s="283"/>
      <c r="C298" s="283"/>
      <c r="D298" s="114"/>
      <c r="E298" s="115" t="s">
        <v>89</v>
      </c>
      <c r="F298" s="110"/>
      <c r="G298" s="111" t="s">
        <v>89</v>
      </c>
      <c r="H298" s="116" t="s">
        <v>89</v>
      </c>
      <c r="I298" s="106" t="str">
        <f t="shared" si="26"/>
        <v/>
      </c>
      <c r="J298" s="77"/>
      <c r="K298" s="8"/>
      <c r="L298" s="8"/>
      <c r="M298" s="8"/>
      <c r="N298" s="8"/>
      <c r="O298" s="8"/>
      <c r="P298" s="8"/>
      <c r="Q298" s="8"/>
      <c r="R298" s="8"/>
      <c r="S298" s="8"/>
      <c r="T298" s="8"/>
      <c r="U298" s="8"/>
      <c r="V298" s="8"/>
      <c r="W298" s="8"/>
      <c r="X298" s="8"/>
      <c r="Y298" s="8"/>
      <c r="Z298" s="8"/>
      <c r="AA298" s="8"/>
    </row>
    <row r="299" spans="1:27" ht="12.75" customHeight="1" thickBot="1" x14ac:dyDescent="0.2">
      <c r="A299" s="60"/>
      <c r="B299" s="283"/>
      <c r="C299" s="283"/>
      <c r="D299" s="61"/>
      <c r="E299" s="62"/>
      <c r="F299" s="117" t="s">
        <v>5</v>
      </c>
      <c r="G299" s="118"/>
      <c r="H299" s="119"/>
      <c r="I299" s="120">
        <f>SUM(I295:I298)</f>
        <v>0</v>
      </c>
      <c r="J299" s="77"/>
      <c r="K299" s="8"/>
      <c r="L299" s="8"/>
      <c r="M299" s="8"/>
      <c r="N299" s="8"/>
      <c r="O299" s="8"/>
      <c r="P299" s="8"/>
      <c r="Q299" s="8"/>
      <c r="R299" s="8"/>
      <c r="S299" s="8"/>
      <c r="T299" s="8"/>
      <c r="U299" s="8"/>
      <c r="V299" s="8"/>
      <c r="W299" s="8"/>
      <c r="X299" s="8"/>
      <c r="Y299" s="8"/>
      <c r="Z299" s="8"/>
      <c r="AA299" s="8"/>
    </row>
    <row r="300" spans="1:27" ht="12.75" customHeight="1" x14ac:dyDescent="0.15">
      <c r="A300" s="60"/>
      <c r="B300" s="283"/>
      <c r="C300" s="283"/>
      <c r="D300" s="61"/>
      <c r="E300" s="62"/>
      <c r="F300" s="62"/>
      <c r="G300" s="63"/>
      <c r="H300" s="64"/>
      <c r="I300" s="79"/>
      <c r="J300" s="185"/>
      <c r="K300" s="8"/>
      <c r="L300" s="8"/>
      <c r="M300" s="8"/>
      <c r="N300" s="8"/>
      <c r="O300" s="8"/>
      <c r="P300" s="8"/>
      <c r="Q300" s="8"/>
      <c r="R300" s="8"/>
      <c r="S300" s="8"/>
      <c r="T300" s="8"/>
      <c r="U300" s="8"/>
      <c r="V300" s="8"/>
      <c r="W300" s="8"/>
      <c r="X300" s="8"/>
      <c r="Y300" s="8"/>
      <c r="Z300" s="8"/>
      <c r="AA300" s="8"/>
    </row>
    <row r="301" spans="1:27" ht="12.75" customHeight="1" x14ac:dyDescent="0.15">
      <c r="A301" s="60"/>
      <c r="B301" s="283"/>
      <c r="C301" s="283"/>
      <c r="D301" s="61"/>
      <c r="E301" s="188"/>
      <c r="F301" s="191" t="s">
        <v>145</v>
      </c>
      <c r="G301" s="192"/>
      <c r="H301" s="64"/>
      <c r="I301" s="194">
        <f>+ROUND(I278+I285+I292+I299,0)</f>
        <v>64481</v>
      </c>
      <c r="J301" s="185"/>
      <c r="K301" s="8"/>
      <c r="L301" s="8"/>
      <c r="M301" s="8"/>
      <c r="N301" s="8"/>
      <c r="O301" s="8"/>
      <c r="P301" s="8"/>
      <c r="Q301" s="8"/>
      <c r="R301" s="8"/>
      <c r="S301" s="8"/>
      <c r="T301" s="8"/>
      <c r="U301" s="8"/>
      <c r="V301" s="8"/>
      <c r="W301" s="8"/>
      <c r="X301" s="8"/>
      <c r="Y301" s="8"/>
      <c r="Z301" s="8"/>
      <c r="AA301" s="8"/>
    </row>
    <row r="302" spans="1:27" ht="12.75" customHeight="1" x14ac:dyDescent="0.15">
      <c r="A302" s="60"/>
      <c r="B302" s="283"/>
      <c r="C302" s="283"/>
      <c r="D302" s="61"/>
      <c r="E302" s="188"/>
      <c r="F302" s="191" t="s">
        <v>149</v>
      </c>
      <c r="G302" s="192"/>
      <c r="H302" s="197">
        <f>H340</f>
        <v>0</v>
      </c>
      <c r="I302" s="194">
        <f>+I301*H302</f>
        <v>0</v>
      </c>
      <c r="J302" s="185"/>
      <c r="K302" s="8"/>
      <c r="L302" s="8"/>
      <c r="M302" s="8"/>
      <c r="N302" s="8"/>
      <c r="O302" s="8"/>
      <c r="P302" s="8"/>
      <c r="Q302" s="8"/>
      <c r="R302" s="8"/>
      <c r="S302" s="8"/>
      <c r="T302" s="8"/>
      <c r="U302" s="8"/>
      <c r="V302" s="8"/>
      <c r="W302" s="8"/>
      <c r="X302" s="8"/>
      <c r="Y302" s="8"/>
      <c r="Z302" s="8"/>
      <c r="AA302" s="8"/>
    </row>
    <row r="303" spans="1:27" ht="12.75" customHeight="1" x14ac:dyDescent="0.15">
      <c r="A303" s="60"/>
      <c r="B303" s="283"/>
      <c r="C303" s="283"/>
      <c r="D303" s="61"/>
      <c r="E303" s="62"/>
      <c r="F303" s="191" t="s">
        <v>38</v>
      </c>
      <c r="G303" s="63"/>
      <c r="H303" s="64"/>
      <c r="I303" s="194">
        <f>+ROUND(I301+I302,0)</f>
        <v>64481</v>
      </c>
      <c r="J303" s="185"/>
      <c r="K303" s="8"/>
      <c r="L303" s="8"/>
      <c r="M303" s="8"/>
      <c r="N303" s="8"/>
      <c r="O303" s="8"/>
      <c r="P303" s="8"/>
      <c r="Q303" s="8"/>
      <c r="R303" s="8"/>
      <c r="S303" s="8"/>
      <c r="T303" s="8"/>
      <c r="U303" s="8"/>
      <c r="V303" s="8"/>
      <c r="W303" s="8"/>
      <c r="X303" s="8"/>
      <c r="Y303" s="8"/>
      <c r="Z303" s="8"/>
      <c r="AA303" s="8"/>
    </row>
    <row r="304" spans="1:27" ht="12.75" customHeight="1" thickBot="1" x14ac:dyDescent="0.2">
      <c r="A304" s="60"/>
      <c r="B304" s="283"/>
      <c r="C304" s="283"/>
      <c r="D304" s="201"/>
      <c r="E304" s="202"/>
      <c r="F304" s="202"/>
      <c r="G304" s="203"/>
      <c r="H304" s="204"/>
      <c r="I304" s="204"/>
      <c r="J304" s="205"/>
      <c r="K304" s="8"/>
      <c r="L304" s="8"/>
      <c r="M304" s="8"/>
      <c r="N304" s="8"/>
      <c r="O304" s="8"/>
      <c r="P304" s="8"/>
      <c r="Q304" s="8"/>
      <c r="R304" s="8"/>
      <c r="S304" s="8"/>
      <c r="T304" s="8"/>
      <c r="U304" s="8"/>
      <c r="V304" s="8"/>
      <c r="W304" s="8"/>
      <c r="X304" s="8"/>
      <c r="Y304" s="8"/>
      <c r="Z304" s="8"/>
      <c r="AA304" s="8"/>
    </row>
    <row r="305" spans="1:27" ht="12.5" customHeight="1" x14ac:dyDescent="0.2">
      <c r="A305" s="60"/>
      <c r="B305" s="48"/>
      <c r="C305" s="283"/>
      <c r="D305" s="49" t="s">
        <v>30</v>
      </c>
      <c r="E305" s="50"/>
      <c r="F305" s="52"/>
      <c r="G305" s="52"/>
      <c r="H305" s="54"/>
      <c r="I305" s="54"/>
      <c r="J305" s="57"/>
      <c r="K305" s="8"/>
      <c r="L305" s="8"/>
      <c r="M305" s="8"/>
      <c r="N305" s="8"/>
      <c r="O305" s="8"/>
      <c r="P305" s="8"/>
      <c r="Q305" s="8"/>
      <c r="R305" s="8"/>
      <c r="S305" s="8"/>
      <c r="T305" s="8"/>
      <c r="U305" s="8"/>
      <c r="V305" s="8"/>
      <c r="W305" s="8"/>
      <c r="X305" s="8"/>
      <c r="Y305" s="8"/>
      <c r="Z305" s="8"/>
      <c r="AA305" s="8"/>
    </row>
    <row r="306" spans="1:27" ht="12.75" customHeight="1" thickBot="1" x14ac:dyDescent="0.2">
      <c r="A306" s="60"/>
      <c r="B306" s="48"/>
      <c r="C306" s="283"/>
      <c r="D306" s="61"/>
      <c r="E306" s="62"/>
      <c r="F306" s="63"/>
      <c r="G306" s="63"/>
      <c r="H306" s="64"/>
      <c r="I306" s="64"/>
      <c r="J306" s="65"/>
      <c r="K306" s="8"/>
      <c r="L306" s="8"/>
      <c r="M306" s="8"/>
      <c r="N306" s="8"/>
      <c r="O306" s="8"/>
      <c r="P306" s="8"/>
      <c r="Q306" s="8"/>
      <c r="R306" s="8"/>
      <c r="S306" s="8"/>
      <c r="T306" s="8"/>
      <c r="U306" s="8"/>
      <c r="V306" s="8"/>
      <c r="W306" s="8"/>
      <c r="X306" s="8"/>
      <c r="Y306" s="8"/>
      <c r="Z306" s="8"/>
      <c r="AA306" s="8"/>
    </row>
    <row r="307" spans="1:27" ht="12.75" customHeight="1" x14ac:dyDescent="0.15">
      <c r="A307" s="60" t="e">
        <f>A193+1</f>
        <v>#REF!</v>
      </c>
      <c r="B307" s="48"/>
      <c r="C307" s="283"/>
      <c r="D307" s="71" t="s">
        <v>37</v>
      </c>
      <c r="E307" s="73" t="s">
        <v>229</v>
      </c>
      <c r="F307" s="63"/>
      <c r="G307" s="63"/>
      <c r="H307" s="74" t="s">
        <v>38</v>
      </c>
      <c r="I307" s="76">
        <f>+I341</f>
        <v>43777</v>
      </c>
      <c r="J307" s="259"/>
      <c r="K307" s="8"/>
      <c r="L307" s="8"/>
      <c r="M307" s="8"/>
      <c r="N307" s="8"/>
      <c r="O307" s="8"/>
      <c r="P307" s="8"/>
      <c r="Q307" s="8"/>
      <c r="R307" s="8"/>
      <c r="S307" s="8"/>
      <c r="T307" s="8"/>
      <c r="U307" s="8"/>
      <c r="V307" s="8"/>
      <c r="W307" s="8"/>
      <c r="X307" s="8"/>
      <c r="Y307" s="8"/>
      <c r="Z307" s="8"/>
      <c r="AA307" s="8"/>
    </row>
    <row r="308" spans="1:27" ht="12.75" customHeight="1" x14ac:dyDescent="0.15">
      <c r="A308" s="60"/>
      <c r="B308" s="48"/>
      <c r="C308" s="283"/>
      <c r="D308" s="78"/>
      <c r="E308" s="62"/>
      <c r="F308" s="63"/>
      <c r="G308" s="63"/>
      <c r="H308" s="74"/>
      <c r="I308" s="79"/>
      <c r="J308" s="77"/>
      <c r="K308" s="8"/>
      <c r="L308" s="8"/>
      <c r="M308" s="8"/>
      <c r="N308" s="8"/>
      <c r="O308" s="8"/>
      <c r="P308" s="8"/>
      <c r="Q308" s="8"/>
      <c r="R308" s="8"/>
      <c r="S308" s="8"/>
      <c r="T308" s="8"/>
      <c r="U308" s="8"/>
      <c r="V308" s="8"/>
      <c r="W308" s="8"/>
      <c r="X308" s="8"/>
      <c r="Y308" s="8"/>
      <c r="Z308" s="8"/>
      <c r="AA308" s="8"/>
    </row>
    <row r="309" spans="1:27" ht="12.75" customHeight="1" x14ac:dyDescent="0.15">
      <c r="A309" s="60"/>
      <c r="B309" s="48"/>
      <c r="C309" s="283"/>
      <c r="D309" s="390">
        <v>6.02</v>
      </c>
      <c r="E309" s="62"/>
      <c r="F309" s="63"/>
      <c r="G309" s="63"/>
      <c r="H309" s="74" t="s">
        <v>162</v>
      </c>
      <c r="I309" s="81" t="s">
        <v>147</v>
      </c>
      <c r="J309" s="82"/>
      <c r="K309" s="8"/>
      <c r="L309" s="8"/>
      <c r="M309" s="8"/>
      <c r="N309" s="8"/>
      <c r="O309" s="8"/>
      <c r="P309" s="8"/>
      <c r="Q309" s="8"/>
      <c r="R309" s="8"/>
      <c r="S309" s="8"/>
      <c r="T309" s="8"/>
      <c r="U309" s="8"/>
      <c r="V309" s="8"/>
      <c r="W309" s="8"/>
      <c r="X309" s="8"/>
      <c r="Y309" s="8"/>
      <c r="Z309" s="8"/>
      <c r="AA309" s="8"/>
    </row>
    <row r="310" spans="1:27" ht="12.75" customHeight="1" x14ac:dyDescent="0.15">
      <c r="A310" s="60"/>
      <c r="B310" s="60"/>
      <c r="C310" s="60"/>
      <c r="D310" s="87" t="s">
        <v>48</v>
      </c>
      <c r="E310" s="73"/>
      <c r="F310" s="88"/>
      <c r="G310" s="88"/>
      <c r="H310" s="89"/>
      <c r="I310" s="90"/>
      <c r="J310" s="77"/>
      <c r="K310" s="8"/>
      <c r="L310" s="8"/>
      <c r="M310" s="8"/>
      <c r="N310" s="8"/>
      <c r="O310" s="8"/>
      <c r="P310" s="8"/>
      <c r="Q310" s="8"/>
      <c r="R310" s="8"/>
      <c r="S310" s="8"/>
      <c r="T310" s="8"/>
      <c r="U310" s="8"/>
      <c r="V310" s="8"/>
      <c r="W310" s="8"/>
      <c r="X310" s="8"/>
      <c r="Y310" s="8"/>
      <c r="Z310" s="8"/>
      <c r="AA310" s="8"/>
    </row>
    <row r="311" spans="1:27" ht="12.75" customHeight="1" x14ac:dyDescent="0.15">
      <c r="A311" s="60"/>
      <c r="B311" s="48"/>
      <c r="C311" s="283"/>
      <c r="D311" s="91" t="s">
        <v>53</v>
      </c>
      <c r="E311" s="92" t="s">
        <v>9</v>
      </c>
      <c r="F311" s="95" t="s">
        <v>55</v>
      </c>
      <c r="G311" s="97" t="s">
        <v>46</v>
      </c>
      <c r="H311" s="97" t="s">
        <v>17</v>
      </c>
      <c r="I311" s="98" t="s">
        <v>57</v>
      </c>
      <c r="J311" s="77"/>
      <c r="K311" s="8"/>
      <c r="L311" s="8"/>
      <c r="M311" s="8"/>
      <c r="N311" s="8"/>
      <c r="O311" s="8"/>
      <c r="P311" s="8"/>
      <c r="Q311" s="8"/>
      <c r="R311" s="8"/>
      <c r="S311" s="8"/>
      <c r="T311" s="8"/>
      <c r="U311" s="8"/>
      <c r="V311" s="8"/>
      <c r="W311" s="8"/>
      <c r="X311" s="8"/>
      <c r="Y311" s="8"/>
      <c r="Z311" s="8"/>
      <c r="AA311" s="8"/>
    </row>
    <row r="312" spans="1:27" ht="12.75" customHeight="1" x14ac:dyDescent="0.15">
      <c r="A312" s="60"/>
      <c r="B312" s="48"/>
      <c r="C312" s="283"/>
      <c r="D312" s="102" t="s">
        <v>60</v>
      </c>
      <c r="E312" s="103" t="s">
        <v>62</v>
      </c>
      <c r="F312" s="104">
        <v>1</v>
      </c>
      <c r="G312" s="105" t="s">
        <v>65</v>
      </c>
      <c r="H312" s="104">
        <v>1151.896</v>
      </c>
      <c r="I312" s="106">
        <f t="shared" ref="I312:I315" si="27">IF(D312="","",F312*H312)</f>
        <v>1151.896</v>
      </c>
      <c r="J312" s="77"/>
      <c r="K312" s="8"/>
      <c r="L312" s="8"/>
      <c r="M312" s="8"/>
      <c r="N312" s="8"/>
      <c r="O312" s="8"/>
      <c r="P312" s="8"/>
      <c r="Q312" s="8"/>
      <c r="R312" s="8"/>
      <c r="S312" s="8"/>
      <c r="T312" s="8"/>
      <c r="U312" s="8"/>
      <c r="V312" s="8"/>
      <c r="W312" s="8"/>
      <c r="X312" s="8"/>
      <c r="Y312" s="8"/>
      <c r="Z312" s="8"/>
      <c r="AA312" s="8"/>
    </row>
    <row r="313" spans="1:27" ht="12.75" customHeight="1" x14ac:dyDescent="0.15">
      <c r="A313" s="60"/>
      <c r="B313" s="48"/>
      <c r="C313" s="283"/>
      <c r="D313" s="108"/>
      <c r="E313" s="109" t="s">
        <v>89</v>
      </c>
      <c r="F313" s="110"/>
      <c r="G313" s="111" t="s">
        <v>89</v>
      </c>
      <c r="H313" s="209"/>
      <c r="I313" s="106" t="str">
        <f t="shared" si="27"/>
        <v/>
      </c>
      <c r="J313" s="77"/>
      <c r="K313" s="8"/>
      <c r="L313" s="8"/>
      <c r="M313" s="8"/>
      <c r="N313" s="8"/>
      <c r="O313" s="8"/>
      <c r="P313" s="8"/>
      <c r="Q313" s="8"/>
      <c r="R313" s="8"/>
      <c r="S313" s="8"/>
      <c r="T313" s="8"/>
      <c r="U313" s="8"/>
      <c r="V313" s="8"/>
      <c r="W313" s="8"/>
      <c r="X313" s="8"/>
      <c r="Y313" s="8"/>
      <c r="Z313" s="8"/>
      <c r="AA313" s="8"/>
    </row>
    <row r="314" spans="1:27" ht="12.75" customHeight="1" x14ac:dyDescent="0.15">
      <c r="A314" s="60"/>
      <c r="B314" s="48"/>
      <c r="C314" s="283"/>
      <c r="D314" s="108"/>
      <c r="E314" s="109" t="s">
        <v>89</v>
      </c>
      <c r="F314" s="110"/>
      <c r="G314" s="111" t="s">
        <v>89</v>
      </c>
      <c r="H314" s="147" t="s">
        <v>89</v>
      </c>
      <c r="I314" s="106" t="str">
        <f t="shared" si="27"/>
        <v/>
      </c>
      <c r="J314" s="77"/>
      <c r="K314" s="8"/>
      <c r="L314" s="8"/>
      <c r="M314" s="8"/>
      <c r="N314" s="8"/>
      <c r="O314" s="8"/>
      <c r="P314" s="8"/>
      <c r="Q314" s="8"/>
      <c r="R314" s="8"/>
      <c r="S314" s="8"/>
      <c r="T314" s="8"/>
      <c r="U314" s="8"/>
      <c r="V314" s="8"/>
      <c r="W314" s="8"/>
      <c r="X314" s="8"/>
      <c r="Y314" s="8"/>
      <c r="Z314" s="8"/>
      <c r="AA314" s="8"/>
    </row>
    <row r="315" spans="1:27" ht="12.75" customHeight="1" x14ac:dyDescent="0.15">
      <c r="A315" s="60"/>
      <c r="B315" s="48"/>
      <c r="C315" s="283"/>
      <c r="D315" s="114"/>
      <c r="E315" s="115" t="s">
        <v>89</v>
      </c>
      <c r="F315" s="110"/>
      <c r="G315" s="111" t="s">
        <v>89</v>
      </c>
      <c r="H315" s="116" t="s">
        <v>89</v>
      </c>
      <c r="I315" s="106" t="str">
        <f t="shared" si="27"/>
        <v/>
      </c>
      <c r="J315" s="77"/>
      <c r="K315" s="8"/>
      <c r="L315" s="8"/>
      <c r="M315" s="8"/>
      <c r="N315" s="8"/>
      <c r="O315" s="8"/>
      <c r="P315" s="8"/>
      <c r="Q315" s="8"/>
      <c r="R315" s="8"/>
      <c r="S315" s="8"/>
      <c r="T315" s="8"/>
      <c r="U315" s="8"/>
      <c r="V315" s="8"/>
      <c r="W315" s="8"/>
      <c r="X315" s="8"/>
      <c r="Y315" s="8"/>
      <c r="Z315" s="8"/>
      <c r="AA315" s="8"/>
    </row>
    <row r="316" spans="1:27" ht="12.75" customHeight="1" x14ac:dyDescent="0.15">
      <c r="A316" s="60"/>
      <c r="B316" s="48"/>
      <c r="C316" s="283"/>
      <c r="D316" s="61"/>
      <c r="E316" s="62"/>
      <c r="F316" s="117" t="s">
        <v>5</v>
      </c>
      <c r="G316" s="118"/>
      <c r="H316" s="119"/>
      <c r="I316" s="120">
        <f>SUM(I312:I315)</f>
        <v>1151.896</v>
      </c>
      <c r="J316" s="77"/>
      <c r="K316" s="8"/>
      <c r="L316" s="8"/>
      <c r="M316" s="8"/>
      <c r="N316" s="8"/>
      <c r="O316" s="8"/>
      <c r="P316" s="8"/>
      <c r="Q316" s="8"/>
      <c r="R316" s="8"/>
      <c r="S316" s="8"/>
      <c r="T316" s="8"/>
      <c r="U316" s="8"/>
      <c r="V316" s="8"/>
      <c r="W316" s="8"/>
      <c r="X316" s="8"/>
      <c r="Y316" s="8"/>
      <c r="Z316" s="8"/>
      <c r="AA316" s="8"/>
    </row>
    <row r="317" spans="1:27" ht="12.75" customHeight="1" x14ac:dyDescent="0.15">
      <c r="A317" s="60"/>
      <c r="B317" s="60"/>
      <c r="C317" s="60"/>
      <c r="D317" s="87" t="s">
        <v>84</v>
      </c>
      <c r="E317" s="62"/>
      <c r="F317" s="63"/>
      <c r="G317" s="63"/>
      <c r="H317" s="64"/>
      <c r="I317" s="79"/>
      <c r="J317" s="77"/>
      <c r="K317" s="8"/>
      <c r="L317" s="8"/>
      <c r="M317" s="8"/>
      <c r="N317" s="8"/>
      <c r="O317" s="8"/>
      <c r="P317" s="8"/>
      <c r="Q317" s="8"/>
      <c r="R317" s="8"/>
      <c r="S317" s="8"/>
      <c r="T317" s="8"/>
      <c r="U317" s="8"/>
      <c r="V317" s="8"/>
      <c r="W317" s="8"/>
      <c r="X317" s="8"/>
      <c r="Y317" s="8"/>
      <c r="Z317" s="8"/>
      <c r="AA317" s="8"/>
    </row>
    <row r="318" spans="1:27" ht="12.75" customHeight="1" x14ac:dyDescent="0.15">
      <c r="A318" s="60"/>
      <c r="B318" s="48"/>
      <c r="C318" s="283"/>
      <c r="D318" s="91" t="s">
        <v>53</v>
      </c>
      <c r="E318" s="92" t="s">
        <v>9</v>
      </c>
      <c r="F318" s="95" t="s">
        <v>55</v>
      </c>
      <c r="G318" s="97" t="s">
        <v>46</v>
      </c>
      <c r="H318" s="97" t="s">
        <v>17</v>
      </c>
      <c r="I318" s="98" t="s">
        <v>57</v>
      </c>
      <c r="J318" s="77"/>
      <c r="K318" s="8"/>
      <c r="L318" s="8"/>
      <c r="M318" s="8"/>
      <c r="N318" s="8"/>
      <c r="O318" s="8"/>
      <c r="P318" s="8"/>
      <c r="Q318" s="8"/>
      <c r="R318" s="8"/>
      <c r="S318" s="8"/>
      <c r="T318" s="8"/>
      <c r="U318" s="8"/>
      <c r="V318" s="8"/>
      <c r="W318" s="8"/>
      <c r="X318" s="8"/>
      <c r="Y318" s="8"/>
      <c r="Z318" s="8"/>
      <c r="AA318" s="8"/>
    </row>
    <row r="319" spans="1:27" ht="12.75" customHeight="1" x14ac:dyDescent="0.15">
      <c r="A319" s="60"/>
      <c r="B319" s="48"/>
      <c r="C319" s="283"/>
      <c r="D319" s="122"/>
      <c r="E319" s="103" t="s">
        <v>89</v>
      </c>
      <c r="F319" s="104"/>
      <c r="G319" s="105" t="s">
        <v>89</v>
      </c>
      <c r="H319" s="222" t="s">
        <v>89</v>
      </c>
      <c r="I319" s="106" t="str">
        <f t="shared" ref="I319:I322" si="28">IF(D319="","",F319*H319)</f>
        <v/>
      </c>
      <c r="J319" s="77"/>
      <c r="K319" s="8"/>
      <c r="L319" s="8"/>
      <c r="M319" s="8"/>
      <c r="N319" s="8"/>
      <c r="O319" s="8"/>
      <c r="P319" s="8"/>
      <c r="Q319" s="8"/>
      <c r="R319" s="8"/>
      <c r="S319" s="8"/>
      <c r="T319" s="8"/>
      <c r="U319" s="8"/>
      <c r="V319" s="8"/>
      <c r="W319" s="8"/>
      <c r="X319" s="8"/>
      <c r="Y319" s="8"/>
      <c r="Z319" s="8"/>
      <c r="AA319" s="8"/>
    </row>
    <row r="320" spans="1:27" ht="12.75" customHeight="1" x14ac:dyDescent="0.15">
      <c r="A320" s="60"/>
      <c r="B320" s="48"/>
      <c r="C320" s="283"/>
      <c r="D320" s="128"/>
      <c r="E320" s="109" t="s">
        <v>89</v>
      </c>
      <c r="F320" s="110"/>
      <c r="G320" s="111" t="s">
        <v>89</v>
      </c>
      <c r="H320" s="209" t="s">
        <v>89</v>
      </c>
      <c r="I320" s="106" t="str">
        <f t="shared" si="28"/>
        <v/>
      </c>
      <c r="J320" s="77"/>
      <c r="K320" s="8"/>
      <c r="L320" s="8"/>
      <c r="M320" s="8"/>
      <c r="N320" s="8"/>
      <c r="O320" s="8"/>
      <c r="P320" s="8"/>
      <c r="Q320" s="8"/>
      <c r="R320" s="8"/>
      <c r="S320" s="8"/>
      <c r="T320" s="8"/>
      <c r="U320" s="8"/>
      <c r="V320" s="8"/>
      <c r="W320" s="8"/>
      <c r="X320" s="8"/>
      <c r="Y320" s="8"/>
      <c r="Z320" s="8"/>
      <c r="AA320" s="8"/>
    </row>
    <row r="321" spans="1:27" ht="12.75" customHeight="1" x14ac:dyDescent="0.15">
      <c r="A321" s="60"/>
      <c r="B321" s="48"/>
      <c r="C321" s="283"/>
      <c r="D321" s="128"/>
      <c r="E321" s="109" t="s">
        <v>89</v>
      </c>
      <c r="F321" s="110"/>
      <c r="G321" s="111" t="s">
        <v>89</v>
      </c>
      <c r="H321" s="147" t="s">
        <v>89</v>
      </c>
      <c r="I321" s="106" t="str">
        <f t="shared" si="28"/>
        <v/>
      </c>
      <c r="J321" s="77"/>
      <c r="K321" s="8"/>
      <c r="L321" s="8"/>
      <c r="M321" s="8"/>
      <c r="N321" s="8"/>
      <c r="O321" s="8"/>
      <c r="P321" s="8"/>
      <c r="Q321" s="8"/>
      <c r="R321" s="8"/>
      <c r="S321" s="8"/>
      <c r="T321" s="8"/>
      <c r="U321" s="8"/>
      <c r="V321" s="8"/>
      <c r="W321" s="8"/>
      <c r="X321" s="8"/>
      <c r="Y321" s="8"/>
      <c r="Z321" s="8"/>
      <c r="AA321" s="8"/>
    </row>
    <row r="322" spans="1:27" ht="12.75" customHeight="1" x14ac:dyDescent="0.15">
      <c r="A322" s="60"/>
      <c r="B322" s="48"/>
      <c r="C322" s="283"/>
      <c r="D322" s="114"/>
      <c r="E322" s="115" t="s">
        <v>89</v>
      </c>
      <c r="F322" s="110"/>
      <c r="G322" s="111" t="s">
        <v>89</v>
      </c>
      <c r="H322" s="134" t="s">
        <v>89</v>
      </c>
      <c r="I322" s="125" t="str">
        <f t="shared" si="28"/>
        <v/>
      </c>
      <c r="J322" s="77"/>
      <c r="K322" s="8"/>
      <c r="L322" s="8"/>
      <c r="M322" s="8"/>
      <c r="N322" s="8"/>
      <c r="O322" s="8"/>
      <c r="P322" s="8"/>
      <c r="Q322" s="8"/>
      <c r="R322" s="8"/>
      <c r="S322" s="8"/>
      <c r="T322" s="8"/>
      <c r="U322" s="8"/>
      <c r="V322" s="8"/>
      <c r="W322" s="8"/>
      <c r="X322" s="8"/>
      <c r="Y322" s="8"/>
      <c r="Z322" s="8"/>
      <c r="AA322" s="8"/>
    </row>
    <row r="323" spans="1:27" ht="12.75" customHeight="1" x14ac:dyDescent="0.15">
      <c r="A323" s="60"/>
      <c r="B323" s="48"/>
      <c r="C323" s="283"/>
      <c r="D323" s="61"/>
      <c r="E323" s="62"/>
      <c r="F323" s="117" t="s">
        <v>5</v>
      </c>
      <c r="G323" s="118"/>
      <c r="H323" s="119"/>
      <c r="I323" s="120">
        <f>SUM(I319:I322)</f>
        <v>0</v>
      </c>
      <c r="J323" s="77"/>
      <c r="K323" s="8"/>
      <c r="L323" s="8"/>
      <c r="M323" s="8"/>
      <c r="N323" s="8"/>
      <c r="O323" s="8"/>
      <c r="P323" s="8"/>
      <c r="Q323" s="8"/>
      <c r="R323" s="8"/>
      <c r="S323" s="8"/>
      <c r="T323" s="8"/>
      <c r="U323" s="8"/>
      <c r="V323" s="8"/>
      <c r="W323" s="8"/>
      <c r="X323" s="8"/>
      <c r="Y323" s="8"/>
      <c r="Z323" s="8"/>
      <c r="AA323" s="8"/>
    </row>
    <row r="324" spans="1:27" ht="12.75" customHeight="1" x14ac:dyDescent="0.15">
      <c r="A324" s="60"/>
      <c r="B324" s="60"/>
      <c r="C324" s="60"/>
      <c r="D324" s="87" t="s">
        <v>101</v>
      </c>
      <c r="E324" s="62"/>
      <c r="F324" s="63"/>
      <c r="G324" s="63"/>
      <c r="H324" s="64"/>
      <c r="I324" s="79"/>
      <c r="J324" s="77"/>
      <c r="K324" s="8"/>
      <c r="L324" s="8"/>
      <c r="M324" s="8"/>
      <c r="N324" s="8"/>
      <c r="O324" s="8"/>
      <c r="P324" s="8"/>
      <c r="Q324" s="8"/>
      <c r="R324" s="8"/>
      <c r="S324" s="8"/>
      <c r="T324" s="8"/>
      <c r="U324" s="8"/>
      <c r="V324" s="8"/>
      <c r="W324" s="8"/>
      <c r="X324" s="8"/>
      <c r="Y324" s="8"/>
      <c r="Z324" s="8"/>
      <c r="AA324" s="8"/>
    </row>
    <row r="325" spans="1:27" ht="12.75" customHeight="1" x14ac:dyDescent="0.15">
      <c r="A325" s="60"/>
      <c r="B325" s="48"/>
      <c r="C325" s="283"/>
      <c r="D325" s="91" t="s">
        <v>53</v>
      </c>
      <c r="E325" s="92" t="s">
        <v>9</v>
      </c>
      <c r="F325" s="95" t="s">
        <v>55</v>
      </c>
      <c r="G325" s="97" t="s">
        <v>46</v>
      </c>
      <c r="H325" s="97" t="s">
        <v>17</v>
      </c>
      <c r="I325" s="98" t="s">
        <v>57</v>
      </c>
      <c r="J325" s="77"/>
      <c r="K325" s="8"/>
      <c r="L325" s="8"/>
      <c r="M325" s="8"/>
      <c r="N325" s="8"/>
      <c r="O325" s="8"/>
      <c r="P325" s="8"/>
      <c r="Q325" s="8"/>
      <c r="R325" s="8"/>
      <c r="S325" s="8"/>
      <c r="T325" s="8"/>
      <c r="U325" s="8"/>
      <c r="V325" s="8"/>
      <c r="W325" s="8"/>
      <c r="X325" s="8"/>
      <c r="Y325" s="8"/>
      <c r="Z325" s="8"/>
      <c r="AA325" s="8"/>
    </row>
    <row r="326" spans="1:27" ht="12.75" customHeight="1" x14ac:dyDescent="0.15">
      <c r="A326" s="60"/>
      <c r="B326" s="48"/>
      <c r="C326" s="283"/>
      <c r="D326" s="102" t="s">
        <v>110</v>
      </c>
      <c r="E326" s="103" t="s">
        <v>111</v>
      </c>
      <c r="F326" s="104">
        <v>0.35</v>
      </c>
      <c r="G326" s="105" t="s">
        <v>76</v>
      </c>
      <c r="H326" s="104">
        <v>121787</v>
      </c>
      <c r="I326" s="106">
        <f t="shared" ref="I326:I329" si="29">IF(D326="","",F326*H326)</f>
        <v>42625.45</v>
      </c>
      <c r="J326" s="77"/>
      <c r="K326" s="8"/>
      <c r="L326" s="8"/>
      <c r="M326" s="8"/>
      <c r="N326" s="8"/>
      <c r="O326" s="8"/>
      <c r="P326" s="8"/>
      <c r="Q326" s="8"/>
      <c r="R326" s="8"/>
      <c r="S326" s="8"/>
      <c r="T326" s="8"/>
      <c r="U326" s="8"/>
      <c r="V326" s="8"/>
      <c r="W326" s="8"/>
      <c r="X326" s="8"/>
      <c r="Y326" s="8"/>
      <c r="Z326" s="8"/>
      <c r="AA326" s="8"/>
    </row>
    <row r="327" spans="1:27" ht="12.75" customHeight="1" x14ac:dyDescent="0.15">
      <c r="A327" s="60"/>
      <c r="B327" s="48"/>
      <c r="C327" s="283"/>
      <c r="D327" s="108"/>
      <c r="E327" s="109" t="s">
        <v>89</v>
      </c>
      <c r="F327" s="110"/>
      <c r="G327" s="111" t="s">
        <v>89</v>
      </c>
      <c r="H327" s="209" t="s">
        <v>89</v>
      </c>
      <c r="I327" s="106" t="str">
        <f t="shared" si="29"/>
        <v/>
      </c>
      <c r="J327" s="77"/>
      <c r="K327" s="8"/>
      <c r="L327" s="8"/>
      <c r="M327" s="8"/>
      <c r="N327" s="8"/>
      <c r="O327" s="8"/>
      <c r="P327" s="8"/>
      <c r="Q327" s="8"/>
      <c r="R327" s="8"/>
      <c r="S327" s="8"/>
      <c r="T327" s="8"/>
      <c r="U327" s="8"/>
      <c r="V327" s="8"/>
      <c r="W327" s="8"/>
      <c r="X327" s="8"/>
      <c r="Y327" s="8"/>
      <c r="Z327" s="8"/>
      <c r="AA327" s="8"/>
    </row>
    <row r="328" spans="1:27" ht="12.75" customHeight="1" x14ac:dyDescent="0.15">
      <c r="A328" s="60"/>
      <c r="B328" s="48"/>
      <c r="C328" s="283"/>
      <c r="D328" s="128"/>
      <c r="E328" s="109" t="s">
        <v>89</v>
      </c>
      <c r="F328" s="110"/>
      <c r="G328" s="111" t="s">
        <v>89</v>
      </c>
      <c r="H328" s="147" t="s">
        <v>89</v>
      </c>
      <c r="I328" s="106" t="str">
        <f t="shared" si="29"/>
        <v/>
      </c>
      <c r="J328" s="77"/>
      <c r="K328" s="8"/>
      <c r="L328" s="8"/>
      <c r="M328" s="8"/>
      <c r="N328" s="8"/>
      <c r="O328" s="8"/>
      <c r="P328" s="8"/>
      <c r="Q328" s="8"/>
      <c r="R328" s="8"/>
      <c r="S328" s="8"/>
      <c r="T328" s="8"/>
      <c r="U328" s="8"/>
      <c r="V328" s="8"/>
      <c r="W328" s="8"/>
      <c r="X328" s="8"/>
      <c r="Y328" s="8"/>
      <c r="Z328" s="8"/>
      <c r="AA328" s="8"/>
    </row>
    <row r="329" spans="1:27" ht="12.75" customHeight="1" x14ac:dyDescent="0.15">
      <c r="A329" s="60"/>
      <c r="B329" s="48"/>
      <c r="C329" s="283"/>
      <c r="D329" s="114"/>
      <c r="E329" s="115" t="s">
        <v>89</v>
      </c>
      <c r="F329" s="110"/>
      <c r="G329" s="111" t="s">
        <v>89</v>
      </c>
      <c r="H329" s="116" t="s">
        <v>89</v>
      </c>
      <c r="I329" s="106" t="str">
        <f t="shared" si="29"/>
        <v/>
      </c>
      <c r="J329" s="77"/>
      <c r="K329" s="8"/>
      <c r="L329" s="8"/>
      <c r="M329" s="8"/>
      <c r="N329" s="8"/>
      <c r="O329" s="8"/>
      <c r="P329" s="8"/>
      <c r="Q329" s="8"/>
      <c r="R329" s="8"/>
      <c r="S329" s="8"/>
      <c r="T329" s="8"/>
      <c r="U329" s="8"/>
      <c r="V329" s="8"/>
      <c r="W329" s="8"/>
      <c r="X329" s="8"/>
      <c r="Y329" s="8"/>
      <c r="Z329" s="8"/>
      <c r="AA329" s="8"/>
    </row>
    <row r="330" spans="1:27" ht="12.75" customHeight="1" x14ac:dyDescent="0.15">
      <c r="A330" s="60"/>
      <c r="B330" s="48"/>
      <c r="C330" s="283"/>
      <c r="D330" s="61"/>
      <c r="E330" s="62"/>
      <c r="F330" s="117" t="s">
        <v>5</v>
      </c>
      <c r="G330" s="118"/>
      <c r="H330" s="119"/>
      <c r="I330" s="120">
        <f>SUM(I326:I329)</f>
        <v>42625.45</v>
      </c>
      <c r="J330" s="77"/>
      <c r="K330" s="8"/>
      <c r="L330" s="8"/>
      <c r="M330" s="8"/>
      <c r="N330" s="8"/>
      <c r="O330" s="8"/>
      <c r="P330" s="8"/>
      <c r="Q330" s="8"/>
      <c r="R330" s="8"/>
      <c r="S330" s="8"/>
      <c r="T330" s="8"/>
      <c r="U330" s="8"/>
      <c r="V330" s="8"/>
      <c r="W330" s="8"/>
      <c r="X330" s="8"/>
      <c r="Y330" s="8"/>
      <c r="Z330" s="8"/>
      <c r="AA330" s="8"/>
    </row>
    <row r="331" spans="1:27" ht="12.75" customHeight="1" x14ac:dyDescent="0.15">
      <c r="A331" s="60"/>
      <c r="B331" s="60"/>
      <c r="C331" s="60"/>
      <c r="D331" s="87" t="s">
        <v>122</v>
      </c>
      <c r="E331" s="62"/>
      <c r="F331" s="63"/>
      <c r="G331" s="63"/>
      <c r="H331" s="64"/>
      <c r="I331" s="79"/>
      <c r="J331" s="77"/>
      <c r="K331" s="8"/>
      <c r="L331" s="8"/>
      <c r="M331" s="8"/>
      <c r="N331" s="8"/>
      <c r="O331" s="8"/>
      <c r="P331" s="8"/>
      <c r="Q331" s="8"/>
      <c r="R331" s="8"/>
      <c r="S331" s="8"/>
      <c r="T331" s="8"/>
      <c r="U331" s="8"/>
      <c r="V331" s="8"/>
      <c r="W331" s="8"/>
      <c r="X331" s="8"/>
      <c r="Y331" s="8"/>
      <c r="Z331" s="8"/>
      <c r="AA331" s="8"/>
    </row>
    <row r="332" spans="1:27" ht="12.75" customHeight="1" x14ac:dyDescent="0.15">
      <c r="A332" s="60"/>
      <c r="B332" s="48"/>
      <c r="C332" s="283"/>
      <c r="D332" s="91" t="s">
        <v>53</v>
      </c>
      <c r="E332" s="92" t="s">
        <v>9</v>
      </c>
      <c r="F332" s="95" t="s">
        <v>55</v>
      </c>
      <c r="G332" s="97" t="s">
        <v>46</v>
      </c>
      <c r="H332" s="97" t="s">
        <v>17</v>
      </c>
      <c r="I332" s="98" t="s">
        <v>57</v>
      </c>
      <c r="J332" s="77"/>
      <c r="K332" s="8"/>
      <c r="L332" s="8"/>
      <c r="M332" s="8"/>
      <c r="N332" s="8"/>
      <c r="O332" s="8"/>
      <c r="P332" s="8"/>
      <c r="Q332" s="8"/>
      <c r="R332" s="8"/>
      <c r="S332" s="8"/>
      <c r="T332" s="8"/>
      <c r="U332" s="8"/>
      <c r="V332" s="8"/>
      <c r="W332" s="8"/>
      <c r="X332" s="8"/>
      <c r="Y332" s="8"/>
      <c r="Z332" s="8"/>
      <c r="AA332" s="8"/>
    </row>
    <row r="333" spans="1:27" ht="12.75" customHeight="1" x14ac:dyDescent="0.15">
      <c r="A333" s="60"/>
      <c r="B333" s="48"/>
      <c r="C333" s="283"/>
      <c r="D333" s="102"/>
      <c r="E333" s="103" t="s">
        <v>89</v>
      </c>
      <c r="F333" s="104"/>
      <c r="G333" s="105" t="s">
        <v>89</v>
      </c>
      <c r="H333" s="222" t="s">
        <v>89</v>
      </c>
      <c r="I333" s="106" t="str">
        <f t="shared" ref="I333:I334" si="30">IF(D333="","",F333*H333)</f>
        <v/>
      </c>
      <c r="J333" s="77"/>
      <c r="K333" s="8"/>
      <c r="L333" s="8"/>
      <c r="M333" s="8"/>
      <c r="N333" s="8"/>
      <c r="O333" s="8"/>
      <c r="P333" s="8"/>
      <c r="Q333" s="8"/>
      <c r="R333" s="8"/>
      <c r="S333" s="8"/>
      <c r="T333" s="8"/>
      <c r="U333" s="8"/>
      <c r="V333" s="8"/>
      <c r="W333" s="8"/>
      <c r="X333" s="8"/>
      <c r="Y333" s="8"/>
      <c r="Z333" s="8"/>
      <c r="AA333" s="8"/>
    </row>
    <row r="334" spans="1:27" ht="12.75" customHeight="1" x14ac:dyDescent="0.15">
      <c r="A334" s="60"/>
      <c r="B334" s="48"/>
      <c r="C334" s="283"/>
      <c r="D334" s="108"/>
      <c r="E334" s="109" t="s">
        <v>89</v>
      </c>
      <c r="F334" s="110"/>
      <c r="G334" s="111" t="s">
        <v>89</v>
      </c>
      <c r="H334" s="209" t="s">
        <v>89</v>
      </c>
      <c r="I334" s="106" t="str">
        <f t="shared" si="30"/>
        <v/>
      </c>
      <c r="J334" s="77"/>
      <c r="K334" s="8"/>
      <c r="L334" s="8"/>
      <c r="M334" s="8"/>
      <c r="N334" s="8"/>
      <c r="O334" s="8"/>
      <c r="P334" s="8"/>
      <c r="Q334" s="8"/>
      <c r="R334" s="8"/>
      <c r="S334" s="8"/>
      <c r="T334" s="8"/>
      <c r="U334" s="8"/>
      <c r="V334" s="8"/>
      <c r="W334" s="8"/>
      <c r="X334" s="8"/>
      <c r="Y334" s="8"/>
      <c r="Z334" s="8"/>
      <c r="AA334" s="8"/>
    </row>
    <row r="335" spans="1:27" ht="12.75" customHeight="1" x14ac:dyDescent="0.15">
      <c r="A335" s="60"/>
      <c r="B335" s="48"/>
      <c r="C335" s="283"/>
      <c r="D335" s="128"/>
      <c r="E335" s="109"/>
      <c r="F335" s="110"/>
      <c r="G335" s="111"/>
      <c r="H335" s="147"/>
      <c r="I335" s="106"/>
      <c r="J335" s="77"/>
      <c r="K335" s="8"/>
      <c r="L335" s="8"/>
      <c r="M335" s="8"/>
      <c r="N335" s="8"/>
      <c r="O335" s="8"/>
      <c r="P335" s="8"/>
      <c r="Q335" s="8"/>
      <c r="R335" s="8"/>
      <c r="S335" s="8"/>
      <c r="T335" s="8"/>
      <c r="U335" s="8"/>
      <c r="V335" s="8"/>
      <c r="W335" s="8"/>
      <c r="X335" s="8"/>
      <c r="Y335" s="8"/>
      <c r="Z335" s="8"/>
      <c r="AA335" s="8"/>
    </row>
    <row r="336" spans="1:27" ht="12.75" customHeight="1" x14ac:dyDescent="0.15">
      <c r="A336" s="60"/>
      <c r="B336" s="48"/>
      <c r="C336" s="283"/>
      <c r="D336" s="114"/>
      <c r="E336" s="115" t="s">
        <v>89</v>
      </c>
      <c r="F336" s="110"/>
      <c r="G336" s="111" t="s">
        <v>89</v>
      </c>
      <c r="H336" s="116" t="s">
        <v>89</v>
      </c>
      <c r="I336" s="106" t="str">
        <f>IF(D336="","",F336*H336)</f>
        <v/>
      </c>
      <c r="J336" s="77"/>
      <c r="K336" s="8"/>
      <c r="L336" s="8"/>
      <c r="M336" s="8"/>
      <c r="N336" s="8"/>
      <c r="O336" s="8"/>
      <c r="P336" s="8"/>
      <c r="Q336" s="8"/>
      <c r="R336" s="8"/>
      <c r="S336" s="8"/>
      <c r="T336" s="8"/>
      <c r="U336" s="8"/>
      <c r="V336" s="8"/>
      <c r="W336" s="8"/>
      <c r="X336" s="8"/>
      <c r="Y336" s="8"/>
      <c r="Z336" s="8"/>
      <c r="AA336" s="8"/>
    </row>
    <row r="337" spans="1:27" ht="12.75" customHeight="1" x14ac:dyDescent="0.15">
      <c r="A337" s="60"/>
      <c r="B337" s="48"/>
      <c r="C337" s="283"/>
      <c r="D337" s="61"/>
      <c r="E337" s="62"/>
      <c r="F337" s="117" t="s">
        <v>5</v>
      </c>
      <c r="G337" s="118"/>
      <c r="H337" s="119"/>
      <c r="I337" s="120">
        <f>SUM(I333:I336)</f>
        <v>0</v>
      </c>
      <c r="J337" s="77"/>
      <c r="K337" s="8"/>
      <c r="L337" s="8"/>
      <c r="M337" s="8"/>
      <c r="N337" s="8"/>
      <c r="O337" s="8"/>
      <c r="P337" s="8"/>
      <c r="Q337" s="8"/>
      <c r="R337" s="8"/>
      <c r="S337" s="8"/>
      <c r="T337" s="8"/>
      <c r="U337" s="8"/>
      <c r="V337" s="8"/>
      <c r="W337" s="8"/>
      <c r="X337" s="8"/>
      <c r="Y337" s="8"/>
      <c r="Z337" s="8"/>
      <c r="AA337" s="8"/>
    </row>
    <row r="338" spans="1:27" ht="12.75" customHeight="1" x14ac:dyDescent="0.15">
      <c r="A338" s="60"/>
      <c r="B338" s="48"/>
      <c r="C338" s="283"/>
      <c r="D338" s="61"/>
      <c r="E338" s="62"/>
      <c r="F338" s="62"/>
      <c r="G338" s="63"/>
      <c r="H338" s="64"/>
      <c r="I338" s="79"/>
      <c r="J338" s="185"/>
      <c r="K338" s="8"/>
      <c r="L338" s="8"/>
      <c r="M338" s="8"/>
      <c r="N338" s="8"/>
      <c r="O338" s="8"/>
      <c r="P338" s="8"/>
      <c r="Q338" s="8"/>
      <c r="R338" s="8"/>
      <c r="S338" s="8"/>
      <c r="T338" s="8"/>
      <c r="U338" s="8"/>
      <c r="V338" s="8"/>
      <c r="W338" s="8"/>
      <c r="X338" s="8"/>
      <c r="Y338" s="8"/>
      <c r="Z338" s="8"/>
      <c r="AA338" s="8"/>
    </row>
    <row r="339" spans="1:27" ht="12.75" customHeight="1" x14ac:dyDescent="0.15">
      <c r="A339" s="60"/>
      <c r="B339" s="48"/>
      <c r="C339" s="283"/>
      <c r="D339" s="61"/>
      <c r="E339" s="188"/>
      <c r="F339" s="191" t="s">
        <v>145</v>
      </c>
      <c r="G339" s="192"/>
      <c r="H339" s="64"/>
      <c r="I339" s="194">
        <f>+ROUND(I316+I323+I330+I337,0)</f>
        <v>43777</v>
      </c>
      <c r="J339" s="185"/>
      <c r="K339" s="8"/>
      <c r="L339" s="8"/>
      <c r="M339" s="8"/>
      <c r="N339" s="8"/>
      <c r="O339" s="8"/>
      <c r="P339" s="8"/>
      <c r="Q339" s="8"/>
      <c r="R339" s="8"/>
      <c r="S339" s="8"/>
      <c r="T339" s="8"/>
      <c r="U339" s="8"/>
      <c r="V339" s="8"/>
      <c r="W339" s="8"/>
      <c r="X339" s="8"/>
      <c r="Y339" s="8"/>
      <c r="Z339" s="8"/>
      <c r="AA339" s="8"/>
    </row>
    <row r="340" spans="1:27" ht="12.75" customHeight="1" x14ac:dyDescent="0.15">
      <c r="A340" s="60"/>
      <c r="B340" s="48"/>
      <c r="C340" s="283"/>
      <c r="D340" s="61"/>
      <c r="E340" s="188"/>
      <c r="F340" s="191" t="s">
        <v>149</v>
      </c>
      <c r="G340" s="192"/>
      <c r="H340" s="197">
        <v>0</v>
      </c>
      <c r="I340" s="194">
        <f>+I339*H340</f>
        <v>0</v>
      </c>
      <c r="J340" s="185"/>
      <c r="K340" s="8"/>
      <c r="L340" s="8"/>
      <c r="M340" s="8"/>
      <c r="N340" s="8"/>
      <c r="O340" s="8"/>
      <c r="P340" s="8"/>
      <c r="Q340" s="8"/>
      <c r="R340" s="8"/>
      <c r="S340" s="8"/>
      <c r="T340" s="8"/>
      <c r="U340" s="8"/>
      <c r="V340" s="8"/>
      <c r="W340" s="8"/>
      <c r="X340" s="8"/>
      <c r="Y340" s="8"/>
      <c r="Z340" s="8"/>
      <c r="AA340" s="8"/>
    </row>
    <row r="341" spans="1:27" ht="12.75" customHeight="1" x14ac:dyDescent="0.15">
      <c r="A341" s="60"/>
      <c r="B341" s="48"/>
      <c r="C341" s="283"/>
      <c r="D341" s="61"/>
      <c r="E341" s="62"/>
      <c r="F341" s="191" t="s">
        <v>38</v>
      </c>
      <c r="G341" s="63"/>
      <c r="H341" s="64"/>
      <c r="I341" s="194">
        <f>ROUND(I339+I340,0)</f>
        <v>43777</v>
      </c>
      <c r="J341" s="185"/>
      <c r="K341" s="8"/>
      <c r="L341" s="8"/>
      <c r="M341" s="8"/>
      <c r="N341" s="8"/>
      <c r="O341" s="8"/>
      <c r="P341" s="8"/>
      <c r="Q341" s="8"/>
      <c r="R341" s="8"/>
      <c r="S341" s="8"/>
      <c r="T341" s="8"/>
      <c r="U341" s="8"/>
      <c r="V341" s="8"/>
      <c r="W341" s="8"/>
      <c r="X341" s="8"/>
      <c r="Y341" s="8"/>
      <c r="Z341" s="8"/>
      <c r="AA341" s="8"/>
    </row>
    <row r="342" spans="1:27" ht="12.75" customHeight="1" thickBot="1" x14ac:dyDescent="0.2">
      <c r="A342" s="60"/>
      <c r="B342" s="48"/>
      <c r="C342" s="283"/>
      <c r="D342" s="201"/>
      <c r="E342" s="202"/>
      <c r="F342" s="202"/>
      <c r="G342" s="203"/>
      <c r="H342" s="204"/>
      <c r="I342" s="204"/>
      <c r="J342" s="205"/>
      <c r="K342" s="8"/>
      <c r="L342" s="8"/>
      <c r="M342" s="8"/>
      <c r="N342" s="8"/>
      <c r="O342" s="8"/>
      <c r="P342" s="8"/>
      <c r="Q342" s="8"/>
      <c r="R342" s="8"/>
      <c r="S342" s="8"/>
      <c r="T342" s="8"/>
      <c r="U342" s="8"/>
      <c r="V342" s="8"/>
      <c r="W342" s="8"/>
      <c r="X342" s="8"/>
      <c r="Y342" s="8"/>
      <c r="Z342" s="8"/>
      <c r="AA342" s="8"/>
    </row>
    <row r="343" spans="1:27" ht="12.75" customHeight="1" x14ac:dyDescent="0.2">
      <c r="A343" s="60"/>
      <c r="B343" s="48"/>
      <c r="C343" s="283"/>
      <c r="D343" s="49" t="s">
        <v>30</v>
      </c>
      <c r="E343" s="50"/>
      <c r="F343" s="52"/>
      <c r="G343" s="52"/>
      <c r="H343" s="54"/>
      <c r="I343" s="54"/>
      <c r="J343" s="57"/>
      <c r="K343" s="8"/>
      <c r="L343" s="8"/>
      <c r="M343" s="8"/>
      <c r="N343" s="8"/>
      <c r="O343" s="8"/>
      <c r="P343" s="8"/>
      <c r="Q343" s="8"/>
      <c r="R343" s="8"/>
      <c r="S343" s="8"/>
      <c r="T343" s="8"/>
      <c r="U343" s="8"/>
      <c r="V343" s="8"/>
      <c r="W343" s="8"/>
      <c r="X343" s="8"/>
      <c r="Y343" s="8"/>
      <c r="Z343" s="8"/>
      <c r="AA343" s="8"/>
    </row>
    <row r="344" spans="1:27" ht="12.75" customHeight="1" x14ac:dyDescent="0.15">
      <c r="A344" s="60"/>
      <c r="B344" s="48"/>
      <c r="C344" s="283"/>
      <c r="D344" s="61"/>
      <c r="E344" s="62"/>
      <c r="F344" s="63"/>
      <c r="G344" s="63"/>
      <c r="H344" s="64"/>
      <c r="I344" s="64"/>
      <c r="J344" s="65"/>
      <c r="K344" s="8"/>
      <c r="L344" s="8"/>
      <c r="M344" s="8"/>
      <c r="N344" s="8"/>
      <c r="O344" s="8"/>
      <c r="P344" s="8"/>
      <c r="Q344" s="8"/>
      <c r="R344" s="8"/>
      <c r="S344" s="8"/>
      <c r="T344" s="8"/>
      <c r="U344" s="8"/>
      <c r="V344" s="8"/>
      <c r="W344" s="8"/>
      <c r="X344" s="8"/>
      <c r="Y344" s="8"/>
      <c r="Z344" s="8"/>
      <c r="AA344" s="8"/>
    </row>
    <row r="345" spans="1:27" ht="12.75" customHeight="1" x14ac:dyDescent="0.15">
      <c r="A345" s="60" t="e">
        <f>+#REF!+1</f>
        <v>#REF!</v>
      </c>
      <c r="B345" s="48"/>
      <c r="C345" s="283"/>
      <c r="D345" s="71" t="s">
        <v>37</v>
      </c>
      <c r="E345" s="73" t="s">
        <v>230</v>
      </c>
      <c r="F345" s="8"/>
      <c r="G345" s="63"/>
      <c r="H345" s="63" t="s">
        <v>38</v>
      </c>
      <c r="I345" s="76">
        <f>+I379</f>
        <v>49400</v>
      </c>
      <c r="J345" s="259"/>
      <c r="K345" s="8"/>
      <c r="L345" s="8"/>
      <c r="M345" s="8"/>
      <c r="N345" s="8"/>
      <c r="O345" s="8"/>
      <c r="P345" s="8"/>
      <c r="Q345" s="8"/>
      <c r="R345" s="8"/>
      <c r="S345" s="8"/>
      <c r="T345" s="8"/>
      <c r="U345" s="8"/>
      <c r="V345" s="8"/>
      <c r="W345" s="8"/>
      <c r="X345" s="8"/>
      <c r="Y345" s="8"/>
      <c r="Z345" s="8"/>
      <c r="AA345" s="8"/>
    </row>
    <row r="346" spans="1:27" ht="12.75" customHeight="1" x14ac:dyDescent="0.15">
      <c r="A346" s="60"/>
      <c r="B346" s="48"/>
      <c r="C346" s="283"/>
      <c r="D346" s="78"/>
      <c r="E346" s="62"/>
      <c r="F346" s="63"/>
      <c r="G346" s="63"/>
      <c r="H346" s="74"/>
      <c r="I346" s="79"/>
      <c r="J346" s="77"/>
      <c r="K346" s="8"/>
      <c r="L346" s="8"/>
      <c r="M346" s="8"/>
      <c r="N346" s="8"/>
      <c r="O346" s="8"/>
      <c r="P346" s="8"/>
      <c r="Q346" s="8"/>
      <c r="R346" s="8"/>
      <c r="S346" s="8"/>
      <c r="T346" s="8"/>
      <c r="U346" s="8"/>
      <c r="V346" s="8"/>
      <c r="W346" s="8"/>
      <c r="X346" s="8"/>
      <c r="Y346" s="8"/>
      <c r="Z346" s="8"/>
      <c r="AA346" s="8"/>
    </row>
    <row r="347" spans="1:27" ht="12.75" customHeight="1" x14ac:dyDescent="0.15">
      <c r="A347" s="60"/>
      <c r="B347" s="48"/>
      <c r="C347" s="283"/>
      <c r="D347" s="390">
        <v>6.03</v>
      </c>
      <c r="E347" s="62"/>
      <c r="F347" s="63"/>
      <c r="G347" s="63"/>
      <c r="H347" s="74" t="s">
        <v>162</v>
      </c>
      <c r="I347" s="81" t="s">
        <v>147</v>
      </c>
      <c r="J347" s="82"/>
      <c r="K347" s="8"/>
      <c r="L347" s="8"/>
      <c r="M347" s="8"/>
      <c r="N347" s="8"/>
      <c r="O347" s="8"/>
      <c r="P347" s="8"/>
      <c r="Q347" s="8"/>
      <c r="R347" s="8"/>
      <c r="S347" s="8"/>
      <c r="T347" s="8"/>
      <c r="U347" s="8"/>
      <c r="V347" s="8"/>
      <c r="W347" s="8"/>
      <c r="X347" s="8"/>
      <c r="Y347" s="8"/>
      <c r="Z347" s="8"/>
      <c r="AA347" s="8"/>
    </row>
    <row r="348" spans="1:27" ht="12.75" customHeight="1" x14ac:dyDescent="0.15">
      <c r="A348" s="60"/>
      <c r="B348" s="60"/>
      <c r="C348" s="60"/>
      <c r="D348" s="87" t="s">
        <v>48</v>
      </c>
      <c r="E348" s="73"/>
      <c r="F348" s="88"/>
      <c r="G348" s="88"/>
      <c r="H348" s="89"/>
      <c r="I348" s="90"/>
      <c r="J348" s="77"/>
      <c r="K348" s="8"/>
      <c r="L348" s="8"/>
      <c r="M348" s="8"/>
      <c r="N348" s="8"/>
      <c r="O348" s="8"/>
      <c r="P348" s="8"/>
      <c r="Q348" s="8"/>
      <c r="R348" s="8"/>
      <c r="S348" s="8"/>
      <c r="T348" s="8"/>
      <c r="U348" s="8"/>
      <c r="V348" s="8"/>
      <c r="W348" s="8"/>
      <c r="X348" s="8"/>
      <c r="Y348" s="8"/>
      <c r="Z348" s="8"/>
      <c r="AA348" s="8"/>
    </row>
    <row r="349" spans="1:27" ht="12.75" customHeight="1" x14ac:dyDescent="0.15">
      <c r="A349" s="60"/>
      <c r="B349" s="48"/>
      <c r="C349" s="283"/>
      <c r="D349" s="91" t="s">
        <v>53</v>
      </c>
      <c r="E349" s="92" t="s">
        <v>9</v>
      </c>
      <c r="F349" s="95" t="s">
        <v>55</v>
      </c>
      <c r="G349" s="97" t="s">
        <v>46</v>
      </c>
      <c r="H349" s="97" t="s">
        <v>17</v>
      </c>
      <c r="I349" s="98" t="s">
        <v>57</v>
      </c>
      <c r="J349" s="77"/>
      <c r="K349" s="8"/>
      <c r="L349" s="8"/>
      <c r="M349" s="8"/>
      <c r="N349" s="8"/>
      <c r="O349" s="8"/>
      <c r="P349" s="8"/>
      <c r="Q349" s="8"/>
      <c r="R349" s="8"/>
      <c r="S349" s="8"/>
      <c r="T349" s="8"/>
      <c r="U349" s="8"/>
      <c r="V349" s="8"/>
      <c r="W349" s="8"/>
      <c r="X349" s="8"/>
      <c r="Y349" s="8"/>
      <c r="Z349" s="8"/>
      <c r="AA349" s="8"/>
    </row>
    <row r="350" spans="1:27" ht="12.75" customHeight="1" x14ac:dyDescent="0.15">
      <c r="A350" s="60"/>
      <c r="B350" s="48"/>
      <c r="C350" s="283"/>
      <c r="D350" s="102" t="s">
        <v>60</v>
      </c>
      <c r="E350" s="103" t="s">
        <v>62</v>
      </c>
      <c r="F350" s="104">
        <v>1</v>
      </c>
      <c r="G350" s="105" t="s">
        <v>65</v>
      </c>
      <c r="H350" s="228">
        <v>1151.896</v>
      </c>
      <c r="I350" s="106">
        <f t="shared" ref="I350:I351" si="31">+F350*H350</f>
        <v>1151.896</v>
      </c>
      <c r="J350" s="77"/>
      <c r="K350" s="8"/>
      <c r="L350" s="8"/>
      <c r="M350" s="8"/>
      <c r="N350" s="8"/>
      <c r="O350" s="8"/>
      <c r="P350" s="8"/>
      <c r="Q350" s="8"/>
      <c r="R350" s="8"/>
      <c r="S350" s="8"/>
      <c r="T350" s="8"/>
      <c r="U350" s="8"/>
      <c r="V350" s="8"/>
      <c r="W350" s="8"/>
      <c r="X350" s="8"/>
      <c r="Y350" s="8"/>
      <c r="Z350" s="8"/>
      <c r="AA350" s="8"/>
    </row>
    <row r="351" spans="1:27" ht="12.75" customHeight="1" x14ac:dyDescent="0.15">
      <c r="A351" s="60"/>
      <c r="B351" s="48"/>
      <c r="C351" s="283"/>
      <c r="D351" s="108" t="s">
        <v>246</v>
      </c>
      <c r="E351" s="109" t="s">
        <v>247</v>
      </c>
      <c r="F351" s="110">
        <v>0.05</v>
      </c>
      <c r="G351" s="111" t="s">
        <v>76</v>
      </c>
      <c r="H351" s="228">
        <v>117169.68399999999</v>
      </c>
      <c r="I351" s="106">
        <f t="shared" si="31"/>
        <v>5858.4841999999999</v>
      </c>
      <c r="J351" s="77"/>
      <c r="K351" s="8"/>
      <c r="L351" s="8"/>
      <c r="M351" s="8"/>
      <c r="N351" s="8"/>
      <c r="O351" s="8"/>
      <c r="P351" s="8"/>
      <c r="Q351" s="8"/>
      <c r="R351" s="8"/>
      <c r="S351" s="8"/>
      <c r="T351" s="8"/>
      <c r="U351" s="8"/>
      <c r="V351" s="8"/>
      <c r="W351" s="8"/>
      <c r="X351" s="8"/>
      <c r="Y351" s="8"/>
      <c r="Z351" s="8"/>
      <c r="AA351" s="8"/>
    </row>
    <row r="352" spans="1:27" ht="12.75" customHeight="1" x14ac:dyDescent="0.15">
      <c r="A352" s="60"/>
      <c r="B352" s="48"/>
      <c r="C352" s="283"/>
      <c r="D352" s="108"/>
      <c r="E352" s="109" t="s">
        <v>89</v>
      </c>
      <c r="F352" s="110"/>
      <c r="G352" s="111" t="s">
        <v>89</v>
      </c>
      <c r="H352" s="147" t="s">
        <v>89</v>
      </c>
      <c r="I352" s="106" t="s">
        <v>89</v>
      </c>
      <c r="J352" s="77"/>
      <c r="K352" s="8"/>
      <c r="L352" s="8"/>
      <c r="M352" s="8"/>
      <c r="N352" s="8"/>
      <c r="O352" s="8"/>
      <c r="P352" s="8"/>
      <c r="Q352" s="8"/>
      <c r="R352" s="8"/>
      <c r="S352" s="8"/>
      <c r="T352" s="8"/>
      <c r="U352" s="8"/>
      <c r="V352" s="8"/>
      <c r="W352" s="8"/>
      <c r="X352" s="8"/>
      <c r="Y352" s="8"/>
      <c r="Z352" s="8"/>
      <c r="AA352" s="8"/>
    </row>
    <row r="353" spans="1:27" ht="12.75" customHeight="1" x14ac:dyDescent="0.15">
      <c r="A353" s="60"/>
      <c r="B353" s="48"/>
      <c r="C353" s="283"/>
      <c r="D353" s="114"/>
      <c r="E353" s="115" t="s">
        <v>89</v>
      </c>
      <c r="F353" s="110"/>
      <c r="G353" s="111" t="s">
        <v>89</v>
      </c>
      <c r="H353" s="116" t="s">
        <v>89</v>
      </c>
      <c r="I353" s="106" t="s">
        <v>89</v>
      </c>
      <c r="J353" s="77"/>
      <c r="K353" s="8"/>
      <c r="L353" s="8"/>
      <c r="M353" s="8"/>
      <c r="N353" s="8"/>
      <c r="O353" s="8"/>
      <c r="P353" s="8"/>
      <c r="Q353" s="8"/>
      <c r="R353" s="8"/>
      <c r="S353" s="8"/>
      <c r="T353" s="8"/>
      <c r="U353" s="8"/>
      <c r="V353" s="8"/>
      <c r="W353" s="8"/>
      <c r="X353" s="8"/>
      <c r="Y353" s="8"/>
      <c r="Z353" s="8"/>
      <c r="AA353" s="8"/>
    </row>
    <row r="354" spans="1:27" ht="12.75" customHeight="1" x14ac:dyDescent="0.15">
      <c r="A354" s="60"/>
      <c r="B354" s="48"/>
      <c r="C354" s="283"/>
      <c r="D354" s="61"/>
      <c r="E354" s="62"/>
      <c r="F354" s="117" t="s">
        <v>5</v>
      </c>
      <c r="G354" s="118"/>
      <c r="H354" s="119"/>
      <c r="I354" s="120">
        <f>SUM(I350:I353)</f>
        <v>7010.3801999999996</v>
      </c>
      <c r="J354" s="77"/>
      <c r="K354" s="8"/>
      <c r="L354" s="8"/>
      <c r="M354" s="8"/>
      <c r="N354" s="8"/>
      <c r="O354" s="8"/>
      <c r="P354" s="8"/>
      <c r="Q354" s="8"/>
      <c r="R354" s="8"/>
      <c r="S354" s="8"/>
      <c r="T354" s="8"/>
      <c r="U354" s="8"/>
      <c r="V354" s="8"/>
      <c r="W354" s="8"/>
      <c r="X354" s="8"/>
      <c r="Y354" s="8"/>
      <c r="Z354" s="8"/>
      <c r="AA354" s="8"/>
    </row>
    <row r="355" spans="1:27" ht="12.75" customHeight="1" x14ac:dyDescent="0.15">
      <c r="A355" s="60"/>
      <c r="B355" s="60"/>
      <c r="C355" s="60"/>
      <c r="D355" s="87" t="s">
        <v>84</v>
      </c>
      <c r="E355" s="62"/>
      <c r="F355" s="63"/>
      <c r="G355" s="63"/>
      <c r="H355" s="64"/>
      <c r="I355" s="79"/>
      <c r="J355" s="77"/>
      <c r="K355" s="8"/>
      <c r="L355" s="8"/>
      <c r="M355" s="8"/>
      <c r="N355" s="8"/>
      <c r="O355" s="8"/>
      <c r="P355" s="8"/>
      <c r="Q355" s="8"/>
      <c r="R355" s="8"/>
      <c r="S355" s="8"/>
      <c r="T355" s="8"/>
      <c r="U355" s="8"/>
      <c r="V355" s="8"/>
      <c r="W355" s="8"/>
      <c r="X355" s="8"/>
      <c r="Y355" s="8"/>
      <c r="Z355" s="8"/>
      <c r="AA355" s="8"/>
    </row>
    <row r="356" spans="1:27" ht="12.75" customHeight="1" x14ac:dyDescent="0.15">
      <c r="A356" s="60"/>
      <c r="B356" s="48"/>
      <c r="C356" s="283"/>
      <c r="D356" s="91" t="s">
        <v>53</v>
      </c>
      <c r="E356" s="92" t="s">
        <v>9</v>
      </c>
      <c r="F356" s="95" t="s">
        <v>55</v>
      </c>
      <c r="G356" s="97" t="s">
        <v>46</v>
      </c>
      <c r="H356" s="97" t="s">
        <v>17</v>
      </c>
      <c r="I356" s="98" t="s">
        <v>57</v>
      </c>
      <c r="J356" s="77"/>
      <c r="K356" s="8"/>
      <c r="L356" s="8"/>
      <c r="M356" s="8"/>
      <c r="N356" s="8"/>
      <c r="O356" s="8"/>
      <c r="P356" s="8"/>
      <c r="Q356" s="8"/>
      <c r="R356" s="8"/>
      <c r="S356" s="8"/>
      <c r="T356" s="8"/>
      <c r="U356" s="8"/>
      <c r="V356" s="8"/>
      <c r="W356" s="8"/>
      <c r="X356" s="8"/>
      <c r="Y356" s="8"/>
      <c r="Z356" s="8"/>
      <c r="AA356" s="8"/>
    </row>
    <row r="357" spans="1:27" ht="12.75" customHeight="1" x14ac:dyDescent="0.15">
      <c r="A357" s="60"/>
      <c r="B357" s="48"/>
      <c r="C357" s="283"/>
      <c r="D357" s="122" t="s">
        <v>248</v>
      </c>
      <c r="E357" s="103" t="s">
        <v>298</v>
      </c>
      <c r="F357" s="104">
        <v>1</v>
      </c>
      <c r="G357" s="105" t="s">
        <v>217</v>
      </c>
      <c r="H357" s="222">
        <v>29380</v>
      </c>
      <c r="I357" s="106">
        <f t="shared" ref="I357:I358" si="32">+F357*H357</f>
        <v>29380</v>
      </c>
      <c r="J357" s="77"/>
      <c r="K357" s="8"/>
      <c r="L357" s="8"/>
      <c r="M357" s="8"/>
      <c r="N357" s="8"/>
      <c r="O357" s="8"/>
      <c r="P357" s="8"/>
      <c r="Q357" s="8"/>
      <c r="R357" s="8"/>
      <c r="S357" s="8"/>
      <c r="T357" s="8"/>
      <c r="U357" s="8"/>
      <c r="V357" s="8"/>
      <c r="W357" s="8"/>
      <c r="X357" s="8"/>
      <c r="Y357" s="8"/>
      <c r="Z357" s="8"/>
      <c r="AA357" s="8"/>
    </row>
    <row r="358" spans="1:27" ht="12.75" customHeight="1" x14ac:dyDescent="0.15">
      <c r="A358" s="60"/>
      <c r="B358" s="48"/>
      <c r="C358" s="283"/>
      <c r="D358" s="128" t="s">
        <v>250</v>
      </c>
      <c r="E358" s="109" t="s">
        <v>250</v>
      </c>
      <c r="F358" s="110">
        <v>40</v>
      </c>
      <c r="G358" s="111" t="s">
        <v>257</v>
      </c>
      <c r="H358" s="228">
        <v>31.53</v>
      </c>
      <c r="I358" s="106">
        <f t="shared" si="32"/>
        <v>1261.2</v>
      </c>
      <c r="J358" s="77"/>
      <c r="K358" s="8"/>
      <c r="L358" s="8"/>
      <c r="M358" s="8"/>
      <c r="N358" s="8"/>
      <c r="O358" s="8"/>
      <c r="P358" s="8"/>
      <c r="Q358" s="8"/>
      <c r="R358" s="8"/>
      <c r="S358" s="8"/>
      <c r="T358" s="8"/>
      <c r="U358" s="8"/>
      <c r="V358" s="8"/>
      <c r="W358" s="8"/>
      <c r="X358" s="8"/>
      <c r="Y358" s="8"/>
      <c r="Z358" s="8"/>
      <c r="AA358" s="8"/>
    </row>
    <row r="359" spans="1:27" ht="12.75" customHeight="1" x14ac:dyDescent="0.15">
      <c r="A359" s="60"/>
      <c r="B359" s="48"/>
      <c r="C359" s="283"/>
      <c r="D359" s="128"/>
      <c r="E359" s="109" t="s">
        <v>89</v>
      </c>
      <c r="F359" s="110"/>
      <c r="G359" s="111" t="s">
        <v>89</v>
      </c>
      <c r="H359" s="147" t="s">
        <v>89</v>
      </c>
      <c r="I359" s="106" t="s">
        <v>89</v>
      </c>
      <c r="J359" s="77"/>
      <c r="K359" s="8"/>
      <c r="L359" s="8"/>
      <c r="M359" s="8"/>
      <c r="N359" s="8"/>
      <c r="O359" s="8"/>
      <c r="P359" s="8"/>
      <c r="Q359" s="8"/>
      <c r="R359" s="8"/>
      <c r="S359" s="8"/>
      <c r="T359" s="8"/>
      <c r="U359" s="8"/>
      <c r="V359" s="8"/>
      <c r="W359" s="8"/>
      <c r="X359" s="8"/>
      <c r="Y359" s="8"/>
      <c r="Z359" s="8"/>
      <c r="AA359" s="8"/>
    </row>
    <row r="360" spans="1:27" ht="12.75" customHeight="1" x14ac:dyDescent="0.15">
      <c r="A360" s="60"/>
      <c r="B360" s="48"/>
      <c r="C360" s="283"/>
      <c r="D360" s="114"/>
      <c r="E360" s="115" t="s">
        <v>89</v>
      </c>
      <c r="F360" s="110"/>
      <c r="G360" s="111" t="s">
        <v>89</v>
      </c>
      <c r="H360" s="134" t="s">
        <v>89</v>
      </c>
      <c r="I360" s="125" t="s">
        <v>89</v>
      </c>
      <c r="J360" s="77"/>
      <c r="K360" s="8"/>
      <c r="L360" s="8"/>
      <c r="M360" s="8"/>
      <c r="N360" s="8"/>
      <c r="O360" s="8"/>
      <c r="P360" s="8"/>
      <c r="Q360" s="8"/>
      <c r="R360" s="8"/>
      <c r="S360" s="8"/>
      <c r="T360" s="8"/>
      <c r="U360" s="8"/>
      <c r="V360" s="8"/>
      <c r="W360" s="8"/>
      <c r="X360" s="8"/>
      <c r="Y360" s="8"/>
      <c r="Z360" s="8"/>
      <c r="AA360" s="8"/>
    </row>
    <row r="361" spans="1:27" ht="12.75" customHeight="1" x14ac:dyDescent="0.15">
      <c r="A361" s="60"/>
      <c r="B361" s="48"/>
      <c r="C361" s="283"/>
      <c r="D361" s="61"/>
      <c r="E361" s="62"/>
      <c r="F361" s="117" t="s">
        <v>5</v>
      </c>
      <c r="G361" s="118"/>
      <c r="H361" s="119"/>
      <c r="I361" s="120">
        <f>SUM(I357:I360)</f>
        <v>30641.200000000001</v>
      </c>
      <c r="J361" s="77"/>
      <c r="K361" s="8"/>
      <c r="L361" s="8"/>
      <c r="M361" s="8"/>
      <c r="N361" s="8"/>
      <c r="O361" s="8"/>
      <c r="P361" s="8"/>
      <c r="Q361" s="8"/>
      <c r="R361" s="8"/>
      <c r="S361" s="8"/>
      <c r="T361" s="8"/>
      <c r="U361" s="8"/>
      <c r="V361" s="8"/>
      <c r="W361" s="8"/>
      <c r="X361" s="8"/>
      <c r="Y361" s="8"/>
      <c r="Z361" s="8"/>
      <c r="AA361" s="8"/>
    </row>
    <row r="362" spans="1:27" ht="12.75" customHeight="1" x14ac:dyDescent="0.15">
      <c r="A362" s="60"/>
      <c r="B362" s="60"/>
      <c r="C362" s="60"/>
      <c r="D362" s="87" t="s">
        <v>101</v>
      </c>
      <c r="E362" s="62"/>
      <c r="F362" s="63"/>
      <c r="G362" s="63"/>
      <c r="H362" s="64"/>
      <c r="I362" s="79"/>
      <c r="J362" s="77"/>
      <c r="K362" s="8"/>
      <c r="L362" s="8"/>
      <c r="M362" s="8"/>
      <c r="N362" s="8"/>
      <c r="O362" s="8"/>
      <c r="P362" s="8"/>
      <c r="Q362" s="8"/>
      <c r="R362" s="8"/>
      <c r="S362" s="8"/>
      <c r="T362" s="8"/>
      <c r="U362" s="8"/>
      <c r="V362" s="8"/>
      <c r="W362" s="8"/>
      <c r="X362" s="8"/>
      <c r="Y362" s="8"/>
      <c r="Z362" s="8"/>
      <c r="AA362" s="8"/>
    </row>
    <row r="363" spans="1:27" ht="12.75" customHeight="1" x14ac:dyDescent="0.15">
      <c r="A363" s="60"/>
      <c r="B363" s="48"/>
      <c r="C363" s="283"/>
      <c r="D363" s="91" t="s">
        <v>53</v>
      </c>
      <c r="E363" s="92" t="s">
        <v>9</v>
      </c>
      <c r="F363" s="95" t="s">
        <v>55</v>
      </c>
      <c r="G363" s="97" t="s">
        <v>46</v>
      </c>
      <c r="H363" s="97" t="s">
        <v>17</v>
      </c>
      <c r="I363" s="98" t="s">
        <v>57</v>
      </c>
      <c r="J363" s="77"/>
      <c r="K363" s="8"/>
      <c r="L363" s="8"/>
      <c r="M363" s="8"/>
      <c r="N363" s="8"/>
      <c r="O363" s="8"/>
      <c r="P363" s="8"/>
      <c r="Q363" s="8"/>
      <c r="R363" s="8"/>
      <c r="S363" s="8"/>
      <c r="T363" s="8"/>
      <c r="U363" s="8"/>
      <c r="V363" s="8"/>
      <c r="W363" s="8"/>
      <c r="X363" s="8"/>
      <c r="Y363" s="8"/>
      <c r="Z363" s="8"/>
      <c r="AA363" s="8"/>
    </row>
    <row r="364" spans="1:27" ht="12.75" customHeight="1" x14ac:dyDescent="0.15">
      <c r="A364" s="60"/>
      <c r="B364" s="48"/>
      <c r="C364" s="283"/>
      <c r="D364" s="102" t="s">
        <v>110</v>
      </c>
      <c r="E364" s="103" t="s">
        <v>111</v>
      </c>
      <c r="F364" s="104">
        <v>9.6470933999999994E-2</v>
      </c>
      <c r="G364" s="105" t="s">
        <v>76</v>
      </c>
      <c r="H364" s="228">
        <v>121787</v>
      </c>
      <c r="I364" s="106">
        <f>+F364*H364</f>
        <v>11748.905639057999</v>
      </c>
      <c r="J364" s="77"/>
      <c r="K364" s="8"/>
      <c r="L364" s="8"/>
      <c r="M364" s="8"/>
      <c r="N364" s="8"/>
      <c r="O364" s="8"/>
      <c r="P364" s="8"/>
      <c r="Q364" s="8"/>
      <c r="R364" s="8"/>
      <c r="S364" s="8"/>
      <c r="T364" s="8"/>
      <c r="U364" s="8"/>
      <c r="V364" s="8"/>
      <c r="W364" s="8"/>
      <c r="X364" s="8"/>
      <c r="Y364" s="8"/>
      <c r="Z364" s="8"/>
      <c r="AA364" s="8"/>
    </row>
    <row r="365" spans="1:27" ht="12.75" customHeight="1" x14ac:dyDescent="0.15">
      <c r="A365" s="60"/>
      <c r="B365" s="48"/>
      <c r="C365" s="283"/>
      <c r="D365" s="108"/>
      <c r="E365" s="109" t="s">
        <v>89</v>
      </c>
      <c r="F365" s="110"/>
      <c r="G365" s="111" t="s">
        <v>89</v>
      </c>
      <c r="H365" s="209" t="s">
        <v>89</v>
      </c>
      <c r="I365" s="106" t="s">
        <v>89</v>
      </c>
      <c r="J365" s="77"/>
      <c r="K365" s="8"/>
      <c r="L365" s="8"/>
      <c r="M365" s="8"/>
      <c r="N365" s="8"/>
      <c r="O365" s="8"/>
      <c r="P365" s="8"/>
      <c r="Q365" s="8"/>
      <c r="R365" s="8"/>
      <c r="S365" s="8"/>
      <c r="T365" s="8"/>
      <c r="U365" s="8"/>
      <c r="V365" s="8"/>
      <c r="W365" s="8"/>
      <c r="X365" s="8"/>
      <c r="Y365" s="8"/>
      <c r="Z365" s="8"/>
      <c r="AA365" s="8"/>
    </row>
    <row r="366" spans="1:27" ht="12.75" customHeight="1" x14ac:dyDescent="0.15">
      <c r="A366" s="60"/>
      <c r="B366" s="48"/>
      <c r="C366" s="283"/>
      <c r="D366" s="128"/>
      <c r="E366" s="109" t="s">
        <v>89</v>
      </c>
      <c r="F366" s="110"/>
      <c r="G366" s="111" t="s">
        <v>89</v>
      </c>
      <c r="H366" s="147" t="s">
        <v>89</v>
      </c>
      <c r="I366" s="106" t="s">
        <v>89</v>
      </c>
      <c r="J366" s="77"/>
      <c r="K366" s="8"/>
      <c r="L366" s="8"/>
      <c r="M366" s="8"/>
      <c r="N366" s="8"/>
      <c r="O366" s="8"/>
      <c r="P366" s="8"/>
      <c r="Q366" s="8"/>
      <c r="R366" s="8"/>
      <c r="S366" s="8"/>
      <c r="T366" s="8"/>
      <c r="U366" s="8"/>
      <c r="V366" s="8"/>
      <c r="W366" s="8"/>
      <c r="X366" s="8"/>
      <c r="Y366" s="8"/>
      <c r="Z366" s="8"/>
      <c r="AA366" s="8"/>
    </row>
    <row r="367" spans="1:27" ht="12.75" customHeight="1" x14ac:dyDescent="0.15">
      <c r="A367" s="60"/>
      <c r="B367" s="48"/>
      <c r="C367" s="283"/>
      <c r="D367" s="114"/>
      <c r="E367" s="115" t="s">
        <v>89</v>
      </c>
      <c r="F367" s="110"/>
      <c r="G367" s="111" t="s">
        <v>89</v>
      </c>
      <c r="H367" s="116" t="s">
        <v>89</v>
      </c>
      <c r="I367" s="106" t="s">
        <v>89</v>
      </c>
      <c r="J367" s="77"/>
      <c r="K367" s="8"/>
      <c r="L367" s="8"/>
      <c r="M367" s="8"/>
      <c r="N367" s="8"/>
      <c r="O367" s="8"/>
      <c r="P367" s="8"/>
      <c r="Q367" s="8"/>
      <c r="R367" s="8"/>
      <c r="S367" s="8"/>
      <c r="T367" s="8"/>
      <c r="U367" s="8"/>
      <c r="V367" s="8"/>
      <c r="W367" s="8"/>
      <c r="X367" s="8"/>
      <c r="Y367" s="8"/>
      <c r="Z367" s="8"/>
      <c r="AA367" s="8"/>
    </row>
    <row r="368" spans="1:27" ht="12.75" customHeight="1" x14ac:dyDescent="0.15">
      <c r="A368" s="60"/>
      <c r="B368" s="48"/>
      <c r="C368" s="283"/>
      <c r="D368" s="61"/>
      <c r="E368" s="62"/>
      <c r="F368" s="117" t="s">
        <v>5</v>
      </c>
      <c r="G368" s="118"/>
      <c r="H368" s="119"/>
      <c r="I368" s="120">
        <f>SUM(I364:I367)</f>
        <v>11748.905639057999</v>
      </c>
      <c r="J368" s="77"/>
      <c r="K368" s="8"/>
      <c r="L368" s="8"/>
      <c r="M368" s="8"/>
      <c r="N368" s="8"/>
      <c r="O368" s="8"/>
      <c r="P368" s="8"/>
      <c r="Q368" s="8"/>
      <c r="R368" s="8"/>
      <c r="S368" s="8"/>
      <c r="T368" s="8"/>
      <c r="U368" s="8"/>
      <c r="V368" s="8"/>
      <c r="W368" s="8"/>
      <c r="X368" s="8"/>
      <c r="Y368" s="8"/>
      <c r="Z368" s="8"/>
      <c r="AA368" s="8"/>
    </row>
    <row r="369" spans="1:27" ht="12.75" customHeight="1" x14ac:dyDescent="0.15">
      <c r="A369" s="60"/>
      <c r="B369" s="60"/>
      <c r="C369" s="60"/>
      <c r="D369" s="87" t="s">
        <v>122</v>
      </c>
      <c r="E369" s="62"/>
      <c r="F369" s="63"/>
      <c r="G369" s="63"/>
      <c r="H369" s="64"/>
      <c r="I369" s="79"/>
      <c r="J369" s="77"/>
      <c r="K369" s="8"/>
      <c r="L369" s="8"/>
      <c r="M369" s="8"/>
      <c r="N369" s="8"/>
      <c r="O369" s="8"/>
      <c r="P369" s="8"/>
      <c r="Q369" s="8"/>
      <c r="R369" s="8"/>
      <c r="S369" s="8"/>
      <c r="T369" s="8"/>
      <c r="U369" s="8"/>
      <c r="V369" s="8"/>
      <c r="W369" s="8"/>
      <c r="X369" s="8"/>
      <c r="Y369" s="8"/>
      <c r="Z369" s="8"/>
      <c r="AA369" s="8"/>
    </row>
    <row r="370" spans="1:27" ht="12.75" customHeight="1" x14ac:dyDescent="0.15">
      <c r="A370" s="60"/>
      <c r="B370" s="48"/>
      <c r="C370" s="283"/>
      <c r="D370" s="91" t="s">
        <v>53</v>
      </c>
      <c r="E370" s="92" t="s">
        <v>9</v>
      </c>
      <c r="F370" s="95" t="s">
        <v>55</v>
      </c>
      <c r="G370" s="97" t="s">
        <v>46</v>
      </c>
      <c r="H370" s="97" t="s">
        <v>17</v>
      </c>
      <c r="I370" s="98" t="s">
        <v>57</v>
      </c>
      <c r="J370" s="77"/>
      <c r="K370" s="8"/>
      <c r="L370" s="8"/>
      <c r="M370" s="8"/>
      <c r="N370" s="8"/>
      <c r="O370" s="8"/>
      <c r="P370" s="8"/>
      <c r="Q370" s="8"/>
      <c r="R370" s="8"/>
      <c r="S370" s="8"/>
      <c r="T370" s="8"/>
      <c r="U370" s="8"/>
      <c r="V370" s="8"/>
      <c r="W370" s="8"/>
      <c r="X370" s="8"/>
      <c r="Y370" s="8"/>
      <c r="Z370" s="8"/>
      <c r="AA370" s="8"/>
    </row>
    <row r="371" spans="1:27" ht="12.75" customHeight="1" x14ac:dyDescent="0.15">
      <c r="A371" s="60"/>
      <c r="B371" s="48"/>
      <c r="C371" s="283"/>
      <c r="D371" s="102"/>
      <c r="E371" s="103" t="s">
        <v>89</v>
      </c>
      <c r="F371" s="104"/>
      <c r="G371" s="105" t="s">
        <v>89</v>
      </c>
      <c r="H371" s="222" t="s">
        <v>89</v>
      </c>
      <c r="I371" s="106" t="s">
        <v>89</v>
      </c>
      <c r="J371" s="77"/>
      <c r="K371" s="8"/>
      <c r="L371" s="8"/>
      <c r="M371" s="8"/>
      <c r="N371" s="8"/>
      <c r="O371" s="8"/>
      <c r="P371" s="8"/>
      <c r="Q371" s="8"/>
      <c r="R371" s="8"/>
      <c r="S371" s="8"/>
      <c r="T371" s="8"/>
      <c r="U371" s="8"/>
      <c r="V371" s="8"/>
      <c r="W371" s="8"/>
      <c r="X371" s="8"/>
      <c r="Y371" s="8"/>
      <c r="Z371" s="8"/>
      <c r="AA371" s="8"/>
    </row>
    <row r="372" spans="1:27" ht="12.75" customHeight="1" x14ac:dyDescent="0.15">
      <c r="A372" s="60"/>
      <c r="B372" s="48"/>
      <c r="C372" s="283"/>
      <c r="D372" s="108"/>
      <c r="E372" s="109"/>
      <c r="F372" s="110"/>
      <c r="G372" s="111"/>
      <c r="H372" s="209"/>
      <c r="I372" s="106"/>
      <c r="J372" s="77"/>
      <c r="K372" s="8"/>
      <c r="L372" s="8"/>
      <c r="M372" s="8"/>
      <c r="N372" s="8"/>
      <c r="O372" s="8"/>
      <c r="P372" s="8"/>
      <c r="Q372" s="8"/>
      <c r="R372" s="8"/>
      <c r="S372" s="8"/>
      <c r="T372" s="8"/>
      <c r="U372" s="8"/>
      <c r="V372" s="8"/>
      <c r="W372" s="8"/>
      <c r="X372" s="8"/>
      <c r="Y372" s="8"/>
      <c r="Z372" s="8"/>
      <c r="AA372" s="8"/>
    </row>
    <row r="373" spans="1:27" ht="12.75" customHeight="1" x14ac:dyDescent="0.15">
      <c r="A373" s="60"/>
      <c r="B373" s="48"/>
      <c r="C373" s="283"/>
      <c r="D373" s="128"/>
      <c r="E373" s="109" t="s">
        <v>89</v>
      </c>
      <c r="F373" s="110"/>
      <c r="G373" s="111" t="s">
        <v>89</v>
      </c>
      <c r="H373" s="147" t="s">
        <v>89</v>
      </c>
      <c r="I373" s="106" t="s">
        <v>89</v>
      </c>
      <c r="J373" s="77"/>
      <c r="K373" s="8"/>
      <c r="L373" s="8"/>
      <c r="M373" s="8"/>
      <c r="N373" s="8"/>
      <c r="O373" s="8"/>
      <c r="P373" s="8"/>
      <c r="Q373" s="8"/>
      <c r="R373" s="8"/>
      <c r="S373" s="8"/>
      <c r="T373" s="8"/>
      <c r="U373" s="8"/>
      <c r="V373" s="8"/>
      <c r="W373" s="8"/>
      <c r="X373" s="8"/>
      <c r="Y373" s="8"/>
      <c r="Z373" s="8"/>
      <c r="AA373" s="8"/>
    </row>
    <row r="374" spans="1:27" ht="12.75" customHeight="1" x14ac:dyDescent="0.15">
      <c r="A374" s="60"/>
      <c r="B374" s="48"/>
      <c r="C374" s="283"/>
      <c r="D374" s="114"/>
      <c r="E374" s="115" t="s">
        <v>89</v>
      </c>
      <c r="F374" s="110"/>
      <c r="G374" s="111" t="s">
        <v>89</v>
      </c>
      <c r="H374" s="116" t="s">
        <v>89</v>
      </c>
      <c r="I374" s="106" t="s">
        <v>89</v>
      </c>
      <c r="J374" s="77"/>
      <c r="K374" s="8"/>
      <c r="L374" s="8"/>
      <c r="M374" s="8"/>
      <c r="N374" s="8"/>
      <c r="O374" s="8"/>
      <c r="P374" s="8"/>
      <c r="Q374" s="8"/>
      <c r="R374" s="8"/>
      <c r="S374" s="8"/>
      <c r="T374" s="8"/>
      <c r="U374" s="8"/>
      <c r="V374" s="8"/>
      <c r="W374" s="8"/>
      <c r="X374" s="8"/>
      <c r="Y374" s="8"/>
      <c r="Z374" s="8"/>
      <c r="AA374" s="8"/>
    </row>
    <row r="375" spans="1:27" ht="12.75" customHeight="1" x14ac:dyDescent="0.15">
      <c r="A375" s="60"/>
      <c r="B375" s="48"/>
      <c r="C375" s="283"/>
      <c r="D375" s="61"/>
      <c r="E375" s="62"/>
      <c r="F375" s="117" t="s">
        <v>5</v>
      </c>
      <c r="G375" s="118"/>
      <c r="H375" s="119"/>
      <c r="I375" s="120">
        <f>SUM(I371:I374)</f>
        <v>0</v>
      </c>
      <c r="J375" s="77"/>
      <c r="K375" s="8"/>
      <c r="L375" s="8"/>
      <c r="M375" s="8"/>
      <c r="N375" s="8"/>
      <c r="O375" s="8"/>
      <c r="P375" s="8"/>
      <c r="Q375" s="8"/>
      <c r="R375" s="8"/>
      <c r="S375" s="8"/>
      <c r="T375" s="8"/>
      <c r="U375" s="8"/>
      <c r="V375" s="8"/>
      <c r="W375" s="8"/>
      <c r="X375" s="8"/>
      <c r="Y375" s="8"/>
      <c r="Z375" s="8"/>
      <c r="AA375" s="8"/>
    </row>
    <row r="376" spans="1:27" ht="12.75" customHeight="1" x14ac:dyDescent="0.15">
      <c r="A376" s="60"/>
      <c r="B376" s="48"/>
      <c r="C376" s="283"/>
      <c r="D376" s="61"/>
      <c r="E376" s="62"/>
      <c r="F376" s="62"/>
      <c r="G376" s="63"/>
      <c r="H376" s="64"/>
      <c r="I376" s="79"/>
      <c r="J376" s="185"/>
      <c r="K376" s="8"/>
      <c r="L376" s="8"/>
      <c r="M376" s="8"/>
      <c r="N376" s="8"/>
      <c r="O376" s="8"/>
      <c r="P376" s="8"/>
      <c r="Q376" s="8"/>
      <c r="R376" s="8"/>
      <c r="S376" s="8"/>
      <c r="T376" s="8"/>
      <c r="U376" s="8"/>
      <c r="V376" s="8"/>
      <c r="W376" s="8"/>
      <c r="X376" s="8"/>
      <c r="Y376" s="8"/>
      <c r="Z376" s="8"/>
      <c r="AA376" s="8"/>
    </row>
    <row r="377" spans="1:27" ht="12.75" customHeight="1" x14ac:dyDescent="0.15">
      <c r="A377" s="60"/>
      <c r="B377" s="48"/>
      <c r="C377" s="283"/>
      <c r="D377" s="61"/>
      <c r="E377" s="188"/>
      <c r="F377" s="191" t="s">
        <v>145</v>
      </c>
      <c r="G377" s="192"/>
      <c r="H377" s="64"/>
      <c r="I377" s="194">
        <f>ROUND(I354+I361+I368+I375,0)</f>
        <v>49400</v>
      </c>
      <c r="J377" s="185"/>
      <c r="K377" s="8"/>
      <c r="L377" s="8"/>
      <c r="M377" s="8"/>
      <c r="N377" s="8"/>
      <c r="O377" s="8"/>
      <c r="P377" s="8"/>
      <c r="Q377" s="8"/>
      <c r="R377" s="8"/>
      <c r="S377" s="8"/>
      <c r="T377" s="8"/>
      <c r="U377" s="8"/>
      <c r="V377" s="8"/>
      <c r="W377" s="8"/>
      <c r="X377" s="8"/>
      <c r="Y377" s="8"/>
      <c r="Z377" s="8"/>
      <c r="AA377" s="8"/>
    </row>
    <row r="378" spans="1:27" ht="12.75" customHeight="1" x14ac:dyDescent="0.15">
      <c r="A378" s="60"/>
      <c r="B378" s="48"/>
      <c r="C378" s="283"/>
      <c r="D378" s="61"/>
      <c r="E378" s="188"/>
      <c r="F378" s="191" t="s">
        <v>149</v>
      </c>
      <c r="G378" s="192"/>
      <c r="H378" s="197">
        <f>H302</f>
        <v>0</v>
      </c>
      <c r="I378" s="194">
        <f>+I377*H378</f>
        <v>0</v>
      </c>
      <c r="J378" s="185"/>
      <c r="K378" s="8"/>
      <c r="L378" s="8"/>
      <c r="M378" s="8"/>
      <c r="N378" s="8"/>
      <c r="O378" s="8"/>
      <c r="P378" s="8"/>
      <c r="Q378" s="8"/>
      <c r="R378" s="8"/>
      <c r="S378" s="8"/>
      <c r="T378" s="8"/>
      <c r="U378" s="8"/>
      <c r="V378" s="8"/>
      <c r="W378" s="8"/>
      <c r="X378" s="8"/>
      <c r="Y378" s="8"/>
      <c r="Z378" s="8"/>
      <c r="AA378" s="8"/>
    </row>
    <row r="379" spans="1:27" ht="12.75" customHeight="1" x14ac:dyDescent="0.15">
      <c r="A379" s="60"/>
      <c r="B379" s="48"/>
      <c r="C379" s="283"/>
      <c r="D379" s="61"/>
      <c r="E379" s="62"/>
      <c r="F379" s="191" t="s">
        <v>38</v>
      </c>
      <c r="G379" s="63"/>
      <c r="H379" s="64"/>
      <c r="I379" s="194">
        <f>ROUND(SUM(I377:I378),0)</f>
        <v>49400</v>
      </c>
      <c r="J379" s="185"/>
      <c r="K379" s="8"/>
      <c r="L379" s="8"/>
      <c r="M379" s="8"/>
      <c r="N379" s="8"/>
      <c r="O379" s="8"/>
      <c r="P379" s="8"/>
      <c r="Q379" s="8"/>
      <c r="R379" s="8"/>
      <c r="S379" s="8"/>
      <c r="T379" s="8"/>
      <c r="U379" s="8"/>
      <c r="V379" s="8"/>
      <c r="W379" s="8"/>
      <c r="X379" s="8"/>
      <c r="Y379" s="8"/>
      <c r="Z379" s="8"/>
      <c r="AA379" s="8"/>
    </row>
    <row r="380" spans="1:27" ht="12.75" customHeight="1" x14ac:dyDescent="0.15">
      <c r="A380" s="60"/>
      <c r="B380" s="48"/>
      <c r="C380" s="283"/>
      <c r="D380" s="201"/>
      <c r="E380" s="202"/>
      <c r="F380" s="202"/>
      <c r="G380" s="203"/>
      <c r="H380" s="204"/>
      <c r="I380" s="204"/>
      <c r="J380" s="205"/>
      <c r="K380" s="8"/>
      <c r="L380" s="8"/>
      <c r="M380" s="8"/>
      <c r="N380" s="8"/>
      <c r="O380" s="8"/>
      <c r="P380" s="8"/>
      <c r="Q380" s="8"/>
      <c r="R380" s="8"/>
      <c r="S380" s="8"/>
      <c r="T380" s="8"/>
      <c r="U380" s="8"/>
      <c r="V380" s="8"/>
      <c r="W380" s="8"/>
      <c r="X380" s="8"/>
      <c r="Y380" s="8"/>
      <c r="Z380" s="8"/>
      <c r="AA380" s="8"/>
    </row>
    <row r="381" spans="1:27" ht="12.75" customHeight="1" x14ac:dyDescent="0.2">
      <c r="A381" s="60"/>
      <c r="B381" s="48"/>
      <c r="C381" s="283"/>
      <c r="D381" s="49" t="str">
        <f>D343</f>
        <v>ANÁLISIS DE PRECIOS UNITARIOS</v>
      </c>
      <c r="E381" s="50"/>
      <c r="F381" s="52"/>
      <c r="G381" s="52"/>
      <c r="H381" s="54"/>
      <c r="I381" s="54"/>
      <c r="J381" s="57"/>
      <c r="K381" s="8"/>
      <c r="L381" s="8"/>
      <c r="M381" s="8"/>
      <c r="N381" s="8"/>
      <c r="O381" s="8"/>
      <c r="P381" s="8"/>
      <c r="Q381" s="8"/>
      <c r="R381" s="8"/>
      <c r="S381" s="8"/>
      <c r="T381" s="8"/>
      <c r="U381" s="8"/>
      <c r="V381" s="8"/>
      <c r="W381" s="8"/>
      <c r="X381" s="8"/>
      <c r="Y381" s="8"/>
      <c r="Z381" s="8"/>
      <c r="AA381" s="8"/>
    </row>
    <row r="382" spans="1:27" ht="12.75" customHeight="1" x14ac:dyDescent="0.15">
      <c r="A382" s="60"/>
      <c r="B382" s="48"/>
      <c r="C382" s="283"/>
      <c r="D382" s="61"/>
      <c r="E382" s="62"/>
      <c r="F382" s="63"/>
      <c r="G382" s="63"/>
      <c r="H382" s="64"/>
      <c r="I382" s="64"/>
      <c r="J382" s="65"/>
      <c r="K382" s="8"/>
      <c r="L382" s="8"/>
      <c r="M382" s="8"/>
      <c r="N382" s="8"/>
      <c r="O382" s="8"/>
      <c r="P382" s="8"/>
      <c r="Q382" s="8"/>
      <c r="R382" s="8"/>
      <c r="S382" s="8"/>
      <c r="T382" s="8"/>
      <c r="U382" s="8"/>
      <c r="V382" s="8"/>
      <c r="W382" s="8"/>
      <c r="X382" s="8"/>
      <c r="Y382" s="8"/>
      <c r="Z382" s="8"/>
      <c r="AA382" s="8"/>
    </row>
    <row r="383" spans="1:27" ht="12.75" customHeight="1" x14ac:dyDescent="0.15">
      <c r="A383" s="60" t="e">
        <f>A345+1</f>
        <v>#REF!</v>
      </c>
      <c r="B383" s="48"/>
      <c r="C383" s="283"/>
      <c r="D383" s="71" t="s">
        <v>37</v>
      </c>
      <c r="E383" s="73" t="s">
        <v>252</v>
      </c>
      <c r="F383" s="8"/>
      <c r="G383" s="63"/>
      <c r="H383" s="63" t="s">
        <v>38</v>
      </c>
      <c r="I383" s="76">
        <f>+I417</f>
        <v>41756</v>
      </c>
      <c r="J383" s="259"/>
      <c r="K383" s="8"/>
      <c r="L383" s="8"/>
      <c r="M383" s="8"/>
      <c r="N383" s="8"/>
      <c r="O383" s="8"/>
      <c r="P383" s="8"/>
      <c r="Q383" s="8"/>
      <c r="R383" s="8"/>
      <c r="S383" s="8"/>
      <c r="T383" s="8"/>
      <c r="U383" s="8"/>
      <c r="V383" s="8"/>
      <c r="W383" s="8"/>
      <c r="X383" s="8"/>
      <c r="Y383" s="8"/>
      <c r="Z383" s="8"/>
      <c r="AA383" s="8"/>
    </row>
    <row r="384" spans="1:27" ht="12.75" customHeight="1" x14ac:dyDescent="0.15">
      <c r="A384" s="60"/>
      <c r="B384" s="48"/>
      <c r="C384" s="283"/>
      <c r="D384" s="78"/>
      <c r="E384" s="62"/>
      <c r="F384" s="63"/>
      <c r="G384" s="63"/>
      <c r="H384" s="74"/>
      <c r="I384" s="79"/>
      <c r="J384" s="77"/>
      <c r="K384" s="8"/>
      <c r="L384" s="8"/>
      <c r="M384" s="8"/>
      <c r="N384" s="8"/>
      <c r="O384" s="8"/>
      <c r="P384" s="8"/>
      <c r="Q384" s="8"/>
      <c r="R384" s="8"/>
      <c r="S384" s="8"/>
      <c r="T384" s="8"/>
      <c r="U384" s="8"/>
      <c r="V384" s="8"/>
      <c r="W384" s="8"/>
      <c r="X384" s="8"/>
      <c r="Y384" s="8"/>
      <c r="Z384" s="8"/>
      <c r="AA384" s="8"/>
    </row>
    <row r="385" spans="1:27" ht="12.75" customHeight="1" x14ac:dyDescent="0.15">
      <c r="A385" s="60"/>
      <c r="B385" s="48"/>
      <c r="C385" s="283"/>
      <c r="D385" s="390">
        <v>6.04</v>
      </c>
      <c r="E385" s="62"/>
      <c r="F385" s="63"/>
      <c r="G385" s="63"/>
      <c r="H385" s="74" t="s">
        <v>162</v>
      </c>
      <c r="I385" s="81" t="s">
        <v>147</v>
      </c>
      <c r="J385" s="82"/>
      <c r="K385" s="8"/>
      <c r="L385" s="8"/>
      <c r="M385" s="8"/>
      <c r="N385" s="8"/>
      <c r="O385" s="8"/>
      <c r="P385" s="8"/>
      <c r="Q385" s="8"/>
      <c r="R385" s="8"/>
      <c r="S385" s="8"/>
      <c r="T385" s="8"/>
      <c r="U385" s="8"/>
      <c r="V385" s="8"/>
      <c r="W385" s="8"/>
      <c r="X385" s="8"/>
      <c r="Y385" s="8"/>
      <c r="Z385" s="8"/>
      <c r="AA385" s="8"/>
    </row>
    <row r="386" spans="1:27" ht="12.75" customHeight="1" x14ac:dyDescent="0.15">
      <c r="A386" s="60"/>
      <c r="B386" s="60"/>
      <c r="C386" s="60"/>
      <c r="D386" s="87" t="s">
        <v>48</v>
      </c>
      <c r="E386" s="73"/>
      <c r="F386" s="88"/>
      <c r="G386" s="88"/>
      <c r="H386" s="89"/>
      <c r="I386" s="90"/>
      <c r="J386" s="77"/>
      <c r="K386" s="8"/>
      <c r="L386" s="8"/>
      <c r="M386" s="8"/>
      <c r="N386" s="8"/>
      <c r="O386" s="8"/>
      <c r="P386" s="8"/>
      <c r="Q386" s="8"/>
      <c r="R386" s="8"/>
      <c r="S386" s="8"/>
      <c r="T386" s="8"/>
      <c r="U386" s="8"/>
      <c r="V386" s="8"/>
      <c r="W386" s="8"/>
      <c r="X386" s="8"/>
      <c r="Y386" s="8"/>
      <c r="Z386" s="8"/>
      <c r="AA386" s="8"/>
    </row>
    <row r="387" spans="1:27" ht="12.75" customHeight="1" x14ac:dyDescent="0.15">
      <c r="A387" s="60"/>
      <c r="B387" s="48"/>
      <c r="C387" s="283"/>
      <c r="D387" s="91" t="s">
        <v>53</v>
      </c>
      <c r="E387" s="92" t="s">
        <v>9</v>
      </c>
      <c r="F387" s="95" t="s">
        <v>55</v>
      </c>
      <c r="G387" s="97" t="s">
        <v>46</v>
      </c>
      <c r="H387" s="97" t="s">
        <v>17</v>
      </c>
      <c r="I387" s="98" t="s">
        <v>57</v>
      </c>
      <c r="J387" s="77"/>
      <c r="K387" s="8"/>
      <c r="L387" s="8"/>
      <c r="M387" s="8"/>
      <c r="N387" s="8"/>
      <c r="O387" s="8"/>
      <c r="P387" s="8"/>
      <c r="Q387" s="8"/>
      <c r="R387" s="8"/>
      <c r="S387" s="8"/>
      <c r="T387" s="8"/>
      <c r="U387" s="8"/>
      <c r="V387" s="8"/>
      <c r="W387" s="8"/>
      <c r="X387" s="8"/>
      <c r="Y387" s="8"/>
      <c r="Z387" s="8"/>
      <c r="AA387" s="8"/>
    </row>
    <row r="388" spans="1:27" ht="12.75" customHeight="1" x14ac:dyDescent="0.15">
      <c r="A388" s="60"/>
      <c r="B388" s="48"/>
      <c r="C388" s="283"/>
      <c r="D388" s="102" t="s">
        <v>60</v>
      </c>
      <c r="E388" s="103" t="s">
        <v>62</v>
      </c>
      <c r="F388" s="104">
        <v>1</v>
      </c>
      <c r="G388" s="105" t="s">
        <v>65</v>
      </c>
      <c r="H388" s="104">
        <v>1151.896</v>
      </c>
      <c r="I388" s="106">
        <f t="shared" ref="I388:I391" si="33">IF(D388="","",F388*H388)</f>
        <v>1151.896</v>
      </c>
      <c r="J388" s="77"/>
      <c r="K388" s="8"/>
      <c r="L388" s="8"/>
      <c r="M388" s="8"/>
      <c r="N388" s="8"/>
      <c r="O388" s="8"/>
      <c r="P388" s="8"/>
      <c r="Q388" s="8"/>
      <c r="R388" s="8"/>
      <c r="S388" s="8"/>
      <c r="T388" s="8"/>
      <c r="U388" s="8"/>
      <c r="V388" s="8"/>
      <c r="W388" s="8"/>
      <c r="X388" s="8"/>
      <c r="Y388" s="8"/>
      <c r="Z388" s="8"/>
      <c r="AA388" s="8"/>
    </row>
    <row r="389" spans="1:27" ht="12.75" customHeight="1" x14ac:dyDescent="0.15">
      <c r="A389" s="60"/>
      <c r="B389" s="48"/>
      <c r="C389" s="283"/>
      <c r="D389" s="108" t="s">
        <v>246</v>
      </c>
      <c r="E389" s="109" t="s">
        <v>247</v>
      </c>
      <c r="F389" s="110">
        <v>0.15</v>
      </c>
      <c r="G389" s="111" t="s">
        <v>76</v>
      </c>
      <c r="H389" s="110">
        <v>117169.68399999999</v>
      </c>
      <c r="I389" s="106">
        <f t="shared" si="33"/>
        <v>17575.452599999997</v>
      </c>
      <c r="J389" s="77"/>
      <c r="K389" s="8"/>
      <c r="L389" s="8"/>
      <c r="M389" s="8"/>
      <c r="N389" s="8"/>
      <c r="O389" s="8"/>
      <c r="P389" s="8"/>
      <c r="Q389" s="8"/>
      <c r="R389" s="8"/>
      <c r="S389" s="8"/>
      <c r="T389" s="8"/>
      <c r="U389" s="8"/>
      <c r="V389" s="8"/>
      <c r="W389" s="8"/>
      <c r="X389" s="8"/>
      <c r="Y389" s="8"/>
      <c r="Z389" s="8"/>
      <c r="AA389" s="8"/>
    </row>
    <row r="390" spans="1:27" ht="12.75" customHeight="1" x14ac:dyDescent="0.15">
      <c r="A390" s="60"/>
      <c r="B390" s="48"/>
      <c r="C390" s="283"/>
      <c r="D390" s="108"/>
      <c r="E390" s="109" t="s">
        <v>89</v>
      </c>
      <c r="F390" s="110"/>
      <c r="G390" s="111" t="s">
        <v>89</v>
      </c>
      <c r="H390" s="147" t="s">
        <v>89</v>
      </c>
      <c r="I390" s="106" t="str">
        <f t="shared" si="33"/>
        <v/>
      </c>
      <c r="J390" s="77"/>
      <c r="K390" s="8"/>
      <c r="L390" s="8"/>
      <c r="M390" s="8"/>
      <c r="N390" s="8"/>
      <c r="O390" s="8"/>
      <c r="P390" s="8"/>
      <c r="Q390" s="8"/>
      <c r="R390" s="8"/>
      <c r="S390" s="8"/>
      <c r="T390" s="8"/>
      <c r="U390" s="8"/>
      <c r="V390" s="8"/>
      <c r="W390" s="8"/>
      <c r="X390" s="8"/>
      <c r="Y390" s="8"/>
      <c r="Z390" s="8"/>
      <c r="AA390" s="8"/>
    </row>
    <row r="391" spans="1:27" ht="12.75" customHeight="1" x14ac:dyDescent="0.15">
      <c r="A391" s="60"/>
      <c r="B391" s="48"/>
      <c r="C391" s="283"/>
      <c r="D391" s="114"/>
      <c r="E391" s="115" t="s">
        <v>89</v>
      </c>
      <c r="F391" s="110"/>
      <c r="G391" s="111" t="s">
        <v>89</v>
      </c>
      <c r="H391" s="116" t="s">
        <v>89</v>
      </c>
      <c r="I391" s="106" t="str">
        <f t="shared" si="33"/>
        <v/>
      </c>
      <c r="J391" s="77"/>
      <c r="K391" s="8"/>
      <c r="L391" s="8"/>
      <c r="M391" s="8"/>
      <c r="N391" s="8"/>
      <c r="O391" s="8"/>
      <c r="P391" s="8"/>
      <c r="Q391" s="8"/>
      <c r="R391" s="8"/>
      <c r="S391" s="8"/>
      <c r="T391" s="8"/>
      <c r="U391" s="8"/>
      <c r="V391" s="8"/>
      <c r="W391" s="8"/>
      <c r="X391" s="8"/>
      <c r="Y391" s="8"/>
      <c r="Z391" s="8"/>
      <c r="AA391" s="8"/>
    </row>
    <row r="392" spans="1:27" ht="12.75" customHeight="1" x14ac:dyDescent="0.15">
      <c r="A392" s="60"/>
      <c r="B392" s="48"/>
      <c r="C392" s="283"/>
      <c r="D392" s="61"/>
      <c r="E392" s="62"/>
      <c r="F392" s="117" t="s">
        <v>5</v>
      </c>
      <c r="G392" s="118"/>
      <c r="H392" s="119"/>
      <c r="I392" s="120">
        <f>SUM(I388:I391)</f>
        <v>18727.348599999998</v>
      </c>
      <c r="J392" s="77"/>
      <c r="K392" s="8"/>
      <c r="L392" s="8"/>
      <c r="M392" s="8"/>
      <c r="N392" s="8"/>
      <c r="O392" s="8"/>
      <c r="P392" s="8"/>
      <c r="Q392" s="8"/>
      <c r="R392" s="8"/>
      <c r="S392" s="8"/>
      <c r="T392" s="8"/>
      <c r="U392" s="8"/>
      <c r="V392" s="8"/>
      <c r="W392" s="8"/>
      <c r="X392" s="8"/>
      <c r="Y392" s="8"/>
      <c r="Z392" s="8"/>
      <c r="AA392" s="8"/>
    </row>
    <row r="393" spans="1:27" ht="12.75" customHeight="1" x14ac:dyDescent="0.15">
      <c r="A393" s="60"/>
      <c r="B393" s="60"/>
      <c r="C393" s="60"/>
      <c r="D393" s="87" t="s">
        <v>84</v>
      </c>
      <c r="E393" s="62"/>
      <c r="F393" s="63"/>
      <c r="G393" s="63"/>
      <c r="H393" s="64"/>
      <c r="I393" s="79"/>
      <c r="J393" s="77"/>
      <c r="K393" s="8"/>
      <c r="L393" s="8"/>
      <c r="M393" s="8"/>
      <c r="N393" s="8"/>
      <c r="O393" s="8"/>
      <c r="P393" s="8"/>
      <c r="Q393" s="8"/>
      <c r="R393" s="8"/>
      <c r="S393" s="8"/>
      <c r="T393" s="8"/>
      <c r="U393" s="8"/>
      <c r="V393" s="8"/>
      <c r="W393" s="8"/>
      <c r="X393" s="8"/>
      <c r="Y393" s="8"/>
      <c r="Z393" s="8"/>
      <c r="AA393" s="8"/>
    </row>
    <row r="394" spans="1:27" ht="12.75" customHeight="1" x14ac:dyDescent="0.15">
      <c r="A394" s="60"/>
      <c r="B394" s="48"/>
      <c r="C394" s="283"/>
      <c r="D394" s="91" t="s">
        <v>53</v>
      </c>
      <c r="E394" s="92" t="s">
        <v>9</v>
      </c>
      <c r="F394" s="95" t="s">
        <v>55</v>
      </c>
      <c r="G394" s="97" t="s">
        <v>46</v>
      </c>
      <c r="H394" s="97" t="s">
        <v>17</v>
      </c>
      <c r="I394" s="98" t="s">
        <v>57</v>
      </c>
      <c r="J394" s="77"/>
      <c r="K394" s="8"/>
      <c r="L394" s="8"/>
      <c r="M394" s="8"/>
      <c r="N394" s="8"/>
      <c r="O394" s="8"/>
      <c r="P394" s="8"/>
      <c r="Q394" s="8"/>
      <c r="R394" s="8"/>
      <c r="S394" s="8"/>
      <c r="T394" s="8"/>
      <c r="U394" s="8"/>
      <c r="V394" s="8"/>
      <c r="W394" s="8"/>
      <c r="X394" s="8"/>
      <c r="Y394" s="8"/>
      <c r="Z394" s="8"/>
      <c r="AA394" s="8"/>
    </row>
    <row r="395" spans="1:27" ht="12.75" customHeight="1" x14ac:dyDescent="0.15">
      <c r="A395" s="60"/>
      <c r="B395" s="48"/>
      <c r="C395" s="283"/>
      <c r="D395" s="122" t="s">
        <v>250</v>
      </c>
      <c r="E395" s="103" t="s">
        <v>253</v>
      </c>
      <c r="F395" s="104">
        <v>7.0000000000000007E-2</v>
      </c>
      <c r="G395" s="105" t="s">
        <v>217</v>
      </c>
      <c r="H395" s="104">
        <v>31638.253000000001</v>
      </c>
      <c r="I395" s="106">
        <f t="shared" ref="I395:I398" si="34">IF(D395="","",F395*H395)</f>
        <v>2214.6777100000004</v>
      </c>
      <c r="J395" s="77"/>
      <c r="K395" s="8"/>
      <c r="L395" s="8"/>
      <c r="M395" s="8"/>
      <c r="N395" s="8"/>
      <c r="O395" s="8"/>
      <c r="P395" s="8"/>
      <c r="Q395" s="8"/>
      <c r="R395" s="8"/>
      <c r="S395" s="8"/>
      <c r="T395" s="8"/>
      <c r="U395" s="8"/>
      <c r="V395" s="8"/>
      <c r="W395" s="8"/>
      <c r="X395" s="8"/>
      <c r="Y395" s="8"/>
      <c r="Z395" s="8"/>
      <c r="AA395" s="8"/>
    </row>
    <row r="396" spans="1:27" ht="12.75" customHeight="1" x14ac:dyDescent="0.15">
      <c r="A396" s="60"/>
      <c r="B396" s="48"/>
      <c r="C396" s="283"/>
      <c r="D396" s="128"/>
      <c r="E396" s="109" t="s">
        <v>89</v>
      </c>
      <c r="F396" s="110"/>
      <c r="G396" s="111" t="s">
        <v>89</v>
      </c>
      <c r="H396" s="209" t="s">
        <v>89</v>
      </c>
      <c r="I396" s="106" t="str">
        <f t="shared" si="34"/>
        <v/>
      </c>
      <c r="J396" s="77"/>
      <c r="K396" s="8"/>
      <c r="L396" s="8"/>
      <c r="M396" s="8"/>
      <c r="N396" s="8"/>
      <c r="O396" s="8"/>
      <c r="P396" s="8"/>
      <c r="Q396" s="8"/>
      <c r="R396" s="8"/>
      <c r="S396" s="8"/>
      <c r="T396" s="8"/>
      <c r="U396" s="8"/>
      <c r="V396" s="8"/>
      <c r="W396" s="8"/>
      <c r="X396" s="8"/>
      <c r="Y396" s="8"/>
      <c r="Z396" s="8"/>
      <c r="AA396" s="8"/>
    </row>
    <row r="397" spans="1:27" ht="12.75" customHeight="1" x14ac:dyDescent="0.15">
      <c r="A397" s="60"/>
      <c r="B397" s="48"/>
      <c r="C397" s="283"/>
      <c r="D397" s="128"/>
      <c r="E397" s="109" t="s">
        <v>89</v>
      </c>
      <c r="F397" s="110"/>
      <c r="G397" s="111" t="s">
        <v>89</v>
      </c>
      <c r="H397" s="147" t="s">
        <v>89</v>
      </c>
      <c r="I397" s="106" t="str">
        <f t="shared" si="34"/>
        <v/>
      </c>
      <c r="J397" s="77"/>
      <c r="K397" s="8"/>
      <c r="L397" s="8"/>
      <c r="M397" s="8"/>
      <c r="N397" s="8"/>
      <c r="O397" s="8"/>
      <c r="P397" s="8"/>
      <c r="Q397" s="8"/>
      <c r="R397" s="8"/>
      <c r="S397" s="8"/>
      <c r="T397" s="8"/>
      <c r="U397" s="8"/>
      <c r="V397" s="8"/>
      <c r="W397" s="8"/>
      <c r="X397" s="8"/>
      <c r="Y397" s="8"/>
      <c r="Z397" s="8"/>
      <c r="AA397" s="8"/>
    </row>
    <row r="398" spans="1:27" ht="12.75" customHeight="1" x14ac:dyDescent="0.15">
      <c r="A398" s="60"/>
      <c r="B398" s="48"/>
      <c r="C398" s="283"/>
      <c r="D398" s="114"/>
      <c r="E398" s="115" t="s">
        <v>89</v>
      </c>
      <c r="F398" s="110"/>
      <c r="G398" s="111" t="s">
        <v>89</v>
      </c>
      <c r="H398" s="134" t="s">
        <v>89</v>
      </c>
      <c r="I398" s="125" t="str">
        <f t="shared" si="34"/>
        <v/>
      </c>
      <c r="J398" s="77"/>
      <c r="K398" s="8"/>
      <c r="L398" s="8"/>
      <c r="M398" s="8"/>
      <c r="N398" s="8"/>
      <c r="O398" s="8"/>
      <c r="P398" s="8"/>
      <c r="Q398" s="8"/>
      <c r="R398" s="8"/>
      <c r="S398" s="8"/>
      <c r="T398" s="8"/>
      <c r="U398" s="8"/>
      <c r="V398" s="8"/>
      <c r="W398" s="8"/>
      <c r="X398" s="8"/>
      <c r="Y398" s="8"/>
      <c r="Z398" s="8"/>
      <c r="AA398" s="8"/>
    </row>
    <row r="399" spans="1:27" ht="12.75" customHeight="1" x14ac:dyDescent="0.15">
      <c r="A399" s="60"/>
      <c r="B399" s="48"/>
      <c r="C399" s="283"/>
      <c r="D399" s="61"/>
      <c r="E399" s="62"/>
      <c r="F399" s="117" t="s">
        <v>5</v>
      </c>
      <c r="G399" s="118"/>
      <c r="H399" s="119"/>
      <c r="I399" s="120">
        <f>SUM(I395:I398)</f>
        <v>2214.6777100000004</v>
      </c>
      <c r="J399" s="77"/>
      <c r="K399" s="8"/>
      <c r="L399" s="8"/>
      <c r="M399" s="8"/>
      <c r="N399" s="8"/>
      <c r="O399" s="8"/>
      <c r="P399" s="8"/>
      <c r="Q399" s="8"/>
      <c r="R399" s="8"/>
      <c r="S399" s="8"/>
      <c r="T399" s="8"/>
      <c r="U399" s="8"/>
      <c r="V399" s="8"/>
      <c r="W399" s="8"/>
      <c r="X399" s="8"/>
      <c r="Y399" s="8"/>
      <c r="Z399" s="8"/>
      <c r="AA399" s="8"/>
    </row>
    <row r="400" spans="1:27" ht="12.75" customHeight="1" x14ac:dyDescent="0.15">
      <c r="A400" s="60"/>
      <c r="B400" s="60"/>
      <c r="C400" s="60"/>
      <c r="D400" s="87" t="s">
        <v>101</v>
      </c>
      <c r="E400" s="62"/>
      <c r="F400" s="63"/>
      <c r="G400" s="63"/>
      <c r="H400" s="64"/>
      <c r="I400" s="79"/>
      <c r="J400" s="77"/>
      <c r="K400" s="8"/>
      <c r="L400" s="8"/>
      <c r="M400" s="8"/>
      <c r="N400" s="8"/>
      <c r="O400" s="8"/>
      <c r="P400" s="8"/>
      <c r="Q400" s="8"/>
      <c r="R400" s="8"/>
      <c r="S400" s="8"/>
      <c r="T400" s="8"/>
      <c r="U400" s="8"/>
      <c r="V400" s="8"/>
      <c r="W400" s="8"/>
      <c r="X400" s="8"/>
      <c r="Y400" s="8"/>
      <c r="Z400" s="8"/>
      <c r="AA400" s="8"/>
    </row>
    <row r="401" spans="1:27" ht="12.75" customHeight="1" x14ac:dyDescent="0.15">
      <c r="A401" s="60"/>
      <c r="B401" s="48"/>
      <c r="C401" s="283"/>
      <c r="D401" s="91" t="s">
        <v>53</v>
      </c>
      <c r="E401" s="92" t="s">
        <v>9</v>
      </c>
      <c r="F401" s="95" t="s">
        <v>55</v>
      </c>
      <c r="G401" s="97" t="s">
        <v>46</v>
      </c>
      <c r="H401" s="97" t="s">
        <v>17</v>
      </c>
      <c r="I401" s="98" t="s">
        <v>57</v>
      </c>
      <c r="J401" s="77"/>
      <c r="K401" s="8"/>
      <c r="L401" s="8"/>
      <c r="M401" s="8"/>
      <c r="N401" s="8"/>
      <c r="O401" s="8"/>
      <c r="P401" s="8"/>
      <c r="Q401" s="8"/>
      <c r="R401" s="8"/>
      <c r="S401" s="8"/>
      <c r="T401" s="8"/>
      <c r="U401" s="8"/>
      <c r="V401" s="8"/>
      <c r="W401" s="8"/>
      <c r="X401" s="8"/>
      <c r="Y401" s="8"/>
      <c r="Z401" s="8"/>
      <c r="AA401" s="8"/>
    </row>
    <row r="402" spans="1:27" ht="12.75" customHeight="1" x14ac:dyDescent="0.15">
      <c r="A402" s="60"/>
      <c r="B402" s="48"/>
      <c r="C402" s="283"/>
      <c r="D402" s="102" t="s">
        <v>110</v>
      </c>
      <c r="E402" s="103" t="s">
        <v>111</v>
      </c>
      <c r="F402" s="104">
        <v>0.17090169491525417</v>
      </c>
      <c r="G402" s="105" t="s">
        <v>76</v>
      </c>
      <c r="H402" s="104">
        <v>121787</v>
      </c>
      <c r="I402" s="106">
        <f t="shared" ref="I402:I405" si="35">IF(D402="","",F402*H402)</f>
        <v>20813.604718644059</v>
      </c>
      <c r="J402" s="77"/>
      <c r="K402" s="8"/>
      <c r="L402" s="8"/>
      <c r="M402" s="8"/>
      <c r="N402" s="8"/>
      <c r="O402" s="8"/>
      <c r="P402" s="8"/>
      <c r="Q402" s="8"/>
      <c r="R402" s="8"/>
      <c r="S402" s="8"/>
      <c r="T402" s="8"/>
      <c r="U402" s="8"/>
      <c r="V402" s="8"/>
      <c r="W402" s="8"/>
      <c r="X402" s="8"/>
      <c r="Y402" s="8"/>
      <c r="Z402" s="8"/>
      <c r="AA402" s="8"/>
    </row>
    <row r="403" spans="1:27" ht="12.75" customHeight="1" x14ac:dyDescent="0.15">
      <c r="A403" s="60"/>
      <c r="B403" s="48"/>
      <c r="C403" s="283"/>
      <c r="D403" s="108"/>
      <c r="E403" s="109" t="s">
        <v>89</v>
      </c>
      <c r="F403" s="110"/>
      <c r="G403" s="111" t="s">
        <v>89</v>
      </c>
      <c r="H403" s="209" t="s">
        <v>89</v>
      </c>
      <c r="I403" s="106" t="str">
        <f t="shared" si="35"/>
        <v/>
      </c>
      <c r="J403" s="77"/>
      <c r="K403" s="8"/>
      <c r="L403" s="8"/>
      <c r="M403" s="8"/>
      <c r="N403" s="8"/>
      <c r="O403" s="8"/>
      <c r="P403" s="8"/>
      <c r="Q403" s="8"/>
      <c r="R403" s="8"/>
      <c r="S403" s="8"/>
      <c r="T403" s="8"/>
      <c r="U403" s="8"/>
      <c r="V403" s="8"/>
      <c r="W403" s="8"/>
      <c r="X403" s="8"/>
      <c r="Y403" s="8"/>
      <c r="Z403" s="8"/>
      <c r="AA403" s="8"/>
    </row>
    <row r="404" spans="1:27" ht="12.75" customHeight="1" x14ac:dyDescent="0.15">
      <c r="A404" s="60"/>
      <c r="B404" s="48"/>
      <c r="C404" s="283"/>
      <c r="D404" s="128"/>
      <c r="E404" s="109" t="s">
        <v>89</v>
      </c>
      <c r="F404" s="110"/>
      <c r="G404" s="111" t="s">
        <v>89</v>
      </c>
      <c r="H404" s="147" t="s">
        <v>89</v>
      </c>
      <c r="I404" s="106" t="str">
        <f t="shared" si="35"/>
        <v/>
      </c>
      <c r="J404" s="77"/>
      <c r="K404" s="8"/>
      <c r="L404" s="8"/>
      <c r="M404" s="8"/>
      <c r="N404" s="8"/>
      <c r="O404" s="8"/>
      <c r="P404" s="8"/>
      <c r="Q404" s="8"/>
      <c r="R404" s="8"/>
      <c r="S404" s="8"/>
      <c r="T404" s="8"/>
      <c r="U404" s="8"/>
      <c r="V404" s="8"/>
      <c r="W404" s="8"/>
      <c r="X404" s="8"/>
      <c r="Y404" s="8"/>
      <c r="Z404" s="8"/>
      <c r="AA404" s="8"/>
    </row>
    <row r="405" spans="1:27" ht="12.75" customHeight="1" x14ac:dyDescent="0.15">
      <c r="A405" s="60"/>
      <c r="B405" s="48"/>
      <c r="C405" s="283"/>
      <c r="D405" s="114"/>
      <c r="E405" s="115" t="s">
        <v>89</v>
      </c>
      <c r="F405" s="110"/>
      <c r="G405" s="111" t="s">
        <v>89</v>
      </c>
      <c r="H405" s="116" t="s">
        <v>89</v>
      </c>
      <c r="I405" s="106" t="str">
        <f t="shared" si="35"/>
        <v/>
      </c>
      <c r="J405" s="77"/>
      <c r="K405" s="8"/>
      <c r="L405" s="8"/>
      <c r="M405" s="8"/>
      <c r="N405" s="8"/>
      <c r="O405" s="8"/>
      <c r="P405" s="8"/>
      <c r="Q405" s="8"/>
      <c r="R405" s="8"/>
      <c r="S405" s="8"/>
      <c r="T405" s="8"/>
      <c r="U405" s="8"/>
      <c r="V405" s="8"/>
      <c r="W405" s="8"/>
      <c r="X405" s="8"/>
      <c r="Y405" s="8"/>
      <c r="Z405" s="8"/>
      <c r="AA405" s="8"/>
    </row>
    <row r="406" spans="1:27" ht="12.75" customHeight="1" x14ac:dyDescent="0.15">
      <c r="A406" s="60"/>
      <c r="B406" s="48"/>
      <c r="C406" s="283"/>
      <c r="D406" s="61"/>
      <c r="E406" s="62"/>
      <c r="F406" s="117" t="s">
        <v>5</v>
      </c>
      <c r="G406" s="118"/>
      <c r="H406" s="119"/>
      <c r="I406" s="120">
        <f>SUM(I402:I405)</f>
        <v>20813.604718644059</v>
      </c>
      <c r="J406" s="77"/>
      <c r="K406" s="8"/>
      <c r="L406" s="8"/>
      <c r="M406" s="8"/>
      <c r="N406" s="8"/>
      <c r="O406" s="8"/>
      <c r="P406" s="8"/>
      <c r="Q406" s="8"/>
      <c r="R406" s="8"/>
      <c r="S406" s="8"/>
      <c r="T406" s="8"/>
      <c r="U406" s="8"/>
      <c r="V406" s="8"/>
      <c r="W406" s="8"/>
      <c r="X406" s="8"/>
      <c r="Y406" s="8"/>
      <c r="Z406" s="8"/>
      <c r="AA406" s="8"/>
    </row>
    <row r="407" spans="1:27" ht="12.75" customHeight="1" x14ac:dyDescent="0.15">
      <c r="A407" s="60"/>
      <c r="B407" s="60"/>
      <c r="C407" s="60"/>
      <c r="D407" s="87" t="s">
        <v>122</v>
      </c>
      <c r="E407" s="62"/>
      <c r="F407" s="63"/>
      <c r="G407" s="63"/>
      <c r="H407" s="64"/>
      <c r="I407" s="79"/>
      <c r="J407" s="77"/>
      <c r="K407" s="8"/>
      <c r="L407" s="8"/>
      <c r="M407" s="8"/>
      <c r="N407" s="8"/>
      <c r="O407" s="8"/>
      <c r="P407" s="8"/>
      <c r="Q407" s="8"/>
      <c r="R407" s="8"/>
      <c r="S407" s="8"/>
      <c r="T407" s="8"/>
      <c r="U407" s="8"/>
      <c r="V407" s="8"/>
      <c r="W407" s="8"/>
      <c r="X407" s="8"/>
      <c r="Y407" s="8"/>
      <c r="Z407" s="8"/>
      <c r="AA407" s="8"/>
    </row>
    <row r="408" spans="1:27" ht="12.75" customHeight="1" x14ac:dyDescent="0.15">
      <c r="A408" s="60"/>
      <c r="B408" s="48"/>
      <c r="C408" s="283"/>
      <c r="D408" s="91" t="s">
        <v>53</v>
      </c>
      <c r="E408" s="92" t="s">
        <v>9</v>
      </c>
      <c r="F408" s="95" t="s">
        <v>55</v>
      </c>
      <c r="G408" s="97" t="s">
        <v>46</v>
      </c>
      <c r="H408" s="97" t="s">
        <v>17</v>
      </c>
      <c r="I408" s="98" t="s">
        <v>57</v>
      </c>
      <c r="J408" s="77"/>
      <c r="K408" s="8"/>
      <c r="L408" s="8"/>
      <c r="M408" s="8"/>
      <c r="N408" s="8"/>
      <c r="O408" s="8"/>
      <c r="P408" s="8"/>
      <c r="Q408" s="8"/>
      <c r="R408" s="8"/>
      <c r="S408" s="8"/>
      <c r="T408" s="8"/>
      <c r="U408" s="8"/>
      <c r="V408" s="8"/>
      <c r="W408" s="8"/>
      <c r="X408" s="8"/>
      <c r="Y408" s="8"/>
      <c r="Z408" s="8"/>
      <c r="AA408" s="8"/>
    </row>
    <row r="409" spans="1:27" ht="12.75" customHeight="1" x14ac:dyDescent="0.15">
      <c r="A409" s="60"/>
      <c r="B409" s="48"/>
      <c r="C409" s="283"/>
      <c r="D409" s="102"/>
      <c r="E409" s="103"/>
      <c r="F409" s="104"/>
      <c r="G409" s="105"/>
      <c r="H409" s="222"/>
      <c r="I409" s="106"/>
      <c r="J409" s="77"/>
      <c r="K409" s="8"/>
      <c r="L409" s="8"/>
      <c r="M409" s="8"/>
      <c r="N409" s="8"/>
      <c r="O409" s="8"/>
      <c r="P409" s="8"/>
      <c r="Q409" s="8"/>
      <c r="R409" s="8"/>
      <c r="S409" s="8"/>
      <c r="T409" s="8"/>
      <c r="U409" s="8"/>
      <c r="V409" s="8"/>
      <c r="W409" s="8"/>
      <c r="X409" s="8"/>
      <c r="Y409" s="8"/>
      <c r="Z409" s="8"/>
      <c r="AA409" s="8"/>
    </row>
    <row r="410" spans="1:27" ht="12.75" customHeight="1" x14ac:dyDescent="0.15">
      <c r="A410" s="60"/>
      <c r="B410" s="48"/>
      <c r="C410" s="283"/>
      <c r="D410" s="108"/>
      <c r="E410" s="109" t="s">
        <v>89</v>
      </c>
      <c r="F410" s="110"/>
      <c r="G410" s="111" t="s">
        <v>89</v>
      </c>
      <c r="H410" s="209" t="s">
        <v>89</v>
      </c>
      <c r="I410" s="106" t="str">
        <f>IF(D410="","",F410*H410)</f>
        <v/>
      </c>
      <c r="J410" s="77"/>
      <c r="K410" s="8"/>
      <c r="L410" s="8"/>
      <c r="M410" s="8"/>
      <c r="N410" s="8"/>
      <c r="O410" s="8"/>
      <c r="P410" s="8"/>
      <c r="Q410" s="8"/>
      <c r="R410" s="8"/>
      <c r="S410" s="8"/>
      <c r="T410" s="8"/>
      <c r="U410" s="8"/>
      <c r="V410" s="8"/>
      <c r="W410" s="8"/>
      <c r="X410" s="8"/>
      <c r="Y410" s="8"/>
      <c r="Z410" s="8"/>
      <c r="AA410" s="8"/>
    </row>
    <row r="411" spans="1:27" ht="12.75" customHeight="1" x14ac:dyDescent="0.15">
      <c r="A411" s="60"/>
      <c r="B411" s="48"/>
      <c r="C411" s="283"/>
      <c r="D411" s="128"/>
      <c r="E411" s="109"/>
      <c r="F411" s="110"/>
      <c r="G411" s="111"/>
      <c r="H411" s="147"/>
      <c r="I411" s="106"/>
      <c r="J411" s="77"/>
      <c r="K411" s="8"/>
      <c r="L411" s="8"/>
      <c r="M411" s="8"/>
      <c r="N411" s="8"/>
      <c r="O411" s="8"/>
      <c r="P411" s="8"/>
      <c r="Q411" s="8"/>
      <c r="R411" s="8"/>
      <c r="S411" s="8"/>
      <c r="T411" s="8"/>
      <c r="U411" s="8"/>
      <c r="V411" s="8"/>
      <c r="W411" s="8"/>
      <c r="X411" s="8"/>
      <c r="Y411" s="8"/>
      <c r="Z411" s="8"/>
      <c r="AA411" s="8"/>
    </row>
    <row r="412" spans="1:27" ht="12.75" customHeight="1" x14ac:dyDescent="0.15">
      <c r="A412" s="60"/>
      <c r="B412" s="48"/>
      <c r="C412" s="283"/>
      <c r="D412" s="114"/>
      <c r="E412" s="115" t="s">
        <v>89</v>
      </c>
      <c r="F412" s="110"/>
      <c r="G412" s="111" t="s">
        <v>89</v>
      </c>
      <c r="H412" s="116" t="s">
        <v>89</v>
      </c>
      <c r="I412" s="106" t="str">
        <f>IF(D412="","",F412*H412)</f>
        <v/>
      </c>
      <c r="J412" s="77"/>
      <c r="K412" s="8"/>
      <c r="L412" s="8"/>
      <c r="M412" s="8"/>
      <c r="N412" s="8"/>
      <c r="O412" s="8"/>
      <c r="P412" s="8"/>
      <c r="Q412" s="8"/>
      <c r="R412" s="8"/>
      <c r="S412" s="8"/>
      <c r="T412" s="8"/>
      <c r="U412" s="8"/>
      <c r="V412" s="8"/>
      <c r="W412" s="8"/>
      <c r="X412" s="8"/>
      <c r="Y412" s="8"/>
      <c r="Z412" s="8"/>
      <c r="AA412" s="8"/>
    </row>
    <row r="413" spans="1:27" ht="12.75" customHeight="1" x14ac:dyDescent="0.15">
      <c r="A413" s="60"/>
      <c r="B413" s="48"/>
      <c r="C413" s="283"/>
      <c r="D413" s="61"/>
      <c r="E413" s="62"/>
      <c r="F413" s="117" t="s">
        <v>5</v>
      </c>
      <c r="G413" s="118"/>
      <c r="H413" s="119"/>
      <c r="I413" s="120">
        <f>SUM(I408:I412)</f>
        <v>0</v>
      </c>
      <c r="J413" s="77"/>
      <c r="K413" s="8"/>
      <c r="L413" s="8"/>
      <c r="M413" s="8"/>
      <c r="N413" s="8"/>
      <c r="O413" s="8"/>
      <c r="P413" s="8"/>
      <c r="Q413" s="8"/>
      <c r="R413" s="8"/>
      <c r="S413" s="8"/>
      <c r="T413" s="8"/>
      <c r="U413" s="8"/>
      <c r="V413" s="8"/>
      <c r="W413" s="8"/>
      <c r="X413" s="8"/>
      <c r="Y413" s="8"/>
      <c r="Z413" s="8"/>
      <c r="AA413" s="8"/>
    </row>
    <row r="414" spans="1:27" ht="12.75" customHeight="1" x14ac:dyDescent="0.15">
      <c r="A414" s="60"/>
      <c r="B414" s="48"/>
      <c r="C414" s="283"/>
      <c r="D414" s="61"/>
      <c r="E414" s="62"/>
      <c r="F414" s="62"/>
      <c r="G414" s="63"/>
      <c r="H414" s="64"/>
      <c r="I414" s="79"/>
      <c r="J414" s="185"/>
      <c r="K414" s="8"/>
      <c r="L414" s="8"/>
      <c r="M414" s="8"/>
      <c r="N414" s="8"/>
      <c r="O414" s="8"/>
      <c r="P414" s="8"/>
      <c r="Q414" s="8"/>
      <c r="R414" s="8"/>
      <c r="S414" s="8"/>
      <c r="T414" s="8"/>
      <c r="U414" s="8"/>
      <c r="V414" s="8"/>
      <c r="W414" s="8"/>
      <c r="X414" s="8"/>
      <c r="Y414" s="8"/>
      <c r="Z414" s="8"/>
      <c r="AA414" s="8"/>
    </row>
    <row r="415" spans="1:27" ht="12.75" customHeight="1" x14ac:dyDescent="0.15">
      <c r="A415" s="60"/>
      <c r="B415" s="48"/>
      <c r="C415" s="283"/>
      <c r="D415" s="61"/>
      <c r="E415" s="188"/>
      <c r="F415" s="191" t="s">
        <v>145</v>
      </c>
      <c r="G415" s="192"/>
      <c r="H415" s="64"/>
      <c r="I415" s="194">
        <f>+ROUND(I392+I399+I406+I413,0)</f>
        <v>41756</v>
      </c>
      <c r="J415" s="185"/>
      <c r="K415" s="8"/>
      <c r="L415" s="8"/>
      <c r="M415" s="8"/>
      <c r="N415" s="8"/>
      <c r="O415" s="8"/>
      <c r="P415" s="8"/>
      <c r="Q415" s="8"/>
      <c r="R415" s="8"/>
      <c r="S415" s="8"/>
      <c r="T415" s="8"/>
      <c r="U415" s="8"/>
      <c r="V415" s="8"/>
      <c r="W415" s="8"/>
      <c r="X415" s="8"/>
      <c r="Y415" s="8"/>
      <c r="Z415" s="8"/>
      <c r="AA415" s="8"/>
    </row>
    <row r="416" spans="1:27" ht="12.75" customHeight="1" x14ac:dyDescent="0.15">
      <c r="A416" s="60"/>
      <c r="B416" s="48"/>
      <c r="C416" s="283"/>
      <c r="D416" s="61"/>
      <c r="E416" s="188"/>
      <c r="F416" s="191" t="s">
        <v>149</v>
      </c>
      <c r="G416" s="192"/>
      <c r="H416" s="197">
        <f>H378</f>
        <v>0</v>
      </c>
      <c r="I416" s="194">
        <f>+H416*I415</f>
        <v>0</v>
      </c>
      <c r="J416" s="185"/>
      <c r="K416" s="8"/>
      <c r="L416" s="8"/>
      <c r="M416" s="8"/>
      <c r="N416" s="8"/>
      <c r="O416" s="8"/>
      <c r="P416" s="8"/>
      <c r="Q416" s="8"/>
      <c r="R416" s="8"/>
      <c r="S416" s="8"/>
      <c r="T416" s="8"/>
      <c r="U416" s="8"/>
      <c r="V416" s="8"/>
      <c r="W416" s="8"/>
      <c r="X416" s="8"/>
      <c r="Y416" s="8"/>
      <c r="Z416" s="8"/>
      <c r="AA416" s="8"/>
    </row>
    <row r="417" spans="1:27" ht="12.75" customHeight="1" x14ac:dyDescent="0.15">
      <c r="A417" s="60"/>
      <c r="B417" s="48"/>
      <c r="C417" s="283"/>
      <c r="D417" s="61"/>
      <c r="E417" s="62"/>
      <c r="F417" s="191" t="s">
        <v>38</v>
      </c>
      <c r="G417" s="192"/>
      <c r="H417" s="64"/>
      <c r="I417" s="194">
        <f>+ROUND(I415+I416,0)</f>
        <v>41756</v>
      </c>
      <c r="J417" s="185"/>
      <c r="K417" s="8"/>
      <c r="L417" s="8"/>
      <c r="M417" s="8"/>
      <c r="N417" s="8"/>
      <c r="O417" s="8"/>
      <c r="P417" s="8"/>
      <c r="Q417" s="8"/>
      <c r="R417" s="8"/>
      <c r="S417" s="8"/>
      <c r="T417" s="8"/>
      <c r="U417" s="8"/>
      <c r="V417" s="8"/>
      <c r="W417" s="8"/>
      <c r="X417" s="8"/>
      <c r="Y417" s="8"/>
      <c r="Z417" s="8"/>
      <c r="AA417" s="8"/>
    </row>
    <row r="418" spans="1:27" ht="12.75" customHeight="1" x14ac:dyDescent="0.15">
      <c r="A418" s="60"/>
      <c r="B418" s="48"/>
      <c r="C418" s="283"/>
      <c r="D418" s="61"/>
      <c r="E418" s="62"/>
      <c r="F418" s="62"/>
      <c r="G418" s="63"/>
      <c r="H418" s="8"/>
      <c r="I418" s="64"/>
      <c r="J418" s="185"/>
      <c r="K418" s="8"/>
      <c r="L418" s="8"/>
      <c r="M418" s="8"/>
      <c r="N418" s="8"/>
      <c r="O418" s="8"/>
      <c r="P418" s="8"/>
      <c r="Q418" s="8"/>
      <c r="R418" s="8"/>
      <c r="S418" s="8"/>
      <c r="T418" s="8"/>
      <c r="U418" s="8"/>
      <c r="V418" s="8"/>
      <c r="W418" s="8"/>
      <c r="X418" s="8"/>
      <c r="Y418" s="8"/>
      <c r="Z418" s="8"/>
      <c r="AA418" s="8"/>
    </row>
    <row r="419" spans="1:27" ht="12.75" customHeight="1" x14ac:dyDescent="0.2">
      <c r="A419" s="60"/>
      <c r="B419" s="60"/>
      <c r="C419" s="60"/>
      <c r="D419" s="49" t="s">
        <v>30</v>
      </c>
      <c r="E419" s="50"/>
      <c r="F419" s="52"/>
      <c r="G419" s="52"/>
      <c r="H419" s="54"/>
      <c r="I419" s="54"/>
      <c r="J419" s="57"/>
      <c r="K419" s="8"/>
      <c r="L419" s="8"/>
      <c r="M419" s="8"/>
      <c r="N419" s="8"/>
      <c r="O419" s="8"/>
      <c r="P419" s="8"/>
      <c r="Q419" s="8"/>
      <c r="R419" s="8"/>
      <c r="S419" s="8"/>
      <c r="T419" s="8"/>
      <c r="U419" s="8"/>
      <c r="V419" s="8"/>
      <c r="W419" s="8"/>
      <c r="X419" s="8"/>
      <c r="Y419" s="8"/>
      <c r="Z419" s="8"/>
      <c r="AA419" s="8"/>
    </row>
    <row r="420" spans="1:27" ht="12.75" customHeight="1" x14ac:dyDescent="0.15">
      <c r="A420" s="60"/>
      <c r="B420" s="60"/>
      <c r="C420" s="60"/>
      <c r="D420" s="61"/>
      <c r="E420" s="62"/>
      <c r="F420" s="63"/>
      <c r="G420" s="63"/>
      <c r="H420" s="64"/>
      <c r="I420" s="64"/>
      <c r="J420" s="65"/>
      <c r="K420" s="8"/>
      <c r="L420" s="8"/>
      <c r="M420" s="8"/>
      <c r="N420" s="8"/>
      <c r="O420" s="8"/>
      <c r="P420" s="8"/>
      <c r="Q420" s="8"/>
      <c r="R420" s="8"/>
      <c r="S420" s="8"/>
      <c r="T420" s="8"/>
      <c r="U420" s="8"/>
      <c r="V420" s="8"/>
      <c r="W420" s="8"/>
      <c r="X420" s="8"/>
      <c r="Y420" s="8"/>
      <c r="Z420" s="8"/>
      <c r="AA420" s="8"/>
    </row>
    <row r="421" spans="1:27" ht="12.75" customHeight="1" x14ac:dyDescent="0.15">
      <c r="A421" s="60" t="e">
        <f>A383+1</f>
        <v>#REF!</v>
      </c>
      <c r="B421" s="60"/>
      <c r="C421" s="60"/>
      <c r="D421" s="71" t="s">
        <v>37</v>
      </c>
      <c r="E421" s="73" t="s">
        <v>169</v>
      </c>
      <c r="F421" s="8"/>
      <c r="G421" s="63"/>
      <c r="H421" s="63" t="s">
        <v>38</v>
      </c>
      <c r="I421" s="76">
        <f>+I455</f>
        <v>79144</v>
      </c>
      <c r="J421" s="267"/>
      <c r="K421" s="8"/>
      <c r="L421" s="8"/>
      <c r="M421" s="8"/>
      <c r="N421" s="8"/>
      <c r="O421" s="8"/>
      <c r="P421" s="8"/>
      <c r="Q421" s="8"/>
      <c r="R421" s="8"/>
      <c r="S421" s="8"/>
      <c r="T421" s="8"/>
      <c r="U421" s="8"/>
      <c r="V421" s="8"/>
      <c r="W421" s="8"/>
      <c r="X421" s="8"/>
      <c r="Y421" s="8"/>
      <c r="Z421" s="8"/>
      <c r="AA421" s="8"/>
    </row>
    <row r="422" spans="1:27" ht="12.75" customHeight="1" x14ac:dyDescent="0.15">
      <c r="A422" s="60"/>
      <c r="B422" s="60"/>
      <c r="C422" s="60"/>
      <c r="D422" s="78"/>
      <c r="E422" s="62"/>
      <c r="F422" s="63"/>
      <c r="G422" s="63"/>
      <c r="H422" s="74"/>
      <c r="I422" s="79"/>
      <c r="J422" s="77"/>
      <c r="K422" s="8"/>
      <c r="L422" s="8"/>
      <c r="M422" s="8"/>
      <c r="N422" s="8"/>
      <c r="O422" s="8"/>
      <c r="P422" s="8"/>
      <c r="Q422" s="8"/>
      <c r="R422" s="8"/>
      <c r="S422" s="8"/>
      <c r="T422" s="8"/>
      <c r="U422" s="8"/>
      <c r="V422" s="8"/>
      <c r="W422" s="8"/>
      <c r="X422" s="8"/>
      <c r="Y422" s="8"/>
      <c r="Z422" s="8"/>
      <c r="AA422" s="8"/>
    </row>
    <row r="423" spans="1:27" ht="12.75" customHeight="1" x14ac:dyDescent="0.15">
      <c r="A423" s="60"/>
      <c r="B423" s="60"/>
      <c r="C423" s="60"/>
      <c r="D423" s="390">
        <v>6.05</v>
      </c>
      <c r="E423" s="62"/>
      <c r="F423" s="63"/>
      <c r="G423" s="63"/>
      <c r="H423" s="74" t="s">
        <v>162</v>
      </c>
      <c r="I423" s="81" t="s">
        <v>147</v>
      </c>
      <c r="J423" s="82"/>
      <c r="K423" s="8"/>
      <c r="L423" s="8"/>
      <c r="M423" s="8"/>
      <c r="N423" s="8"/>
      <c r="O423" s="8"/>
      <c r="P423" s="8"/>
      <c r="Q423" s="8"/>
      <c r="R423" s="8"/>
      <c r="S423" s="8"/>
      <c r="T423" s="8"/>
      <c r="U423" s="8"/>
      <c r="V423" s="8"/>
      <c r="W423" s="8"/>
      <c r="X423" s="8"/>
      <c r="Y423" s="8"/>
      <c r="Z423" s="8"/>
      <c r="AA423" s="8"/>
    </row>
    <row r="424" spans="1:27" ht="12.75" customHeight="1" x14ac:dyDescent="0.15">
      <c r="A424" s="60"/>
      <c r="B424" s="60"/>
      <c r="C424" s="60"/>
      <c r="D424" s="87" t="s">
        <v>48</v>
      </c>
      <c r="E424" s="73"/>
      <c r="F424" s="88"/>
      <c r="G424" s="88"/>
      <c r="H424" s="89"/>
      <c r="I424" s="90"/>
      <c r="J424" s="77"/>
      <c r="K424" s="8"/>
      <c r="L424" s="8"/>
      <c r="M424" s="8"/>
      <c r="N424" s="8"/>
      <c r="O424" s="8"/>
      <c r="P424" s="8"/>
      <c r="Q424" s="8"/>
      <c r="R424" s="8"/>
      <c r="S424" s="8"/>
      <c r="T424" s="8"/>
      <c r="U424" s="8"/>
      <c r="V424" s="8"/>
      <c r="W424" s="8"/>
      <c r="X424" s="8"/>
      <c r="Y424" s="8"/>
      <c r="Z424" s="8"/>
      <c r="AA424" s="8"/>
    </row>
    <row r="425" spans="1:27" ht="12.75" customHeight="1" x14ac:dyDescent="0.15">
      <c r="A425" s="60"/>
      <c r="B425" s="60"/>
      <c r="C425" s="60"/>
      <c r="D425" s="91" t="s">
        <v>53</v>
      </c>
      <c r="E425" s="92" t="s">
        <v>9</v>
      </c>
      <c r="F425" s="95" t="s">
        <v>55</v>
      </c>
      <c r="G425" s="97" t="s">
        <v>46</v>
      </c>
      <c r="H425" s="97" t="s">
        <v>17</v>
      </c>
      <c r="I425" s="98" t="s">
        <v>57</v>
      </c>
      <c r="J425" s="77"/>
      <c r="K425" s="8"/>
      <c r="L425" s="8"/>
      <c r="M425" s="8"/>
      <c r="N425" s="8"/>
      <c r="O425" s="8"/>
      <c r="P425" s="8"/>
      <c r="Q425" s="8"/>
      <c r="R425" s="8"/>
      <c r="S425" s="8"/>
      <c r="T425" s="8"/>
      <c r="U425" s="8"/>
      <c r="V425" s="8"/>
      <c r="W425" s="8"/>
      <c r="X425" s="8"/>
      <c r="Y425" s="8"/>
      <c r="Z425" s="8"/>
      <c r="AA425" s="8"/>
    </row>
    <row r="426" spans="1:27" ht="12.75" customHeight="1" x14ac:dyDescent="0.15">
      <c r="A426" s="60"/>
      <c r="B426" s="60"/>
      <c r="C426" s="60"/>
      <c r="D426" s="102" t="s">
        <v>60</v>
      </c>
      <c r="E426" s="103" t="s">
        <v>62</v>
      </c>
      <c r="F426" s="104">
        <v>1</v>
      </c>
      <c r="G426" s="105" t="s">
        <v>65</v>
      </c>
      <c r="H426" s="104">
        <v>1151.896</v>
      </c>
      <c r="I426" s="106">
        <f t="shared" ref="I426:I429" si="36">IF(D426="","",F426*H426)</f>
        <v>1151.896</v>
      </c>
      <c r="J426" s="77"/>
      <c r="K426" s="8"/>
      <c r="L426" s="8"/>
      <c r="M426" s="8"/>
      <c r="N426" s="8"/>
      <c r="O426" s="8"/>
      <c r="P426" s="8"/>
      <c r="Q426" s="8"/>
      <c r="R426" s="8"/>
      <c r="S426" s="8"/>
      <c r="T426" s="8"/>
      <c r="U426" s="8"/>
      <c r="V426" s="8"/>
      <c r="W426" s="8"/>
      <c r="X426" s="8"/>
      <c r="Y426" s="8"/>
      <c r="Z426" s="8"/>
      <c r="AA426" s="8"/>
    </row>
    <row r="427" spans="1:27" ht="12.75" customHeight="1" x14ac:dyDescent="0.15">
      <c r="A427" s="60"/>
      <c r="B427" s="60"/>
      <c r="C427" s="60"/>
      <c r="D427" s="108" t="s">
        <v>246</v>
      </c>
      <c r="E427" s="109" t="s">
        <v>247</v>
      </c>
      <c r="F427" s="110">
        <v>0.05</v>
      </c>
      <c r="G427" s="111" t="s">
        <v>76</v>
      </c>
      <c r="H427" s="267">
        <v>117169.68399999999</v>
      </c>
      <c r="I427" s="106">
        <f t="shared" si="36"/>
        <v>5858.4841999999999</v>
      </c>
      <c r="J427" s="77"/>
      <c r="K427" s="8"/>
      <c r="L427" s="8"/>
      <c r="M427" s="8"/>
      <c r="N427" s="8"/>
      <c r="O427" s="8"/>
      <c r="P427" s="8"/>
      <c r="Q427" s="8"/>
      <c r="R427" s="8"/>
      <c r="S427" s="8"/>
      <c r="T427" s="8"/>
      <c r="U427" s="8"/>
      <c r="V427" s="8"/>
      <c r="W427" s="8"/>
      <c r="X427" s="8"/>
      <c r="Y427" s="8"/>
      <c r="Z427" s="8"/>
      <c r="AA427" s="8"/>
    </row>
    <row r="428" spans="1:27" ht="12.75" customHeight="1" x14ac:dyDescent="0.15">
      <c r="A428" s="60"/>
      <c r="B428" s="60"/>
      <c r="C428" s="60"/>
      <c r="D428" s="108"/>
      <c r="E428" s="109" t="s">
        <v>89</v>
      </c>
      <c r="F428" s="110"/>
      <c r="G428" s="111" t="s">
        <v>89</v>
      </c>
      <c r="H428" s="147" t="s">
        <v>89</v>
      </c>
      <c r="I428" s="106" t="str">
        <f t="shared" si="36"/>
        <v/>
      </c>
      <c r="J428" s="77"/>
      <c r="K428" s="8"/>
      <c r="L428" s="8"/>
      <c r="M428" s="8"/>
      <c r="N428" s="8"/>
      <c r="O428" s="8"/>
      <c r="P428" s="8"/>
      <c r="Q428" s="8"/>
      <c r="R428" s="8"/>
      <c r="S428" s="8"/>
      <c r="T428" s="8"/>
      <c r="U428" s="8"/>
      <c r="V428" s="8"/>
      <c r="W428" s="8"/>
      <c r="X428" s="8"/>
      <c r="Y428" s="8"/>
      <c r="Z428" s="8"/>
      <c r="AA428" s="8"/>
    </row>
    <row r="429" spans="1:27" ht="12.75" customHeight="1" x14ac:dyDescent="0.15">
      <c r="A429" s="60"/>
      <c r="B429" s="60"/>
      <c r="C429" s="60"/>
      <c r="D429" s="114"/>
      <c r="E429" s="115" t="s">
        <v>89</v>
      </c>
      <c r="F429" s="110"/>
      <c r="G429" s="111" t="s">
        <v>89</v>
      </c>
      <c r="H429" s="116" t="s">
        <v>89</v>
      </c>
      <c r="I429" s="106" t="str">
        <f t="shared" si="36"/>
        <v/>
      </c>
      <c r="J429" s="77"/>
      <c r="K429" s="8"/>
      <c r="L429" s="8"/>
      <c r="M429" s="8"/>
      <c r="N429" s="8"/>
      <c r="O429" s="8"/>
      <c r="P429" s="8"/>
      <c r="Q429" s="8"/>
      <c r="R429" s="8"/>
      <c r="S429" s="8"/>
      <c r="T429" s="8"/>
      <c r="U429" s="8"/>
      <c r="V429" s="8"/>
      <c r="W429" s="8"/>
      <c r="X429" s="8"/>
      <c r="Y429" s="8"/>
      <c r="Z429" s="8"/>
      <c r="AA429" s="8"/>
    </row>
    <row r="430" spans="1:27" ht="12.75" customHeight="1" x14ac:dyDescent="0.15">
      <c r="A430" s="60"/>
      <c r="B430" s="60"/>
      <c r="C430" s="60"/>
      <c r="D430" s="61"/>
      <c r="E430" s="62"/>
      <c r="F430" s="117" t="s">
        <v>5</v>
      </c>
      <c r="G430" s="118"/>
      <c r="H430" s="119"/>
      <c r="I430" s="120">
        <f>SUM(I426:I429)</f>
        <v>7010.3801999999996</v>
      </c>
      <c r="J430" s="77"/>
      <c r="K430" s="8"/>
      <c r="L430" s="8"/>
      <c r="M430" s="8"/>
      <c r="N430" s="8"/>
      <c r="O430" s="8"/>
      <c r="P430" s="8"/>
      <c r="Q430" s="8"/>
      <c r="R430" s="8"/>
      <c r="S430" s="8"/>
      <c r="T430" s="8"/>
      <c r="U430" s="8"/>
      <c r="V430" s="8"/>
      <c r="W430" s="8"/>
      <c r="X430" s="8"/>
      <c r="Y430" s="8"/>
      <c r="Z430" s="8"/>
      <c r="AA430" s="8"/>
    </row>
    <row r="431" spans="1:27" ht="12.75" customHeight="1" x14ac:dyDescent="0.15">
      <c r="A431" s="60"/>
      <c r="B431" s="60"/>
      <c r="C431" s="60"/>
      <c r="D431" s="87" t="s">
        <v>84</v>
      </c>
      <c r="E431" s="62"/>
      <c r="F431" s="63"/>
      <c r="G431" s="63"/>
      <c r="H431" s="64"/>
      <c r="I431" s="79"/>
      <c r="J431" s="77"/>
      <c r="K431" s="8"/>
      <c r="L431" s="8"/>
      <c r="M431" s="8"/>
      <c r="N431" s="8"/>
      <c r="O431" s="8"/>
      <c r="P431" s="8"/>
      <c r="Q431" s="8"/>
      <c r="R431" s="8"/>
      <c r="S431" s="8"/>
      <c r="T431" s="8"/>
      <c r="U431" s="8"/>
      <c r="V431" s="8"/>
      <c r="W431" s="8"/>
      <c r="X431" s="8"/>
      <c r="Y431" s="8"/>
      <c r="Z431" s="8"/>
      <c r="AA431" s="8"/>
    </row>
    <row r="432" spans="1:27" ht="12.75" customHeight="1" x14ac:dyDescent="0.15">
      <c r="A432" s="60"/>
      <c r="B432" s="60"/>
      <c r="C432" s="60"/>
      <c r="D432" s="91" t="s">
        <v>53</v>
      </c>
      <c r="E432" s="92" t="s">
        <v>9</v>
      </c>
      <c r="F432" s="95" t="s">
        <v>55</v>
      </c>
      <c r="G432" s="97" t="s">
        <v>46</v>
      </c>
      <c r="H432" s="97" t="s">
        <v>17</v>
      </c>
      <c r="I432" s="98" t="s">
        <v>57</v>
      </c>
      <c r="J432" s="77"/>
      <c r="K432" s="8"/>
      <c r="L432" s="8"/>
      <c r="M432" s="8"/>
      <c r="N432" s="8"/>
      <c r="O432" s="8"/>
      <c r="P432" s="8"/>
      <c r="Q432" s="8"/>
      <c r="R432" s="8"/>
      <c r="S432" s="8"/>
      <c r="T432" s="8"/>
      <c r="U432" s="8"/>
      <c r="V432" s="8"/>
      <c r="W432" s="8"/>
      <c r="X432" s="8"/>
      <c r="Y432" s="8"/>
      <c r="Z432" s="8"/>
      <c r="AA432" s="8"/>
    </row>
    <row r="433" spans="1:27" ht="12.75" customHeight="1" x14ac:dyDescent="0.15">
      <c r="A433" s="60"/>
      <c r="B433" s="60"/>
      <c r="C433" s="60"/>
      <c r="D433" s="122" t="s">
        <v>255</v>
      </c>
      <c r="E433" s="103" t="s">
        <v>256</v>
      </c>
      <c r="F433" s="104">
        <v>1.05</v>
      </c>
      <c r="G433" s="105" t="s">
        <v>217</v>
      </c>
      <c r="H433" s="267">
        <v>38771.39</v>
      </c>
      <c r="I433" s="106">
        <f t="shared" ref="I433:I436" si="37">IF(D433="","",F433*H433)</f>
        <v>40709.959500000004</v>
      </c>
      <c r="J433" s="77"/>
      <c r="K433" s="8"/>
      <c r="L433" s="8"/>
      <c r="M433" s="8"/>
      <c r="N433" s="8"/>
      <c r="O433" s="8"/>
      <c r="P433" s="8"/>
      <c r="Q433" s="8"/>
      <c r="R433" s="8"/>
      <c r="S433" s="8"/>
      <c r="T433" s="8"/>
      <c r="U433" s="8"/>
      <c r="V433" s="8"/>
      <c r="W433" s="8"/>
      <c r="X433" s="8"/>
      <c r="Y433" s="8"/>
      <c r="Z433" s="8"/>
      <c r="AA433" s="8"/>
    </row>
    <row r="434" spans="1:27" ht="12.75" customHeight="1" x14ac:dyDescent="0.15">
      <c r="A434" s="60"/>
      <c r="B434" s="60"/>
      <c r="C434" s="60"/>
      <c r="D434" s="128" t="s">
        <v>250</v>
      </c>
      <c r="E434" s="109" t="s">
        <v>253</v>
      </c>
      <c r="F434" s="110">
        <v>5.6000000000000001E-2</v>
      </c>
      <c r="G434" s="111" t="s">
        <v>257</v>
      </c>
      <c r="H434" s="110">
        <v>31638.253000000001</v>
      </c>
      <c r="I434" s="106">
        <f t="shared" si="37"/>
        <v>1771.742168</v>
      </c>
      <c r="J434" s="77"/>
      <c r="K434" s="8"/>
      <c r="L434" s="8"/>
      <c r="M434" s="8"/>
      <c r="N434" s="8"/>
      <c r="O434" s="8"/>
      <c r="P434" s="8"/>
      <c r="Q434" s="8"/>
      <c r="R434" s="8"/>
      <c r="S434" s="8"/>
      <c r="T434" s="8"/>
      <c r="U434" s="8"/>
      <c r="V434" s="8"/>
      <c r="W434" s="8"/>
      <c r="X434" s="8"/>
      <c r="Y434" s="8"/>
      <c r="Z434" s="8"/>
      <c r="AA434" s="8"/>
    </row>
    <row r="435" spans="1:27" ht="12.75" customHeight="1" x14ac:dyDescent="0.15">
      <c r="A435" s="60"/>
      <c r="B435" s="60"/>
      <c r="C435" s="60"/>
      <c r="D435" s="128"/>
      <c r="E435" s="109" t="s">
        <v>89</v>
      </c>
      <c r="F435" s="110"/>
      <c r="G435" s="111" t="s">
        <v>89</v>
      </c>
      <c r="H435" s="147" t="s">
        <v>89</v>
      </c>
      <c r="I435" s="106" t="str">
        <f t="shared" si="37"/>
        <v/>
      </c>
      <c r="J435" s="77"/>
      <c r="K435" s="8"/>
      <c r="L435" s="8"/>
      <c r="M435" s="8"/>
      <c r="N435" s="8"/>
      <c r="O435" s="8"/>
      <c r="P435" s="8"/>
      <c r="Q435" s="8"/>
      <c r="R435" s="8"/>
      <c r="S435" s="8"/>
      <c r="T435" s="8"/>
      <c r="U435" s="8"/>
      <c r="V435" s="8"/>
      <c r="W435" s="8"/>
      <c r="X435" s="8"/>
      <c r="Y435" s="8"/>
      <c r="Z435" s="8"/>
      <c r="AA435" s="8"/>
    </row>
    <row r="436" spans="1:27" ht="12.75" customHeight="1" x14ac:dyDescent="0.15">
      <c r="A436" s="60"/>
      <c r="B436" s="60"/>
      <c r="C436" s="60"/>
      <c r="D436" s="114"/>
      <c r="E436" s="115" t="s">
        <v>89</v>
      </c>
      <c r="F436" s="110"/>
      <c r="G436" s="111" t="s">
        <v>89</v>
      </c>
      <c r="H436" s="134" t="s">
        <v>89</v>
      </c>
      <c r="I436" s="125" t="str">
        <f t="shared" si="37"/>
        <v/>
      </c>
      <c r="J436" s="77"/>
      <c r="K436" s="8"/>
      <c r="L436" s="8"/>
      <c r="M436" s="8"/>
      <c r="N436" s="8"/>
      <c r="O436" s="8"/>
      <c r="P436" s="8"/>
      <c r="Q436" s="8"/>
      <c r="R436" s="8"/>
      <c r="S436" s="8"/>
      <c r="T436" s="8"/>
      <c r="U436" s="8"/>
      <c r="V436" s="8"/>
      <c r="W436" s="8"/>
      <c r="X436" s="8"/>
      <c r="Y436" s="8"/>
      <c r="Z436" s="8"/>
      <c r="AA436" s="8"/>
    </row>
    <row r="437" spans="1:27" ht="12.75" customHeight="1" x14ac:dyDescent="0.15">
      <c r="A437" s="60"/>
      <c r="B437" s="60"/>
      <c r="C437" s="60"/>
      <c r="D437" s="61"/>
      <c r="E437" s="62"/>
      <c r="F437" s="117" t="s">
        <v>5</v>
      </c>
      <c r="G437" s="118"/>
      <c r="H437" s="119"/>
      <c r="I437" s="120">
        <f>SUM(I433:I436)</f>
        <v>42481.701668000002</v>
      </c>
      <c r="J437" s="77"/>
      <c r="K437" s="8"/>
      <c r="L437" s="8"/>
      <c r="M437" s="8"/>
      <c r="N437" s="8"/>
      <c r="O437" s="8"/>
      <c r="P437" s="8"/>
      <c r="Q437" s="8"/>
      <c r="R437" s="8"/>
      <c r="S437" s="8"/>
      <c r="T437" s="8"/>
      <c r="U437" s="8"/>
      <c r="V437" s="8"/>
      <c r="W437" s="8"/>
      <c r="X437" s="8"/>
      <c r="Y437" s="8"/>
      <c r="Z437" s="8"/>
      <c r="AA437" s="8"/>
    </row>
    <row r="438" spans="1:27" ht="12.75" customHeight="1" x14ac:dyDescent="0.15">
      <c r="A438" s="60"/>
      <c r="B438" s="60"/>
      <c r="C438" s="60"/>
      <c r="D438" s="87" t="s">
        <v>101</v>
      </c>
      <c r="E438" s="62"/>
      <c r="F438" s="63"/>
      <c r="G438" s="63"/>
      <c r="H438" s="64"/>
      <c r="I438" s="79"/>
      <c r="J438" s="77"/>
      <c r="K438" s="8"/>
      <c r="L438" s="8"/>
      <c r="M438" s="8"/>
      <c r="N438" s="8"/>
      <c r="O438" s="8"/>
      <c r="P438" s="8"/>
      <c r="Q438" s="8"/>
      <c r="R438" s="8"/>
      <c r="S438" s="8"/>
      <c r="T438" s="8"/>
      <c r="U438" s="8"/>
      <c r="V438" s="8"/>
      <c r="W438" s="8"/>
      <c r="X438" s="8"/>
      <c r="Y438" s="8"/>
      <c r="Z438" s="8"/>
      <c r="AA438" s="8"/>
    </row>
    <row r="439" spans="1:27" ht="12.75" customHeight="1" x14ac:dyDescent="0.15">
      <c r="A439" s="60"/>
      <c r="B439" s="60"/>
      <c r="C439" s="60"/>
      <c r="D439" s="91" t="s">
        <v>53</v>
      </c>
      <c r="E439" s="92" t="s">
        <v>9</v>
      </c>
      <c r="F439" s="95" t="s">
        <v>55</v>
      </c>
      <c r="G439" s="97" t="s">
        <v>46</v>
      </c>
      <c r="H439" s="97" t="s">
        <v>17</v>
      </c>
      <c r="I439" s="98" t="s">
        <v>57</v>
      </c>
      <c r="J439" s="77"/>
      <c r="K439" s="8"/>
      <c r="L439" s="8"/>
      <c r="M439" s="8"/>
      <c r="N439" s="8"/>
      <c r="O439" s="8"/>
      <c r="P439" s="8"/>
      <c r="Q439" s="8"/>
      <c r="R439" s="8"/>
      <c r="S439" s="8"/>
      <c r="T439" s="8"/>
      <c r="U439" s="8"/>
      <c r="V439" s="8"/>
      <c r="W439" s="8"/>
      <c r="X439" s="8"/>
      <c r="Y439" s="8"/>
      <c r="Z439" s="8"/>
      <c r="AA439" s="8"/>
    </row>
    <row r="440" spans="1:27" ht="12.75" customHeight="1" x14ac:dyDescent="0.15">
      <c r="A440" s="60"/>
      <c r="B440" s="60"/>
      <c r="C440" s="60"/>
      <c r="D440" s="102" t="s">
        <v>110</v>
      </c>
      <c r="E440" s="103" t="s">
        <v>111</v>
      </c>
      <c r="F440" s="104">
        <v>8.3333333333333329E-2</v>
      </c>
      <c r="G440" s="105" t="s">
        <v>76</v>
      </c>
      <c r="H440" s="104">
        <v>121787</v>
      </c>
      <c r="I440" s="106">
        <f t="shared" ref="I440:I443" si="38">IF(D440="","",F440*H440)</f>
        <v>10148.916666666666</v>
      </c>
      <c r="J440" s="77"/>
      <c r="K440" s="8"/>
      <c r="L440" s="8"/>
      <c r="M440" s="8"/>
      <c r="N440" s="8"/>
      <c r="O440" s="8"/>
      <c r="P440" s="8"/>
      <c r="Q440" s="8"/>
      <c r="R440" s="8"/>
      <c r="S440" s="8"/>
      <c r="T440" s="8"/>
      <c r="U440" s="8"/>
      <c r="V440" s="8"/>
      <c r="W440" s="8"/>
      <c r="X440" s="8"/>
      <c r="Y440" s="8"/>
      <c r="Z440" s="8"/>
      <c r="AA440" s="8"/>
    </row>
    <row r="441" spans="1:27" ht="12.75" customHeight="1" x14ac:dyDescent="0.15">
      <c r="A441" s="60"/>
      <c r="B441" s="60"/>
      <c r="C441" s="60"/>
      <c r="D441" s="108"/>
      <c r="E441" s="109" t="s">
        <v>89</v>
      </c>
      <c r="F441" s="110"/>
      <c r="G441" s="111"/>
      <c r="H441" s="209" t="s">
        <v>89</v>
      </c>
      <c r="I441" s="106" t="str">
        <f t="shared" si="38"/>
        <v/>
      </c>
      <c r="J441" s="77"/>
      <c r="K441" s="8"/>
      <c r="L441" s="8"/>
      <c r="M441" s="8"/>
      <c r="N441" s="8"/>
      <c r="O441" s="8"/>
      <c r="P441" s="8"/>
      <c r="Q441" s="8"/>
      <c r="R441" s="8"/>
      <c r="S441" s="8"/>
      <c r="T441" s="8"/>
      <c r="U441" s="8"/>
      <c r="V441" s="8"/>
      <c r="W441" s="8"/>
      <c r="X441" s="8"/>
      <c r="Y441" s="8"/>
      <c r="Z441" s="8"/>
      <c r="AA441" s="8"/>
    </row>
    <row r="442" spans="1:27" ht="12.75" customHeight="1" x14ac:dyDescent="0.15">
      <c r="A442" s="60"/>
      <c r="B442" s="60"/>
      <c r="C442" s="60"/>
      <c r="D442" s="128"/>
      <c r="E442" s="109" t="s">
        <v>89</v>
      </c>
      <c r="F442" s="110"/>
      <c r="G442" s="111"/>
      <c r="H442" s="147"/>
      <c r="I442" s="106" t="str">
        <f t="shared" si="38"/>
        <v/>
      </c>
      <c r="J442" s="77"/>
      <c r="K442" s="8"/>
      <c r="L442" s="8"/>
      <c r="M442" s="8"/>
      <c r="N442" s="8"/>
      <c r="O442" s="8"/>
      <c r="P442" s="8"/>
      <c r="Q442" s="8"/>
      <c r="R442" s="8"/>
      <c r="S442" s="8"/>
      <c r="T442" s="8"/>
      <c r="U442" s="8"/>
      <c r="V442" s="8"/>
      <c r="W442" s="8"/>
      <c r="X442" s="8"/>
      <c r="Y442" s="8"/>
      <c r="Z442" s="8"/>
      <c r="AA442" s="8"/>
    </row>
    <row r="443" spans="1:27" ht="12.75" customHeight="1" x14ac:dyDescent="0.15">
      <c r="A443" s="60"/>
      <c r="B443" s="60"/>
      <c r="C443" s="60"/>
      <c r="D443" s="114"/>
      <c r="E443" s="115" t="s">
        <v>89</v>
      </c>
      <c r="F443" s="110"/>
      <c r="G443" s="111" t="s">
        <v>89</v>
      </c>
      <c r="H443" s="116" t="s">
        <v>89</v>
      </c>
      <c r="I443" s="106" t="str">
        <f t="shared" si="38"/>
        <v/>
      </c>
      <c r="J443" s="77"/>
      <c r="K443" s="8"/>
      <c r="L443" s="8"/>
      <c r="M443" s="8"/>
      <c r="N443" s="8"/>
      <c r="O443" s="8"/>
      <c r="P443" s="8"/>
      <c r="Q443" s="8"/>
      <c r="R443" s="8"/>
      <c r="S443" s="8"/>
      <c r="T443" s="8"/>
      <c r="U443" s="8"/>
      <c r="V443" s="8"/>
      <c r="W443" s="8"/>
      <c r="X443" s="8"/>
      <c r="Y443" s="8"/>
      <c r="Z443" s="8"/>
      <c r="AA443" s="8"/>
    </row>
    <row r="444" spans="1:27" ht="12.75" customHeight="1" x14ac:dyDescent="0.15">
      <c r="A444" s="60"/>
      <c r="B444" s="60"/>
      <c r="C444" s="60"/>
      <c r="D444" s="61"/>
      <c r="E444" s="62"/>
      <c r="F444" s="117" t="s">
        <v>5</v>
      </c>
      <c r="G444" s="118"/>
      <c r="H444" s="119"/>
      <c r="I444" s="120">
        <f>SUM(I440:I443)</f>
        <v>10148.916666666666</v>
      </c>
      <c r="J444" s="77"/>
      <c r="K444" s="8"/>
      <c r="L444" s="8"/>
      <c r="M444" s="8"/>
      <c r="N444" s="8"/>
      <c r="O444" s="8"/>
      <c r="P444" s="8"/>
      <c r="Q444" s="8"/>
      <c r="R444" s="8"/>
      <c r="S444" s="8"/>
      <c r="T444" s="8"/>
      <c r="U444" s="8"/>
      <c r="V444" s="8"/>
      <c r="W444" s="8"/>
      <c r="X444" s="8"/>
      <c r="Y444" s="8"/>
      <c r="Z444" s="8"/>
      <c r="AA444" s="8"/>
    </row>
    <row r="445" spans="1:27" ht="12.75" customHeight="1" x14ac:dyDescent="0.15">
      <c r="A445" s="60"/>
      <c r="B445" s="60"/>
      <c r="C445" s="60"/>
      <c r="D445" s="87" t="s">
        <v>122</v>
      </c>
      <c r="E445" s="62"/>
      <c r="F445" s="63"/>
      <c r="G445" s="63"/>
      <c r="H445" s="64"/>
      <c r="I445" s="79"/>
      <c r="J445" s="77"/>
      <c r="K445" s="8"/>
      <c r="L445" s="8"/>
      <c r="M445" s="8"/>
      <c r="N445" s="8"/>
      <c r="O445" s="8"/>
      <c r="P445" s="8"/>
      <c r="Q445" s="8"/>
      <c r="R445" s="8"/>
      <c r="S445" s="8"/>
      <c r="T445" s="8"/>
      <c r="U445" s="8"/>
      <c r="V445" s="8"/>
      <c r="W445" s="8"/>
      <c r="X445" s="8"/>
      <c r="Y445" s="8"/>
      <c r="Z445" s="8"/>
      <c r="AA445" s="8"/>
    </row>
    <row r="446" spans="1:27" ht="12.75" customHeight="1" x14ac:dyDescent="0.15">
      <c r="A446" s="60"/>
      <c r="B446" s="60"/>
      <c r="C446" s="60"/>
      <c r="D446" s="91" t="s">
        <v>53</v>
      </c>
      <c r="E446" s="92" t="s">
        <v>9</v>
      </c>
      <c r="F446" s="95" t="s">
        <v>55</v>
      </c>
      <c r="G446" s="97" t="s">
        <v>46</v>
      </c>
      <c r="H446" s="97" t="s">
        <v>17</v>
      </c>
      <c r="I446" s="98" t="s">
        <v>57</v>
      </c>
      <c r="J446" s="77"/>
      <c r="K446" s="8"/>
      <c r="L446" s="8"/>
      <c r="M446" s="8"/>
      <c r="N446" s="8"/>
      <c r="O446" s="8"/>
      <c r="P446" s="8"/>
      <c r="Q446" s="8"/>
      <c r="R446" s="8"/>
      <c r="S446" s="8"/>
      <c r="T446" s="8"/>
      <c r="U446" s="8"/>
      <c r="V446" s="8"/>
      <c r="W446" s="8"/>
      <c r="X446" s="8"/>
      <c r="Y446" s="8"/>
      <c r="Z446" s="8"/>
      <c r="AA446" s="8"/>
    </row>
    <row r="447" spans="1:27" ht="12.75" customHeight="1" x14ac:dyDescent="0.15">
      <c r="A447" s="60"/>
      <c r="B447" s="60"/>
      <c r="C447" s="60"/>
      <c r="D447" s="102" t="s">
        <v>258</v>
      </c>
      <c r="E447" s="103" t="s">
        <v>251</v>
      </c>
      <c r="F447" s="104">
        <f>1.05/5</f>
        <v>0.21000000000000002</v>
      </c>
      <c r="G447" s="105" t="s">
        <v>130</v>
      </c>
      <c r="H447" s="272">
        <v>92869.513000000006</v>
      </c>
      <c r="I447" s="106">
        <f t="shared" ref="I447:I448" si="39">IF(D447="","",F447*H447)</f>
        <v>19502.597730000005</v>
      </c>
      <c r="J447" s="77"/>
      <c r="K447" s="8"/>
      <c r="L447" s="8"/>
      <c r="M447" s="8"/>
      <c r="N447" s="8"/>
      <c r="O447" s="8"/>
      <c r="P447" s="8"/>
      <c r="Q447" s="8"/>
      <c r="R447" s="8"/>
      <c r="S447" s="8"/>
      <c r="T447" s="8"/>
      <c r="U447" s="8"/>
      <c r="V447" s="8"/>
      <c r="W447" s="8"/>
      <c r="X447" s="8"/>
      <c r="Y447" s="8"/>
      <c r="Z447" s="8"/>
      <c r="AA447" s="8"/>
    </row>
    <row r="448" spans="1:27" ht="12.75" customHeight="1" x14ac:dyDescent="0.15">
      <c r="A448" s="60"/>
      <c r="B448" s="60"/>
      <c r="C448" s="60"/>
      <c r="D448" s="108"/>
      <c r="E448" s="109" t="s">
        <v>89</v>
      </c>
      <c r="F448" s="110"/>
      <c r="G448" s="111" t="s">
        <v>89</v>
      </c>
      <c r="H448" s="209" t="s">
        <v>89</v>
      </c>
      <c r="I448" s="106" t="str">
        <f t="shared" si="39"/>
        <v/>
      </c>
      <c r="J448" s="77"/>
      <c r="K448" s="8"/>
      <c r="L448" s="8"/>
      <c r="M448" s="8"/>
      <c r="N448" s="8"/>
      <c r="O448" s="8"/>
      <c r="P448" s="8"/>
      <c r="Q448" s="8"/>
      <c r="R448" s="8"/>
      <c r="S448" s="8"/>
      <c r="T448" s="8"/>
      <c r="U448" s="8"/>
      <c r="V448" s="8"/>
      <c r="W448" s="8"/>
      <c r="X448" s="8"/>
      <c r="Y448" s="8"/>
      <c r="Z448" s="8"/>
      <c r="AA448" s="8"/>
    </row>
    <row r="449" spans="1:27" ht="12.75" customHeight="1" x14ac:dyDescent="0.15">
      <c r="A449" s="60"/>
      <c r="B449" s="60"/>
      <c r="C449" s="60"/>
      <c r="D449" s="128"/>
      <c r="E449" s="109"/>
      <c r="F449" s="110"/>
      <c r="G449" s="111"/>
      <c r="H449" s="147"/>
      <c r="I449" s="106"/>
      <c r="J449" s="77"/>
      <c r="K449" s="8"/>
      <c r="L449" s="8"/>
      <c r="M449" s="8"/>
      <c r="N449" s="8"/>
      <c r="O449" s="8"/>
      <c r="P449" s="8"/>
      <c r="Q449" s="8"/>
      <c r="R449" s="8"/>
      <c r="S449" s="8"/>
      <c r="T449" s="8"/>
      <c r="U449" s="8"/>
      <c r="V449" s="8"/>
      <c r="W449" s="8"/>
      <c r="X449" s="8"/>
      <c r="Y449" s="8"/>
      <c r="Z449" s="8"/>
      <c r="AA449" s="8"/>
    </row>
    <row r="450" spans="1:27" ht="12.75" customHeight="1" x14ac:dyDescent="0.15">
      <c r="A450" s="60"/>
      <c r="B450" s="60"/>
      <c r="C450" s="60"/>
      <c r="D450" s="114"/>
      <c r="E450" s="115" t="s">
        <v>89</v>
      </c>
      <c r="F450" s="110"/>
      <c r="G450" s="111" t="s">
        <v>89</v>
      </c>
      <c r="H450" s="116" t="s">
        <v>89</v>
      </c>
      <c r="I450" s="106" t="str">
        <f>IF(D450="","",F450*H450)</f>
        <v/>
      </c>
      <c r="J450" s="77"/>
      <c r="K450" s="8"/>
      <c r="L450" s="8"/>
      <c r="M450" s="8"/>
      <c r="N450" s="8"/>
      <c r="O450" s="8"/>
      <c r="P450" s="8"/>
      <c r="Q450" s="8"/>
      <c r="R450" s="8"/>
      <c r="S450" s="8"/>
      <c r="T450" s="8"/>
      <c r="U450" s="8"/>
      <c r="V450" s="8"/>
      <c r="W450" s="8"/>
      <c r="X450" s="8"/>
      <c r="Y450" s="8"/>
      <c r="Z450" s="8"/>
      <c r="AA450" s="8"/>
    </row>
    <row r="451" spans="1:27" ht="12.75" customHeight="1" x14ac:dyDescent="0.15">
      <c r="A451" s="60"/>
      <c r="B451" s="60"/>
      <c r="C451" s="60"/>
      <c r="D451" s="61"/>
      <c r="E451" s="62"/>
      <c r="F451" s="117" t="s">
        <v>5</v>
      </c>
      <c r="G451" s="118"/>
      <c r="H451" s="119"/>
      <c r="I451" s="120">
        <f>SUM(I447:I450)</f>
        <v>19502.597730000005</v>
      </c>
      <c r="J451" s="77"/>
      <c r="K451" s="8"/>
      <c r="L451" s="8"/>
      <c r="M451" s="8"/>
      <c r="N451" s="8"/>
      <c r="O451" s="8"/>
      <c r="P451" s="8"/>
      <c r="Q451" s="8"/>
      <c r="R451" s="8"/>
      <c r="S451" s="8"/>
      <c r="T451" s="8"/>
      <c r="U451" s="8"/>
      <c r="V451" s="8"/>
      <c r="W451" s="8"/>
      <c r="X451" s="8"/>
      <c r="Y451" s="8"/>
      <c r="Z451" s="8"/>
      <c r="AA451" s="8"/>
    </row>
    <row r="452" spans="1:27" ht="12.75" customHeight="1" x14ac:dyDescent="0.15">
      <c r="A452" s="60"/>
      <c r="B452" s="60"/>
      <c r="C452" s="60"/>
      <c r="D452" s="61"/>
      <c r="E452" s="62"/>
      <c r="F452" s="62"/>
      <c r="G452" s="63"/>
      <c r="H452" s="64"/>
      <c r="I452" s="79"/>
      <c r="J452" s="185"/>
      <c r="K452" s="8"/>
      <c r="L452" s="8"/>
      <c r="M452" s="8"/>
      <c r="N452" s="8"/>
      <c r="O452" s="8"/>
      <c r="P452" s="8"/>
      <c r="Q452" s="8"/>
      <c r="R452" s="8"/>
      <c r="S452" s="8"/>
      <c r="T452" s="8"/>
      <c r="U452" s="8"/>
      <c r="V452" s="8"/>
      <c r="W452" s="8"/>
      <c r="X452" s="8"/>
      <c r="Y452" s="8"/>
      <c r="Z452" s="8"/>
      <c r="AA452" s="8"/>
    </row>
    <row r="453" spans="1:27" ht="12.75" customHeight="1" x14ac:dyDescent="0.15">
      <c r="A453" s="60"/>
      <c r="B453" s="60"/>
      <c r="C453" s="60"/>
      <c r="D453" s="61"/>
      <c r="E453" s="188"/>
      <c r="F453" s="191" t="s">
        <v>145</v>
      </c>
      <c r="G453" s="192"/>
      <c r="H453" s="64"/>
      <c r="I453" s="194">
        <f>+ROUND(I430+I437+I444+I451,0)</f>
        <v>79144</v>
      </c>
      <c r="J453" s="185"/>
      <c r="K453" s="8"/>
      <c r="L453" s="8"/>
      <c r="M453" s="8"/>
      <c r="N453" s="8"/>
      <c r="O453" s="8"/>
      <c r="P453" s="8"/>
      <c r="Q453" s="8"/>
      <c r="R453" s="8"/>
      <c r="S453" s="8"/>
      <c r="T453" s="8"/>
      <c r="U453" s="8"/>
      <c r="V453" s="8"/>
      <c r="W453" s="8"/>
      <c r="X453" s="8"/>
      <c r="Y453" s="8"/>
      <c r="Z453" s="8"/>
      <c r="AA453" s="8"/>
    </row>
    <row r="454" spans="1:27" ht="12.75" customHeight="1" x14ac:dyDescent="0.15">
      <c r="A454" s="60"/>
      <c r="B454" s="60"/>
      <c r="C454" s="60"/>
      <c r="D454" s="61"/>
      <c r="E454" s="188"/>
      <c r="F454" s="191" t="s">
        <v>149</v>
      </c>
      <c r="G454" s="192"/>
      <c r="H454" s="197">
        <f>H416</f>
        <v>0</v>
      </c>
      <c r="I454" s="194">
        <f>+I453*H454</f>
        <v>0</v>
      </c>
      <c r="J454" s="185"/>
      <c r="K454" s="8"/>
      <c r="L454" s="8"/>
      <c r="M454" s="8"/>
      <c r="N454" s="8"/>
      <c r="O454" s="8"/>
      <c r="P454" s="8"/>
      <c r="Q454" s="8"/>
      <c r="R454" s="8"/>
      <c r="S454" s="8"/>
      <c r="T454" s="8"/>
      <c r="U454" s="8"/>
      <c r="V454" s="8"/>
      <c r="W454" s="8"/>
      <c r="X454" s="8"/>
      <c r="Y454" s="8"/>
      <c r="Z454" s="8"/>
      <c r="AA454" s="8"/>
    </row>
    <row r="455" spans="1:27" ht="12.75" customHeight="1" x14ac:dyDescent="0.15">
      <c r="A455" s="60"/>
      <c r="B455" s="60"/>
      <c r="C455" s="60"/>
      <c r="D455" s="61"/>
      <c r="E455" s="62"/>
      <c r="F455" s="191" t="s">
        <v>38</v>
      </c>
      <c r="G455" s="192"/>
      <c r="H455" s="64"/>
      <c r="I455" s="194">
        <f>+ROUND(I453+I454,0)</f>
        <v>79144</v>
      </c>
      <c r="J455" s="185"/>
      <c r="K455" s="8"/>
      <c r="L455" s="8"/>
      <c r="M455" s="8"/>
      <c r="N455" s="8"/>
      <c r="O455" s="8"/>
      <c r="P455" s="8"/>
      <c r="Q455" s="8"/>
      <c r="R455" s="8"/>
      <c r="S455" s="8"/>
      <c r="T455" s="8"/>
      <c r="U455" s="8"/>
      <c r="V455" s="8"/>
      <c r="W455" s="8"/>
      <c r="X455" s="8"/>
      <c r="Y455" s="8"/>
      <c r="Z455" s="8"/>
      <c r="AA455" s="8"/>
    </row>
    <row r="456" spans="1:27" ht="12.75" customHeight="1" x14ac:dyDescent="0.15">
      <c r="A456" s="60"/>
      <c r="B456" s="60"/>
      <c r="C456" s="60"/>
      <c r="D456" s="201"/>
      <c r="E456" s="202"/>
      <c r="F456" s="202"/>
      <c r="G456" s="203"/>
      <c r="H456" s="260"/>
      <c r="I456" s="204"/>
      <c r="J456" s="205"/>
      <c r="K456" s="8"/>
      <c r="L456" s="8"/>
      <c r="M456" s="8"/>
      <c r="N456" s="8"/>
      <c r="O456" s="8"/>
      <c r="P456" s="8"/>
      <c r="Q456" s="8"/>
      <c r="R456" s="8"/>
      <c r="S456" s="8"/>
      <c r="T456" s="8"/>
      <c r="U456" s="8"/>
      <c r="V456" s="8"/>
      <c r="W456" s="8"/>
      <c r="X456" s="8"/>
      <c r="Y456" s="8"/>
      <c r="Z456" s="8"/>
      <c r="AA456" s="8"/>
    </row>
    <row r="457" spans="1:27" ht="12.75" customHeight="1" x14ac:dyDescent="0.2">
      <c r="A457" s="60"/>
      <c r="B457" s="60"/>
      <c r="C457" s="60"/>
      <c r="D457" s="49" t="s">
        <v>30</v>
      </c>
      <c r="E457" s="50"/>
      <c r="F457" s="52"/>
      <c r="G457" s="52"/>
      <c r="H457" s="54"/>
      <c r="I457" s="54"/>
      <c r="J457" s="57"/>
      <c r="K457" s="8"/>
      <c r="L457" s="8"/>
      <c r="M457" s="8"/>
      <c r="N457" s="8"/>
      <c r="O457" s="8"/>
      <c r="P457" s="8"/>
      <c r="Q457" s="8"/>
      <c r="R457" s="8"/>
      <c r="S457" s="8"/>
      <c r="T457" s="8"/>
      <c r="U457" s="8"/>
      <c r="V457" s="8"/>
      <c r="W457" s="8"/>
      <c r="X457" s="8"/>
      <c r="Y457" s="8"/>
      <c r="Z457" s="8"/>
      <c r="AA457" s="8"/>
    </row>
    <row r="458" spans="1:27" ht="12.75" customHeight="1" x14ac:dyDescent="0.15">
      <c r="A458" s="60"/>
      <c r="B458" s="60"/>
      <c r="C458" s="60"/>
      <c r="D458" s="61"/>
      <c r="E458" s="62"/>
      <c r="F458" s="63"/>
      <c r="G458" s="63"/>
      <c r="H458" s="64"/>
      <c r="I458" s="64"/>
      <c r="J458" s="65"/>
      <c r="K458" s="8"/>
      <c r="L458" s="8"/>
      <c r="M458" s="8"/>
      <c r="N458" s="8"/>
      <c r="O458" s="8"/>
      <c r="P458" s="8"/>
      <c r="Q458" s="8"/>
      <c r="R458" s="8"/>
      <c r="S458" s="8"/>
      <c r="T458" s="8"/>
      <c r="U458" s="8"/>
      <c r="V458" s="8"/>
      <c r="W458" s="8"/>
      <c r="X458" s="8"/>
      <c r="Y458" s="8"/>
      <c r="Z458" s="8"/>
      <c r="AA458" s="8"/>
    </row>
    <row r="459" spans="1:27" ht="12.75" customHeight="1" x14ac:dyDescent="0.15">
      <c r="A459" s="60" t="e">
        <f>A421+1</f>
        <v>#REF!</v>
      </c>
      <c r="B459" s="60"/>
      <c r="C459" s="60"/>
      <c r="D459" s="71" t="s">
        <v>37</v>
      </c>
      <c r="E459" s="73" t="s">
        <v>259</v>
      </c>
      <c r="F459" s="8"/>
      <c r="G459" s="63"/>
      <c r="H459" s="63" t="s">
        <v>38</v>
      </c>
      <c r="I459" s="76">
        <f>+I493</f>
        <v>59105</v>
      </c>
      <c r="J459" s="259"/>
      <c r="K459" s="8"/>
      <c r="L459" s="8"/>
      <c r="M459" s="8"/>
      <c r="N459" s="8"/>
      <c r="O459" s="8"/>
      <c r="P459" s="8"/>
      <c r="Q459" s="8"/>
      <c r="R459" s="8"/>
      <c r="S459" s="8"/>
      <c r="T459" s="8"/>
      <c r="U459" s="8"/>
      <c r="V459" s="8"/>
      <c r="W459" s="8"/>
      <c r="X459" s="8"/>
      <c r="Y459" s="8"/>
      <c r="Z459" s="8"/>
      <c r="AA459" s="8"/>
    </row>
    <row r="460" spans="1:27" ht="12.75" customHeight="1" x14ac:dyDescent="0.15">
      <c r="A460" s="60"/>
      <c r="B460" s="60"/>
      <c r="C460" s="60"/>
      <c r="D460" s="78"/>
      <c r="E460" s="62"/>
      <c r="F460" s="63"/>
      <c r="G460" s="63"/>
      <c r="H460" s="74"/>
      <c r="I460" s="79"/>
      <c r="J460" s="77"/>
      <c r="K460" s="8"/>
      <c r="L460" s="8"/>
      <c r="M460" s="8"/>
      <c r="N460" s="8"/>
      <c r="O460" s="8"/>
      <c r="P460" s="8"/>
      <c r="Q460" s="8"/>
      <c r="R460" s="8"/>
      <c r="S460" s="8"/>
      <c r="T460" s="8"/>
      <c r="U460" s="8"/>
      <c r="V460" s="8"/>
      <c r="W460" s="8"/>
      <c r="X460" s="8"/>
      <c r="Y460" s="8"/>
      <c r="Z460" s="8"/>
      <c r="AA460" s="8"/>
    </row>
    <row r="461" spans="1:27" ht="12.75" customHeight="1" x14ac:dyDescent="0.15">
      <c r="A461" s="60"/>
      <c r="B461" s="60"/>
      <c r="C461" s="60"/>
      <c r="D461" s="390">
        <v>6.06</v>
      </c>
      <c r="E461" s="62"/>
      <c r="F461" s="63"/>
      <c r="G461" s="63"/>
      <c r="H461" s="74" t="s">
        <v>162</v>
      </c>
      <c r="I461" s="81" t="s">
        <v>147</v>
      </c>
      <c r="J461" s="82"/>
      <c r="K461" s="8"/>
      <c r="L461" s="8"/>
      <c r="M461" s="8"/>
      <c r="N461" s="8"/>
      <c r="O461" s="8"/>
      <c r="P461" s="8"/>
      <c r="Q461" s="8"/>
      <c r="R461" s="8"/>
      <c r="S461" s="8"/>
      <c r="T461" s="8"/>
      <c r="U461" s="8"/>
      <c r="V461" s="8"/>
      <c r="W461" s="8"/>
      <c r="X461" s="8"/>
      <c r="Y461" s="8"/>
      <c r="Z461" s="8"/>
      <c r="AA461" s="8"/>
    </row>
    <row r="462" spans="1:27" ht="12.75" customHeight="1" x14ac:dyDescent="0.15">
      <c r="A462" s="60"/>
      <c r="B462" s="60"/>
      <c r="C462" s="60"/>
      <c r="D462" s="87" t="s">
        <v>48</v>
      </c>
      <c r="E462" s="73"/>
      <c r="F462" s="88"/>
      <c r="G462" s="88"/>
      <c r="H462" s="89"/>
      <c r="I462" s="90"/>
      <c r="J462" s="77"/>
      <c r="K462" s="8"/>
      <c r="L462" s="8"/>
      <c r="M462" s="8"/>
      <c r="N462" s="8"/>
      <c r="O462" s="8"/>
      <c r="P462" s="8"/>
      <c r="Q462" s="8"/>
      <c r="R462" s="8"/>
      <c r="S462" s="8"/>
      <c r="T462" s="8"/>
      <c r="U462" s="8"/>
      <c r="V462" s="8"/>
      <c r="W462" s="8"/>
      <c r="X462" s="8"/>
      <c r="Y462" s="8"/>
      <c r="Z462" s="8"/>
      <c r="AA462" s="8"/>
    </row>
    <row r="463" spans="1:27" ht="12.75" customHeight="1" x14ac:dyDescent="0.15">
      <c r="A463" s="60"/>
      <c r="B463" s="60"/>
      <c r="C463" s="60"/>
      <c r="D463" s="91" t="s">
        <v>53</v>
      </c>
      <c r="E463" s="92" t="s">
        <v>9</v>
      </c>
      <c r="F463" s="95" t="s">
        <v>55</v>
      </c>
      <c r="G463" s="97" t="s">
        <v>46</v>
      </c>
      <c r="H463" s="97" t="s">
        <v>17</v>
      </c>
      <c r="I463" s="98" t="s">
        <v>57</v>
      </c>
      <c r="J463" s="77"/>
      <c r="K463" s="8"/>
      <c r="L463" s="8"/>
      <c r="M463" s="8"/>
      <c r="N463" s="8"/>
      <c r="O463" s="8"/>
      <c r="P463" s="8"/>
      <c r="Q463" s="8"/>
      <c r="R463" s="8"/>
      <c r="S463" s="8"/>
      <c r="T463" s="8"/>
      <c r="U463" s="8"/>
      <c r="V463" s="8"/>
      <c r="W463" s="8"/>
      <c r="X463" s="8"/>
      <c r="Y463" s="8"/>
      <c r="Z463" s="8"/>
      <c r="AA463" s="8"/>
    </row>
    <row r="464" spans="1:27" ht="12.75" customHeight="1" x14ac:dyDescent="0.15">
      <c r="A464" s="60"/>
      <c r="B464" s="60"/>
      <c r="C464" s="60"/>
      <c r="D464" s="102" t="s">
        <v>60</v>
      </c>
      <c r="E464" s="103" t="s">
        <v>62</v>
      </c>
      <c r="F464" s="104">
        <v>1</v>
      </c>
      <c r="G464" s="105" t="s">
        <v>65</v>
      </c>
      <c r="H464" s="104">
        <v>1151.896</v>
      </c>
      <c r="I464" s="106">
        <f t="shared" ref="I464:I465" si="40">IF(D464="","",F464*H464)</f>
        <v>1151.896</v>
      </c>
      <c r="J464" s="77"/>
      <c r="K464" s="8"/>
      <c r="L464" s="8"/>
      <c r="M464" s="8"/>
      <c r="N464" s="8"/>
      <c r="O464" s="8"/>
      <c r="P464" s="8"/>
      <c r="Q464" s="8"/>
      <c r="R464" s="8"/>
      <c r="S464" s="8"/>
      <c r="T464" s="8"/>
      <c r="U464" s="8"/>
      <c r="V464" s="8"/>
      <c r="W464" s="8"/>
      <c r="X464" s="8"/>
      <c r="Y464" s="8"/>
      <c r="Z464" s="8"/>
      <c r="AA464" s="8"/>
    </row>
    <row r="465" spans="1:27" ht="12.75" customHeight="1" x14ac:dyDescent="0.15">
      <c r="A465" s="60"/>
      <c r="B465" s="60"/>
      <c r="C465" s="60"/>
      <c r="D465" s="108" t="s">
        <v>260</v>
      </c>
      <c r="E465" s="109" t="s">
        <v>261</v>
      </c>
      <c r="F465" s="110">
        <f>1/8</f>
        <v>0.125</v>
      </c>
      <c r="G465" s="111" t="s">
        <v>130</v>
      </c>
      <c r="H465" s="110">
        <v>257756.69899999999</v>
      </c>
      <c r="I465" s="106">
        <f t="shared" si="40"/>
        <v>32219.587374999999</v>
      </c>
      <c r="J465" s="77"/>
      <c r="K465" s="8"/>
      <c r="L465" s="8"/>
      <c r="M465" s="8"/>
      <c r="N465" s="8"/>
      <c r="O465" s="8"/>
      <c r="P465" s="8"/>
      <c r="Q465" s="8"/>
      <c r="R465" s="8"/>
      <c r="S465" s="8"/>
      <c r="T465" s="8"/>
      <c r="U465" s="8"/>
      <c r="V465" s="8"/>
      <c r="W465" s="8"/>
      <c r="X465" s="8"/>
      <c r="Y465" s="8"/>
      <c r="Z465" s="8"/>
      <c r="AA465" s="8"/>
    </row>
    <row r="466" spans="1:27" ht="12.75" customHeight="1" x14ac:dyDescent="0.15">
      <c r="A466" s="60"/>
      <c r="B466" s="60"/>
      <c r="C466" s="60"/>
      <c r="D466" s="108"/>
      <c r="E466" s="109"/>
      <c r="F466" s="110"/>
      <c r="G466" s="111"/>
      <c r="H466" s="147"/>
      <c r="I466" s="106"/>
      <c r="J466" s="77"/>
      <c r="K466" s="8"/>
      <c r="L466" s="8"/>
      <c r="M466" s="8"/>
      <c r="N466" s="8"/>
      <c r="O466" s="8"/>
      <c r="P466" s="8"/>
      <c r="Q466" s="8"/>
      <c r="R466" s="8"/>
      <c r="S466" s="8"/>
      <c r="T466" s="8"/>
      <c r="U466" s="8"/>
      <c r="V466" s="8"/>
      <c r="W466" s="8"/>
      <c r="X466" s="8"/>
      <c r="Y466" s="8"/>
      <c r="Z466" s="8"/>
      <c r="AA466" s="8"/>
    </row>
    <row r="467" spans="1:27" ht="12.75" customHeight="1" x14ac:dyDescent="0.15">
      <c r="A467" s="60"/>
      <c r="B467" s="60"/>
      <c r="C467" s="60"/>
      <c r="D467" s="114"/>
      <c r="E467" s="115" t="s">
        <v>89</v>
      </c>
      <c r="F467" s="110"/>
      <c r="G467" s="111" t="s">
        <v>89</v>
      </c>
      <c r="H467" s="116" t="s">
        <v>89</v>
      </c>
      <c r="I467" s="106" t="str">
        <f>IF(D467="","",F467*H467)</f>
        <v/>
      </c>
      <c r="J467" s="77"/>
      <c r="K467" s="8"/>
      <c r="L467" s="8"/>
      <c r="M467" s="8"/>
      <c r="N467" s="8"/>
      <c r="O467" s="8"/>
      <c r="P467" s="8"/>
      <c r="Q467" s="8"/>
      <c r="R467" s="8"/>
      <c r="S467" s="8"/>
      <c r="T467" s="8"/>
      <c r="U467" s="8"/>
      <c r="V467" s="8"/>
      <c r="W467" s="8"/>
      <c r="X467" s="8"/>
      <c r="Y467" s="8"/>
      <c r="Z467" s="8"/>
      <c r="AA467" s="8"/>
    </row>
    <row r="468" spans="1:27" ht="12.75" customHeight="1" x14ac:dyDescent="0.15">
      <c r="A468" s="60"/>
      <c r="B468" s="60"/>
      <c r="C468" s="60"/>
      <c r="D468" s="61"/>
      <c r="E468" s="62"/>
      <c r="F468" s="117" t="s">
        <v>5</v>
      </c>
      <c r="G468" s="118"/>
      <c r="H468" s="119"/>
      <c r="I468" s="120">
        <f>SUM(I464:I467)</f>
        <v>33371.483374999996</v>
      </c>
      <c r="J468" s="77"/>
      <c r="K468" s="8"/>
      <c r="L468" s="8"/>
      <c r="M468" s="8"/>
      <c r="N468" s="8"/>
      <c r="O468" s="8"/>
      <c r="P468" s="8"/>
      <c r="Q468" s="8"/>
      <c r="R468" s="8"/>
      <c r="S468" s="8"/>
      <c r="T468" s="8"/>
      <c r="U468" s="8"/>
      <c r="V468" s="8"/>
      <c r="W468" s="8"/>
      <c r="X468" s="8"/>
      <c r="Y468" s="8"/>
      <c r="Z468" s="8"/>
      <c r="AA468" s="8"/>
    </row>
    <row r="469" spans="1:27" ht="12.75" customHeight="1" x14ac:dyDescent="0.15">
      <c r="A469" s="60"/>
      <c r="B469" s="60"/>
      <c r="C469" s="60"/>
      <c r="D469" s="87" t="s">
        <v>84</v>
      </c>
      <c r="E469" s="62"/>
      <c r="F469" s="63"/>
      <c r="G469" s="63"/>
      <c r="H469" s="64"/>
      <c r="I469" s="79"/>
      <c r="J469" s="77"/>
      <c r="K469" s="8"/>
      <c r="L469" s="8"/>
      <c r="M469" s="8"/>
      <c r="N469" s="8"/>
      <c r="O469" s="8"/>
      <c r="P469" s="8"/>
      <c r="Q469" s="8"/>
      <c r="R469" s="8"/>
      <c r="S469" s="8"/>
      <c r="T469" s="8"/>
      <c r="U469" s="8"/>
      <c r="V469" s="8"/>
      <c r="W469" s="8"/>
      <c r="X469" s="8"/>
      <c r="Y469" s="8"/>
      <c r="Z469" s="8"/>
      <c r="AA469" s="8"/>
    </row>
    <row r="470" spans="1:27" ht="12.75" customHeight="1" x14ac:dyDescent="0.15">
      <c r="A470" s="60"/>
      <c r="B470" s="60"/>
      <c r="C470" s="60"/>
      <c r="D470" s="91" t="s">
        <v>53</v>
      </c>
      <c r="E470" s="92" t="s">
        <v>9</v>
      </c>
      <c r="F470" s="95" t="s">
        <v>55</v>
      </c>
      <c r="G470" s="97" t="s">
        <v>46</v>
      </c>
      <c r="H470" s="97" t="s">
        <v>17</v>
      </c>
      <c r="I470" s="98" t="s">
        <v>57</v>
      </c>
      <c r="J470" s="77"/>
      <c r="K470" s="8"/>
      <c r="L470" s="8"/>
      <c r="M470" s="8"/>
      <c r="N470" s="8"/>
      <c r="O470" s="8"/>
      <c r="P470" s="8"/>
      <c r="Q470" s="8"/>
      <c r="R470" s="8"/>
      <c r="S470" s="8"/>
      <c r="T470" s="8"/>
      <c r="U470" s="8"/>
      <c r="V470" s="8"/>
      <c r="W470" s="8"/>
      <c r="X470" s="8"/>
      <c r="Y470" s="8"/>
      <c r="Z470" s="8"/>
      <c r="AA470" s="8"/>
    </row>
    <row r="471" spans="1:27" ht="12.75" customHeight="1" x14ac:dyDescent="0.15">
      <c r="A471" s="60"/>
      <c r="B471" s="60"/>
      <c r="C471" s="60"/>
      <c r="D471" s="122"/>
      <c r="E471" s="103" t="s">
        <v>89</v>
      </c>
      <c r="F471" s="104"/>
      <c r="G471" s="105" t="s">
        <v>89</v>
      </c>
      <c r="H471" s="222" t="s">
        <v>89</v>
      </c>
      <c r="I471" s="106" t="str">
        <f t="shared" ref="I471:I474" si="41">IF(D471="","",F471*H471)</f>
        <v/>
      </c>
      <c r="J471" s="77"/>
      <c r="K471" s="8"/>
      <c r="L471" s="8"/>
      <c r="M471" s="8"/>
      <c r="N471" s="8"/>
      <c r="O471" s="8"/>
      <c r="P471" s="8"/>
      <c r="Q471" s="8"/>
      <c r="R471" s="8"/>
      <c r="S471" s="8"/>
      <c r="T471" s="8"/>
      <c r="U471" s="8"/>
      <c r="V471" s="8"/>
      <c r="W471" s="8"/>
      <c r="X471" s="8"/>
      <c r="Y471" s="8"/>
      <c r="Z471" s="8"/>
      <c r="AA471" s="8"/>
    </row>
    <row r="472" spans="1:27" ht="12.75" customHeight="1" x14ac:dyDescent="0.15">
      <c r="A472" s="60"/>
      <c r="B472" s="60"/>
      <c r="C472" s="60"/>
      <c r="D472" s="128"/>
      <c r="E472" s="109" t="s">
        <v>89</v>
      </c>
      <c r="F472" s="110"/>
      <c r="G472" s="111" t="s">
        <v>89</v>
      </c>
      <c r="H472" s="209" t="s">
        <v>89</v>
      </c>
      <c r="I472" s="106" t="str">
        <f t="shared" si="41"/>
        <v/>
      </c>
      <c r="J472" s="77"/>
      <c r="K472" s="8"/>
      <c r="L472" s="8"/>
      <c r="M472" s="8"/>
      <c r="N472" s="8"/>
      <c r="O472" s="8"/>
      <c r="P472" s="8"/>
      <c r="Q472" s="8"/>
      <c r="R472" s="8"/>
      <c r="S472" s="8"/>
      <c r="T472" s="8"/>
      <c r="U472" s="8"/>
      <c r="V472" s="8"/>
      <c r="W472" s="8"/>
      <c r="X472" s="8"/>
      <c r="Y472" s="8"/>
      <c r="Z472" s="8"/>
      <c r="AA472" s="8"/>
    </row>
    <row r="473" spans="1:27" ht="12.75" customHeight="1" x14ac:dyDescent="0.15">
      <c r="A473" s="60"/>
      <c r="B473" s="60"/>
      <c r="C473" s="60"/>
      <c r="D473" s="128"/>
      <c r="E473" s="109" t="s">
        <v>89</v>
      </c>
      <c r="F473" s="110"/>
      <c r="G473" s="111" t="s">
        <v>89</v>
      </c>
      <c r="H473" s="147" t="s">
        <v>89</v>
      </c>
      <c r="I473" s="106" t="str">
        <f t="shared" si="41"/>
        <v/>
      </c>
      <c r="J473" s="77"/>
      <c r="K473" s="8"/>
      <c r="L473" s="8"/>
      <c r="M473" s="8"/>
      <c r="N473" s="8"/>
      <c r="O473" s="8"/>
      <c r="P473" s="8"/>
      <c r="Q473" s="8"/>
      <c r="R473" s="8"/>
      <c r="S473" s="8"/>
      <c r="T473" s="8"/>
      <c r="U473" s="8"/>
      <c r="V473" s="8"/>
      <c r="W473" s="8"/>
      <c r="X473" s="8"/>
      <c r="Y473" s="8"/>
      <c r="Z473" s="8"/>
      <c r="AA473" s="8"/>
    </row>
    <row r="474" spans="1:27" ht="12.75" customHeight="1" x14ac:dyDescent="0.15">
      <c r="A474" s="60"/>
      <c r="B474" s="60"/>
      <c r="C474" s="60"/>
      <c r="D474" s="114"/>
      <c r="E474" s="115" t="s">
        <v>89</v>
      </c>
      <c r="F474" s="110"/>
      <c r="G474" s="111" t="s">
        <v>89</v>
      </c>
      <c r="H474" s="134" t="s">
        <v>89</v>
      </c>
      <c r="I474" s="125" t="str">
        <f t="shared" si="41"/>
        <v/>
      </c>
      <c r="J474" s="77"/>
      <c r="K474" s="8"/>
      <c r="L474" s="8"/>
      <c r="M474" s="8"/>
      <c r="N474" s="8"/>
      <c r="O474" s="8"/>
      <c r="P474" s="8"/>
      <c r="Q474" s="8"/>
      <c r="R474" s="8"/>
      <c r="S474" s="8"/>
      <c r="T474" s="8"/>
      <c r="U474" s="8"/>
      <c r="V474" s="8"/>
      <c r="W474" s="8"/>
      <c r="X474" s="8"/>
      <c r="Y474" s="8"/>
      <c r="Z474" s="8"/>
      <c r="AA474" s="8"/>
    </row>
    <row r="475" spans="1:27" ht="12.75" customHeight="1" x14ac:dyDescent="0.15">
      <c r="A475" s="60"/>
      <c r="B475" s="60"/>
      <c r="C475" s="60"/>
      <c r="D475" s="61"/>
      <c r="E475" s="62"/>
      <c r="F475" s="117" t="s">
        <v>5</v>
      </c>
      <c r="G475" s="118"/>
      <c r="H475" s="119"/>
      <c r="I475" s="120">
        <f>SUM(I471:I474)</f>
        <v>0</v>
      </c>
      <c r="J475" s="77"/>
      <c r="K475" s="8"/>
      <c r="L475" s="8"/>
      <c r="M475" s="8"/>
      <c r="N475" s="8"/>
      <c r="O475" s="8"/>
      <c r="P475" s="8"/>
      <c r="Q475" s="8"/>
      <c r="R475" s="8"/>
      <c r="S475" s="8"/>
      <c r="T475" s="8"/>
      <c r="U475" s="8"/>
      <c r="V475" s="8"/>
      <c r="W475" s="8"/>
      <c r="X475" s="8"/>
      <c r="Y475" s="8"/>
      <c r="Z475" s="8"/>
      <c r="AA475" s="8"/>
    </row>
    <row r="476" spans="1:27" ht="12.75" customHeight="1" x14ac:dyDescent="0.15">
      <c r="A476" s="60"/>
      <c r="B476" s="60"/>
      <c r="C476" s="60"/>
      <c r="D476" s="87" t="s">
        <v>101</v>
      </c>
      <c r="E476" s="62"/>
      <c r="F476" s="63"/>
      <c r="G476" s="63"/>
      <c r="H476" s="64"/>
      <c r="I476" s="79"/>
      <c r="J476" s="77"/>
      <c r="K476" s="8"/>
      <c r="L476" s="8"/>
      <c r="M476" s="8"/>
      <c r="N476" s="8"/>
      <c r="O476" s="8"/>
      <c r="P476" s="8"/>
      <c r="Q476" s="8"/>
      <c r="R476" s="8"/>
      <c r="S476" s="8"/>
      <c r="T476" s="8"/>
      <c r="U476" s="8"/>
      <c r="V476" s="8"/>
      <c r="W476" s="8"/>
      <c r="X476" s="8"/>
      <c r="Y476" s="8"/>
      <c r="Z476" s="8"/>
      <c r="AA476" s="8"/>
    </row>
    <row r="477" spans="1:27" ht="12.75" customHeight="1" x14ac:dyDescent="0.15">
      <c r="A477" s="60"/>
      <c r="B477" s="60"/>
      <c r="C477" s="60"/>
      <c r="D477" s="91" t="s">
        <v>53</v>
      </c>
      <c r="E477" s="92" t="s">
        <v>9</v>
      </c>
      <c r="F477" s="95" t="s">
        <v>55</v>
      </c>
      <c r="G477" s="97" t="s">
        <v>46</v>
      </c>
      <c r="H477" s="97" t="s">
        <v>17</v>
      </c>
      <c r="I477" s="98" t="s">
        <v>57</v>
      </c>
      <c r="J477" s="77"/>
      <c r="K477" s="8"/>
      <c r="L477" s="8"/>
      <c r="M477" s="8"/>
      <c r="N477" s="8"/>
      <c r="O477" s="8"/>
      <c r="P477" s="8"/>
      <c r="Q477" s="8"/>
      <c r="R477" s="8"/>
      <c r="S477" s="8"/>
      <c r="T477" s="8"/>
      <c r="U477" s="8"/>
      <c r="V477" s="8"/>
      <c r="W477" s="8"/>
      <c r="X477" s="8"/>
      <c r="Y477" s="8"/>
      <c r="Z477" s="8"/>
      <c r="AA477" s="8"/>
    </row>
    <row r="478" spans="1:27" ht="12.75" customHeight="1" x14ac:dyDescent="0.15">
      <c r="A478" s="60"/>
      <c r="B478" s="60"/>
      <c r="C478" s="60"/>
      <c r="D478" s="102" t="s">
        <v>110</v>
      </c>
      <c r="E478" s="103" t="s">
        <v>111</v>
      </c>
      <c r="F478" s="104">
        <v>0.125</v>
      </c>
      <c r="G478" s="105" t="s">
        <v>76</v>
      </c>
      <c r="H478" s="104">
        <v>121787</v>
      </c>
      <c r="I478" s="106">
        <f t="shared" ref="I478:I481" si="42">IF(D478="","",F478*H478)</f>
        <v>15223.375</v>
      </c>
      <c r="J478" s="77"/>
      <c r="K478" s="8"/>
      <c r="L478" s="8"/>
      <c r="M478" s="8"/>
      <c r="N478" s="8"/>
      <c r="O478" s="8"/>
      <c r="P478" s="8"/>
      <c r="Q478" s="8"/>
      <c r="R478" s="8"/>
      <c r="S478" s="8"/>
      <c r="T478" s="8"/>
      <c r="U478" s="8"/>
      <c r="V478" s="8"/>
      <c r="W478" s="8"/>
      <c r="X478" s="8"/>
      <c r="Y478" s="8"/>
      <c r="Z478" s="8"/>
      <c r="AA478" s="8"/>
    </row>
    <row r="479" spans="1:27" ht="12.75" customHeight="1" x14ac:dyDescent="0.15">
      <c r="A479" s="60"/>
      <c r="B479" s="60"/>
      <c r="C479" s="60"/>
      <c r="D479" s="108"/>
      <c r="E479" s="109" t="s">
        <v>89</v>
      </c>
      <c r="F479" s="110"/>
      <c r="G479" s="111" t="s">
        <v>89</v>
      </c>
      <c r="H479" s="209" t="s">
        <v>89</v>
      </c>
      <c r="I479" s="106" t="str">
        <f t="shared" si="42"/>
        <v/>
      </c>
      <c r="J479" s="77"/>
      <c r="K479" s="8"/>
      <c r="L479" s="8"/>
      <c r="M479" s="8"/>
      <c r="N479" s="8"/>
      <c r="O479" s="8"/>
      <c r="P479" s="8"/>
      <c r="Q479" s="8"/>
      <c r="R479" s="8"/>
      <c r="S479" s="8"/>
      <c r="T479" s="8"/>
      <c r="U479" s="8"/>
      <c r="V479" s="8"/>
      <c r="W479" s="8"/>
      <c r="X479" s="8"/>
      <c r="Y479" s="8"/>
      <c r="Z479" s="8"/>
      <c r="AA479" s="8"/>
    </row>
    <row r="480" spans="1:27" ht="12.75" customHeight="1" x14ac:dyDescent="0.15">
      <c r="A480" s="60"/>
      <c r="B480" s="60"/>
      <c r="C480" s="60"/>
      <c r="D480" s="128"/>
      <c r="E480" s="109" t="s">
        <v>89</v>
      </c>
      <c r="F480" s="110"/>
      <c r="G480" s="111" t="s">
        <v>89</v>
      </c>
      <c r="H480" s="147" t="s">
        <v>89</v>
      </c>
      <c r="I480" s="106" t="str">
        <f t="shared" si="42"/>
        <v/>
      </c>
      <c r="J480" s="77"/>
      <c r="K480" s="8"/>
      <c r="L480" s="8"/>
      <c r="M480" s="8"/>
      <c r="N480" s="8"/>
      <c r="O480" s="8"/>
      <c r="P480" s="8"/>
      <c r="Q480" s="8"/>
      <c r="R480" s="8"/>
      <c r="S480" s="8"/>
      <c r="T480" s="8"/>
      <c r="U480" s="8"/>
      <c r="V480" s="8"/>
      <c r="W480" s="8"/>
      <c r="X480" s="8"/>
      <c r="Y480" s="8"/>
      <c r="Z480" s="8"/>
      <c r="AA480" s="8"/>
    </row>
    <row r="481" spans="1:27" ht="12.75" customHeight="1" x14ac:dyDescent="0.15">
      <c r="A481" s="60"/>
      <c r="B481" s="60"/>
      <c r="C481" s="60"/>
      <c r="D481" s="114"/>
      <c r="E481" s="115" t="s">
        <v>89</v>
      </c>
      <c r="F481" s="110"/>
      <c r="G481" s="111" t="s">
        <v>89</v>
      </c>
      <c r="H481" s="116" t="s">
        <v>89</v>
      </c>
      <c r="I481" s="106" t="str">
        <f t="shared" si="42"/>
        <v/>
      </c>
      <c r="J481" s="77"/>
      <c r="K481" s="8"/>
      <c r="L481" s="8"/>
      <c r="M481" s="8"/>
      <c r="N481" s="8"/>
      <c r="O481" s="8"/>
      <c r="P481" s="8"/>
      <c r="Q481" s="8"/>
      <c r="R481" s="8"/>
      <c r="S481" s="8"/>
      <c r="T481" s="8"/>
      <c r="U481" s="8"/>
      <c r="V481" s="8"/>
      <c r="W481" s="8"/>
      <c r="X481" s="8"/>
      <c r="Y481" s="8"/>
      <c r="Z481" s="8"/>
      <c r="AA481" s="8"/>
    </row>
    <row r="482" spans="1:27" ht="12.75" customHeight="1" x14ac:dyDescent="0.15">
      <c r="A482" s="60"/>
      <c r="B482" s="60"/>
      <c r="C482" s="60"/>
      <c r="D482" s="61"/>
      <c r="E482" s="62"/>
      <c r="F482" s="117" t="s">
        <v>5</v>
      </c>
      <c r="G482" s="118"/>
      <c r="H482" s="119"/>
      <c r="I482" s="120">
        <f>SUM(I478:I481)</f>
        <v>15223.375</v>
      </c>
      <c r="J482" s="77"/>
      <c r="K482" s="8"/>
      <c r="L482" s="8"/>
      <c r="M482" s="8"/>
      <c r="N482" s="8"/>
      <c r="O482" s="8"/>
      <c r="P482" s="8"/>
      <c r="Q482" s="8"/>
      <c r="R482" s="8"/>
      <c r="S482" s="8"/>
      <c r="T482" s="8"/>
      <c r="U482" s="8"/>
      <c r="V482" s="8"/>
      <c r="W482" s="8"/>
      <c r="X482" s="8"/>
      <c r="Y482" s="8"/>
      <c r="Z482" s="8"/>
      <c r="AA482" s="8"/>
    </row>
    <row r="483" spans="1:27" ht="12.75" customHeight="1" x14ac:dyDescent="0.15">
      <c r="A483" s="60"/>
      <c r="B483" s="60"/>
      <c r="C483" s="60"/>
      <c r="D483" s="87" t="s">
        <v>122</v>
      </c>
      <c r="E483" s="62"/>
      <c r="F483" s="63"/>
      <c r="G483" s="63"/>
      <c r="H483" s="64"/>
      <c r="I483" s="79"/>
      <c r="J483" s="77"/>
      <c r="K483" s="8"/>
      <c r="L483" s="8"/>
      <c r="M483" s="8"/>
      <c r="N483" s="8"/>
      <c r="O483" s="8"/>
      <c r="P483" s="8"/>
      <c r="Q483" s="8"/>
      <c r="R483" s="8"/>
      <c r="S483" s="8"/>
      <c r="T483" s="8"/>
      <c r="U483" s="8"/>
      <c r="V483" s="8"/>
      <c r="W483" s="8"/>
      <c r="X483" s="8"/>
      <c r="Y483" s="8"/>
      <c r="Z483" s="8"/>
      <c r="AA483" s="8"/>
    </row>
    <row r="484" spans="1:27" ht="12.75" customHeight="1" x14ac:dyDescent="0.15">
      <c r="A484" s="60"/>
      <c r="B484" s="60"/>
      <c r="C484" s="60"/>
      <c r="D484" s="91" t="s">
        <v>53</v>
      </c>
      <c r="E484" s="92" t="s">
        <v>9</v>
      </c>
      <c r="F484" s="95" t="s">
        <v>55</v>
      </c>
      <c r="G484" s="97" t="s">
        <v>46</v>
      </c>
      <c r="H484" s="97" t="s">
        <v>17</v>
      </c>
      <c r="I484" s="98" t="s">
        <v>57</v>
      </c>
      <c r="J484" s="77"/>
      <c r="K484" s="8"/>
      <c r="L484" s="8"/>
      <c r="M484" s="8"/>
      <c r="N484" s="8"/>
      <c r="O484" s="8"/>
      <c r="P484" s="8"/>
      <c r="Q484" s="8"/>
      <c r="R484" s="8"/>
      <c r="S484" s="8"/>
      <c r="T484" s="8"/>
      <c r="U484" s="8"/>
      <c r="V484" s="8"/>
      <c r="W484" s="8"/>
      <c r="X484" s="8"/>
      <c r="Y484" s="8"/>
      <c r="Z484" s="8"/>
      <c r="AA484" s="8"/>
    </row>
    <row r="485" spans="1:27" ht="12.75" customHeight="1" x14ac:dyDescent="0.15">
      <c r="A485" s="60"/>
      <c r="B485" s="60"/>
      <c r="C485" s="60"/>
      <c r="D485" s="102" t="s">
        <v>262</v>
      </c>
      <c r="E485" s="103" t="s">
        <v>263</v>
      </c>
      <c r="F485" s="104">
        <v>1</v>
      </c>
      <c r="G485" s="105" t="s">
        <v>264</v>
      </c>
      <c r="H485" s="104">
        <v>10510</v>
      </c>
      <c r="I485" s="106">
        <f>IF(D485="","",F485*H485)</f>
        <v>10510</v>
      </c>
      <c r="J485" s="77"/>
      <c r="K485" s="8"/>
      <c r="L485" s="8"/>
      <c r="M485" s="8"/>
      <c r="N485" s="8"/>
      <c r="O485" s="8"/>
      <c r="P485" s="8"/>
      <c r="Q485" s="8"/>
      <c r="R485" s="8"/>
      <c r="S485" s="8"/>
      <c r="T485" s="8"/>
      <c r="U485" s="8"/>
      <c r="V485" s="8"/>
      <c r="W485" s="8"/>
      <c r="X485" s="8"/>
      <c r="Y485" s="8"/>
      <c r="Z485" s="8"/>
      <c r="AA485" s="8"/>
    </row>
    <row r="486" spans="1:27" ht="12.75" customHeight="1" x14ac:dyDescent="0.15">
      <c r="A486" s="60"/>
      <c r="B486" s="60"/>
      <c r="C486" s="60"/>
      <c r="D486" s="108"/>
      <c r="E486" s="109"/>
      <c r="F486" s="110"/>
      <c r="G486" s="111"/>
      <c r="H486" s="209"/>
      <c r="I486" s="106"/>
      <c r="J486" s="77"/>
      <c r="K486" s="8"/>
      <c r="L486" s="8"/>
      <c r="M486" s="8"/>
      <c r="N486" s="8"/>
      <c r="O486" s="8"/>
      <c r="P486" s="8"/>
      <c r="Q486" s="8"/>
      <c r="R486" s="8"/>
      <c r="S486" s="8"/>
      <c r="T486" s="8"/>
      <c r="U486" s="8"/>
      <c r="V486" s="8"/>
      <c r="W486" s="8"/>
      <c r="X486" s="8"/>
      <c r="Y486" s="8"/>
      <c r="Z486" s="8"/>
      <c r="AA486" s="8"/>
    </row>
    <row r="487" spans="1:27" ht="12.75" customHeight="1" x14ac:dyDescent="0.15">
      <c r="A487" s="60"/>
      <c r="B487" s="60"/>
      <c r="C487" s="60"/>
      <c r="D487" s="128"/>
      <c r="E487" s="109" t="s">
        <v>89</v>
      </c>
      <c r="F487" s="110"/>
      <c r="G487" s="111" t="s">
        <v>89</v>
      </c>
      <c r="H487" s="147" t="s">
        <v>89</v>
      </c>
      <c r="I487" s="106" t="str">
        <f t="shared" ref="I487:I488" si="43">IF(D487="","",F487*H487)</f>
        <v/>
      </c>
      <c r="J487" s="77"/>
      <c r="K487" s="8"/>
      <c r="L487" s="8"/>
      <c r="M487" s="8"/>
      <c r="N487" s="8"/>
      <c r="O487" s="8"/>
      <c r="P487" s="8"/>
      <c r="Q487" s="8"/>
      <c r="R487" s="8"/>
      <c r="S487" s="8"/>
      <c r="T487" s="8"/>
      <c r="U487" s="8"/>
      <c r="V487" s="8"/>
      <c r="W487" s="8"/>
      <c r="X487" s="8"/>
      <c r="Y487" s="8"/>
      <c r="Z487" s="8"/>
      <c r="AA487" s="8"/>
    </row>
    <row r="488" spans="1:27" ht="12.75" customHeight="1" x14ac:dyDescent="0.15">
      <c r="A488" s="60"/>
      <c r="B488" s="60"/>
      <c r="C488" s="60"/>
      <c r="D488" s="114"/>
      <c r="E488" s="115" t="s">
        <v>89</v>
      </c>
      <c r="F488" s="110"/>
      <c r="G488" s="111" t="s">
        <v>89</v>
      </c>
      <c r="H488" s="116" t="s">
        <v>89</v>
      </c>
      <c r="I488" s="106" t="str">
        <f t="shared" si="43"/>
        <v/>
      </c>
      <c r="J488" s="77"/>
      <c r="K488" s="8"/>
      <c r="L488" s="8"/>
      <c r="M488" s="8"/>
      <c r="N488" s="8"/>
      <c r="O488" s="8"/>
      <c r="P488" s="8"/>
      <c r="Q488" s="8"/>
      <c r="R488" s="8"/>
      <c r="S488" s="8"/>
      <c r="T488" s="8"/>
      <c r="U488" s="8"/>
      <c r="V488" s="8"/>
      <c r="W488" s="8"/>
      <c r="X488" s="8"/>
      <c r="Y488" s="8"/>
      <c r="Z488" s="8"/>
      <c r="AA488" s="8"/>
    </row>
    <row r="489" spans="1:27" ht="12.75" customHeight="1" x14ac:dyDescent="0.15">
      <c r="A489" s="60"/>
      <c r="B489" s="60"/>
      <c r="C489" s="60"/>
      <c r="D489" s="61"/>
      <c r="E489" s="62"/>
      <c r="F489" s="117" t="s">
        <v>5</v>
      </c>
      <c r="G489" s="118"/>
      <c r="H489" s="119"/>
      <c r="I489" s="120">
        <f>SUM(I485:I488)</f>
        <v>10510</v>
      </c>
      <c r="J489" s="77"/>
      <c r="K489" s="8"/>
      <c r="L489" s="8"/>
      <c r="M489" s="8"/>
      <c r="N489" s="8"/>
      <c r="O489" s="8"/>
      <c r="P489" s="8"/>
      <c r="Q489" s="8"/>
      <c r="R489" s="8"/>
      <c r="S489" s="8"/>
      <c r="T489" s="8"/>
      <c r="U489" s="8"/>
      <c r="V489" s="8"/>
      <c r="W489" s="8"/>
      <c r="X489" s="8"/>
      <c r="Y489" s="8"/>
      <c r="Z489" s="8"/>
      <c r="AA489" s="8"/>
    </row>
    <row r="490" spans="1:27" ht="12.75" customHeight="1" x14ac:dyDescent="0.15">
      <c r="A490" s="60"/>
      <c r="B490" s="60"/>
      <c r="C490" s="60"/>
      <c r="D490" s="61"/>
      <c r="E490" s="62"/>
      <c r="F490" s="62"/>
      <c r="G490" s="63"/>
      <c r="H490" s="64"/>
      <c r="I490" s="79"/>
      <c r="J490" s="185"/>
      <c r="K490" s="8"/>
      <c r="L490" s="8"/>
      <c r="M490" s="8"/>
      <c r="N490" s="8"/>
      <c r="O490" s="8"/>
      <c r="P490" s="8"/>
      <c r="Q490" s="8"/>
      <c r="R490" s="8"/>
      <c r="S490" s="8"/>
      <c r="T490" s="8"/>
      <c r="U490" s="8"/>
      <c r="V490" s="8"/>
      <c r="W490" s="8"/>
      <c r="X490" s="8"/>
      <c r="Y490" s="8"/>
      <c r="Z490" s="8"/>
      <c r="AA490" s="8"/>
    </row>
    <row r="491" spans="1:27" ht="12.75" customHeight="1" x14ac:dyDescent="0.15">
      <c r="A491" s="60"/>
      <c r="B491" s="60"/>
      <c r="C491" s="60"/>
      <c r="D491" s="61"/>
      <c r="E491" s="188"/>
      <c r="F491" s="191" t="s">
        <v>145</v>
      </c>
      <c r="G491" s="192"/>
      <c r="H491" s="64"/>
      <c r="I491" s="194">
        <f>+ROUND(I468+I475+I482+I489,0)</f>
        <v>59105</v>
      </c>
      <c r="J491" s="185"/>
      <c r="K491" s="8"/>
      <c r="L491" s="8"/>
      <c r="M491" s="8"/>
      <c r="N491" s="8"/>
      <c r="O491" s="8"/>
      <c r="P491" s="8"/>
      <c r="Q491" s="8"/>
      <c r="R491" s="8"/>
      <c r="S491" s="8"/>
      <c r="T491" s="8"/>
      <c r="U491" s="8"/>
      <c r="V491" s="8"/>
      <c r="W491" s="8"/>
      <c r="X491" s="8"/>
      <c r="Y491" s="8"/>
      <c r="Z491" s="8"/>
      <c r="AA491" s="8"/>
    </row>
    <row r="492" spans="1:27" ht="12.75" customHeight="1" x14ac:dyDescent="0.15">
      <c r="A492" s="60"/>
      <c r="B492" s="60"/>
      <c r="C492" s="60"/>
      <c r="D492" s="61"/>
      <c r="E492" s="188"/>
      <c r="F492" s="191" t="s">
        <v>149</v>
      </c>
      <c r="G492" s="192"/>
      <c r="H492" s="197">
        <f>H454</f>
        <v>0</v>
      </c>
      <c r="I492" s="194">
        <f>+I491*H492</f>
        <v>0</v>
      </c>
      <c r="J492" s="185"/>
      <c r="K492" s="8"/>
      <c r="L492" s="8"/>
      <c r="M492" s="8"/>
      <c r="N492" s="8"/>
      <c r="O492" s="8"/>
      <c r="P492" s="8"/>
      <c r="Q492" s="8"/>
      <c r="R492" s="8"/>
      <c r="S492" s="8"/>
      <c r="T492" s="8"/>
      <c r="U492" s="8"/>
      <c r="V492" s="8"/>
      <c r="W492" s="8"/>
      <c r="X492" s="8"/>
      <c r="Y492" s="8"/>
      <c r="Z492" s="8"/>
      <c r="AA492" s="8"/>
    </row>
    <row r="493" spans="1:27" ht="12.75" customHeight="1" x14ac:dyDescent="0.15">
      <c r="A493" s="60"/>
      <c r="B493" s="60"/>
      <c r="C493" s="60"/>
      <c r="D493" s="61"/>
      <c r="E493" s="62"/>
      <c r="F493" s="191" t="s">
        <v>38</v>
      </c>
      <c r="G493" s="192"/>
      <c r="H493" s="64"/>
      <c r="I493" s="194">
        <f>+ROUND(I491+I492,0)</f>
        <v>59105</v>
      </c>
      <c r="J493" s="185"/>
      <c r="K493" s="8"/>
      <c r="L493" s="8"/>
      <c r="M493" s="8"/>
      <c r="N493" s="8"/>
      <c r="O493" s="8"/>
      <c r="P493" s="8"/>
      <c r="Q493" s="8"/>
      <c r="R493" s="8"/>
      <c r="S493" s="8"/>
      <c r="T493" s="8"/>
      <c r="U493" s="8"/>
      <c r="V493" s="8"/>
      <c r="W493" s="8"/>
      <c r="X493" s="8"/>
      <c r="Y493" s="8"/>
      <c r="Z493" s="8"/>
      <c r="AA493" s="8"/>
    </row>
    <row r="494" spans="1:27" ht="12.75" customHeight="1" x14ac:dyDescent="0.15">
      <c r="A494" s="60"/>
      <c r="B494" s="60"/>
      <c r="C494" s="60"/>
      <c r="D494" s="201"/>
      <c r="E494" s="202"/>
      <c r="F494" s="202"/>
      <c r="G494" s="203"/>
      <c r="H494" s="260"/>
      <c r="I494" s="204"/>
      <c r="J494" s="205"/>
      <c r="K494" s="8"/>
      <c r="L494" s="8"/>
      <c r="M494" s="8"/>
      <c r="N494" s="8"/>
      <c r="O494" s="8"/>
      <c r="P494" s="8"/>
      <c r="Q494" s="8"/>
      <c r="R494" s="8"/>
      <c r="S494" s="8"/>
      <c r="T494" s="8"/>
      <c r="U494" s="8"/>
      <c r="V494" s="8"/>
      <c r="W494" s="8"/>
      <c r="X494" s="8"/>
      <c r="Y494" s="8"/>
      <c r="Z494" s="8"/>
      <c r="AA494" s="8"/>
    </row>
    <row r="495" spans="1:27" ht="12.75" customHeight="1" x14ac:dyDescent="0.2">
      <c r="A495" s="60"/>
      <c r="B495" s="60"/>
      <c r="C495" s="60"/>
      <c r="D495" s="49" t="s">
        <v>30</v>
      </c>
      <c r="E495" s="50"/>
      <c r="F495" s="52"/>
      <c r="G495" s="52"/>
      <c r="H495" s="54"/>
      <c r="I495" s="54"/>
      <c r="J495" s="57"/>
      <c r="K495" s="8"/>
      <c r="L495" s="8"/>
      <c r="M495" s="8"/>
      <c r="N495" s="8"/>
      <c r="O495" s="8"/>
      <c r="P495" s="8"/>
      <c r="Q495" s="8"/>
      <c r="R495" s="8"/>
      <c r="S495" s="8"/>
      <c r="T495" s="8"/>
      <c r="U495" s="8"/>
      <c r="V495" s="8"/>
      <c r="W495" s="8"/>
      <c r="X495" s="8"/>
      <c r="Y495" s="8"/>
      <c r="Z495" s="8"/>
      <c r="AA495" s="8"/>
    </row>
    <row r="496" spans="1:27" ht="12.75" customHeight="1" thickBot="1" x14ac:dyDescent="0.2">
      <c r="A496" s="60"/>
      <c r="B496" s="60"/>
      <c r="C496" s="60"/>
      <c r="D496" s="61"/>
      <c r="E496" s="62"/>
      <c r="F496" s="63"/>
      <c r="G496" s="63"/>
      <c r="H496" s="64"/>
      <c r="I496" s="64"/>
      <c r="J496" s="65"/>
      <c r="K496" s="8"/>
      <c r="L496" s="8"/>
      <c r="M496" s="8"/>
      <c r="N496" s="8"/>
      <c r="O496" s="8"/>
      <c r="P496" s="8"/>
      <c r="Q496" s="8"/>
      <c r="R496" s="8"/>
      <c r="S496" s="8"/>
      <c r="T496" s="8"/>
      <c r="U496" s="8"/>
      <c r="V496" s="8"/>
      <c r="W496" s="8"/>
      <c r="X496" s="8"/>
      <c r="Y496" s="8"/>
      <c r="Z496" s="8"/>
      <c r="AA496" s="8"/>
    </row>
    <row r="497" spans="1:27" ht="12.75" customHeight="1" thickBot="1" x14ac:dyDescent="0.2">
      <c r="A497" s="60" t="e">
        <f>A459+1</f>
        <v>#REF!</v>
      </c>
      <c r="B497" s="60"/>
      <c r="C497" s="60"/>
      <c r="D497" s="71" t="s">
        <v>37</v>
      </c>
      <c r="E497" s="476" t="s">
        <v>236</v>
      </c>
      <c r="F497" s="476"/>
      <c r="G497" s="63"/>
      <c r="H497" s="8" t="s">
        <v>38</v>
      </c>
      <c r="I497" s="76">
        <f>+I531</f>
        <v>1226091</v>
      </c>
      <c r="J497" s="259"/>
      <c r="K497" s="8"/>
      <c r="L497" s="8"/>
      <c r="M497" s="8"/>
      <c r="N497" s="8"/>
      <c r="O497" s="8"/>
      <c r="P497" s="8"/>
      <c r="Q497" s="8"/>
      <c r="R497" s="8"/>
      <c r="S497" s="8"/>
      <c r="T497" s="8"/>
      <c r="U497" s="8"/>
      <c r="V497" s="8"/>
      <c r="W497" s="8"/>
      <c r="X497" s="8"/>
      <c r="Y497" s="8"/>
      <c r="Z497" s="8"/>
      <c r="AA497" s="8"/>
    </row>
    <row r="498" spans="1:27" ht="12.75" customHeight="1" x14ac:dyDescent="0.15">
      <c r="A498" s="60"/>
      <c r="B498" s="60"/>
      <c r="C498" s="60"/>
      <c r="D498" s="78"/>
      <c r="E498" s="476"/>
      <c r="F498" s="476"/>
      <c r="G498" s="63"/>
      <c r="H498" s="74"/>
      <c r="I498" s="79"/>
      <c r="J498" s="77"/>
      <c r="K498" s="8"/>
      <c r="L498" s="8"/>
      <c r="M498" s="8"/>
      <c r="N498" s="8"/>
      <c r="O498" s="8"/>
      <c r="P498" s="8"/>
      <c r="Q498" s="8"/>
      <c r="R498" s="8"/>
      <c r="S498" s="8"/>
      <c r="T498" s="8"/>
      <c r="U498" s="8"/>
      <c r="V498" s="8"/>
      <c r="W498" s="8"/>
      <c r="X498" s="8"/>
      <c r="Y498" s="8"/>
      <c r="Z498" s="8"/>
      <c r="AA498" s="8"/>
    </row>
    <row r="499" spans="1:27" ht="12.75" customHeight="1" thickBot="1" x14ac:dyDescent="0.2">
      <c r="A499" s="60"/>
      <c r="B499" s="60"/>
      <c r="C499" s="60"/>
      <c r="D499" s="390">
        <v>7.01</v>
      </c>
      <c r="E499" s="62"/>
      <c r="F499" s="63"/>
      <c r="G499" s="63"/>
      <c r="H499" s="74" t="s">
        <v>162</v>
      </c>
      <c r="I499" s="81" t="s">
        <v>147</v>
      </c>
      <c r="J499" s="82"/>
      <c r="K499" s="8"/>
      <c r="L499" s="8"/>
      <c r="M499" s="8"/>
      <c r="N499" s="8"/>
      <c r="O499" s="8"/>
      <c r="P499" s="8"/>
      <c r="Q499" s="8"/>
      <c r="R499" s="8"/>
      <c r="S499" s="8"/>
      <c r="T499" s="8"/>
      <c r="U499" s="8"/>
      <c r="V499" s="8"/>
      <c r="W499" s="8"/>
      <c r="X499" s="8"/>
      <c r="Y499" s="8"/>
      <c r="Z499" s="8"/>
      <c r="AA499" s="8"/>
    </row>
    <row r="500" spans="1:27" ht="12.75" customHeight="1" x14ac:dyDescent="0.15">
      <c r="A500" s="60"/>
      <c r="B500" s="60"/>
      <c r="C500" s="60"/>
      <c r="D500" s="87" t="s">
        <v>48</v>
      </c>
      <c r="E500" s="73"/>
      <c r="F500" s="88"/>
      <c r="G500" s="88"/>
      <c r="H500" s="89"/>
      <c r="I500" s="90"/>
      <c r="J500" s="77"/>
      <c r="K500" s="8"/>
      <c r="L500" s="8"/>
      <c r="M500" s="8"/>
      <c r="N500" s="8"/>
      <c r="O500" s="8"/>
      <c r="P500" s="8"/>
      <c r="Q500" s="8"/>
      <c r="R500" s="8"/>
      <c r="S500" s="8"/>
      <c r="T500" s="8"/>
      <c r="U500" s="8"/>
      <c r="V500" s="8"/>
      <c r="W500" s="8"/>
      <c r="X500" s="8"/>
      <c r="Y500" s="8"/>
      <c r="Z500" s="8"/>
      <c r="AA500" s="8"/>
    </row>
    <row r="501" spans="1:27" ht="12.75" customHeight="1" x14ac:dyDescent="0.15">
      <c r="A501" s="60"/>
      <c r="B501" s="60"/>
      <c r="C501" s="60"/>
      <c r="D501" s="91" t="s">
        <v>53</v>
      </c>
      <c r="E501" s="92" t="s">
        <v>9</v>
      </c>
      <c r="F501" s="95" t="s">
        <v>55</v>
      </c>
      <c r="G501" s="97" t="s">
        <v>46</v>
      </c>
      <c r="H501" s="97" t="s">
        <v>17</v>
      </c>
      <c r="I501" s="98" t="s">
        <v>57</v>
      </c>
      <c r="J501" s="77"/>
      <c r="K501" s="8"/>
      <c r="L501" s="8"/>
      <c r="M501" s="8"/>
      <c r="N501" s="8"/>
      <c r="O501" s="8"/>
      <c r="P501" s="8"/>
      <c r="Q501" s="8"/>
      <c r="R501" s="8"/>
      <c r="S501" s="8"/>
      <c r="T501" s="8"/>
      <c r="U501" s="8"/>
      <c r="V501" s="8"/>
      <c r="W501" s="8"/>
      <c r="X501" s="8"/>
      <c r="Y501" s="8"/>
      <c r="Z501" s="8"/>
      <c r="AA501" s="8"/>
    </row>
    <row r="502" spans="1:27" ht="12.75" customHeight="1" x14ac:dyDescent="0.15">
      <c r="A502" s="60"/>
      <c r="B502" s="60"/>
      <c r="C502" s="60"/>
      <c r="D502" s="102" t="s">
        <v>60</v>
      </c>
      <c r="E502" s="103" t="s">
        <v>62</v>
      </c>
      <c r="F502" s="104">
        <v>1</v>
      </c>
      <c r="G502" s="105" t="s">
        <v>65</v>
      </c>
      <c r="H502" s="104">
        <v>1151.896</v>
      </c>
      <c r="I502" s="106">
        <f t="shared" ref="I502:I505" si="44">IF(D502="","",F502*H502)</f>
        <v>1151.896</v>
      </c>
      <c r="J502" s="77"/>
      <c r="K502" s="8"/>
      <c r="L502" s="8"/>
      <c r="M502" s="8"/>
      <c r="N502" s="8"/>
      <c r="O502" s="8"/>
      <c r="P502" s="8"/>
      <c r="Q502" s="8"/>
      <c r="R502" s="8"/>
      <c r="S502" s="8"/>
      <c r="T502" s="8"/>
      <c r="U502" s="8"/>
      <c r="V502" s="8"/>
      <c r="W502" s="8"/>
      <c r="X502" s="8"/>
      <c r="Y502" s="8"/>
      <c r="Z502" s="8"/>
      <c r="AA502" s="8"/>
    </row>
    <row r="503" spans="1:27" ht="12.75" customHeight="1" x14ac:dyDescent="0.15">
      <c r="A503" s="60"/>
      <c r="B503" s="60"/>
      <c r="C503" s="60"/>
      <c r="D503" s="108" t="s">
        <v>265</v>
      </c>
      <c r="E503" s="109" t="s">
        <v>266</v>
      </c>
      <c r="F503" s="110">
        <v>0.04</v>
      </c>
      <c r="G503" s="111" t="s">
        <v>76</v>
      </c>
      <c r="H503" s="110">
        <v>83355.861000000004</v>
      </c>
      <c r="I503" s="106">
        <f t="shared" si="44"/>
        <v>3334.2344400000002</v>
      </c>
      <c r="J503" s="77"/>
      <c r="K503" s="8"/>
      <c r="L503" s="8"/>
      <c r="M503" s="8"/>
      <c r="N503" s="8"/>
      <c r="O503" s="8"/>
      <c r="P503" s="8"/>
      <c r="Q503" s="8"/>
      <c r="R503" s="8"/>
      <c r="S503" s="8"/>
      <c r="T503" s="8"/>
      <c r="U503" s="8"/>
      <c r="V503" s="8"/>
      <c r="W503" s="8"/>
      <c r="X503" s="8"/>
      <c r="Y503" s="8"/>
      <c r="Z503" s="8"/>
      <c r="AA503" s="8"/>
    </row>
    <row r="504" spans="1:27" ht="12.75" customHeight="1" x14ac:dyDescent="0.15">
      <c r="A504" s="60"/>
      <c r="B504" s="60"/>
      <c r="C504" s="60"/>
      <c r="D504" s="108"/>
      <c r="E504" s="109" t="s">
        <v>89</v>
      </c>
      <c r="F504" s="110"/>
      <c r="G504" s="111" t="s">
        <v>89</v>
      </c>
      <c r="H504" s="147" t="s">
        <v>89</v>
      </c>
      <c r="I504" s="106" t="str">
        <f t="shared" si="44"/>
        <v/>
      </c>
      <c r="J504" s="77"/>
      <c r="K504" s="8"/>
      <c r="L504" s="8"/>
      <c r="M504" s="8"/>
      <c r="N504" s="8"/>
      <c r="O504" s="8"/>
      <c r="P504" s="8"/>
      <c r="Q504" s="8"/>
      <c r="R504" s="8"/>
      <c r="S504" s="8"/>
      <c r="T504" s="8"/>
      <c r="U504" s="8"/>
      <c r="V504" s="8"/>
      <c r="W504" s="8"/>
      <c r="X504" s="8"/>
      <c r="Y504" s="8"/>
      <c r="Z504" s="8"/>
      <c r="AA504" s="8"/>
    </row>
    <row r="505" spans="1:27" ht="12.75" customHeight="1" x14ac:dyDescent="0.15">
      <c r="A505" s="60"/>
      <c r="B505" s="60"/>
      <c r="C505" s="60"/>
      <c r="D505" s="114"/>
      <c r="E505" s="115" t="s">
        <v>89</v>
      </c>
      <c r="F505" s="110"/>
      <c r="G505" s="111" t="s">
        <v>89</v>
      </c>
      <c r="H505" s="116" t="s">
        <v>89</v>
      </c>
      <c r="I505" s="106" t="str">
        <f t="shared" si="44"/>
        <v/>
      </c>
      <c r="J505" s="77"/>
      <c r="K505" s="8"/>
      <c r="L505" s="8"/>
      <c r="M505" s="8"/>
      <c r="N505" s="8"/>
      <c r="O505" s="8"/>
      <c r="P505" s="8"/>
      <c r="Q505" s="8"/>
      <c r="R505" s="8"/>
      <c r="S505" s="8"/>
      <c r="T505" s="8"/>
      <c r="U505" s="8"/>
      <c r="V505" s="8"/>
      <c r="W505" s="8"/>
      <c r="X505" s="8"/>
      <c r="Y505" s="8"/>
      <c r="Z505" s="8"/>
      <c r="AA505" s="8"/>
    </row>
    <row r="506" spans="1:27" ht="12.75" customHeight="1" x14ac:dyDescent="0.15">
      <c r="A506" s="60"/>
      <c r="B506" s="60"/>
      <c r="C506" s="60"/>
      <c r="D506" s="61"/>
      <c r="E506" s="62"/>
      <c r="F506" s="117" t="s">
        <v>5</v>
      </c>
      <c r="G506" s="118"/>
      <c r="H506" s="119"/>
      <c r="I506" s="120">
        <f>SUM(I502:I505)</f>
        <v>4486.1304399999999</v>
      </c>
      <c r="J506" s="77"/>
      <c r="K506" s="8"/>
      <c r="L506" s="8"/>
      <c r="M506" s="8"/>
      <c r="N506" s="8"/>
      <c r="O506" s="8"/>
      <c r="P506" s="8"/>
      <c r="Q506" s="8"/>
      <c r="R506" s="8"/>
      <c r="S506" s="8"/>
      <c r="T506" s="8"/>
      <c r="U506" s="8"/>
      <c r="V506" s="8"/>
      <c r="W506" s="8"/>
      <c r="X506" s="8"/>
      <c r="Y506" s="8"/>
      <c r="Z506" s="8"/>
      <c r="AA506" s="8"/>
    </row>
    <row r="507" spans="1:27" ht="12.75" customHeight="1" x14ac:dyDescent="0.15">
      <c r="A507" s="60"/>
      <c r="B507" s="60"/>
      <c r="C507" s="60"/>
      <c r="D507" s="87" t="s">
        <v>84</v>
      </c>
      <c r="E507" s="62"/>
      <c r="F507" s="63"/>
      <c r="G507" s="63"/>
      <c r="H507" s="64"/>
      <c r="I507" s="79"/>
      <c r="J507" s="77"/>
      <c r="K507" s="8"/>
      <c r="L507" s="8"/>
      <c r="M507" s="8"/>
      <c r="N507" s="8"/>
      <c r="O507" s="8"/>
      <c r="P507" s="8"/>
      <c r="Q507" s="8"/>
      <c r="R507" s="8"/>
      <c r="S507" s="8"/>
      <c r="T507" s="8"/>
      <c r="U507" s="8"/>
      <c r="V507" s="8"/>
      <c r="W507" s="8"/>
      <c r="X507" s="8"/>
      <c r="Y507" s="8"/>
      <c r="Z507" s="8"/>
      <c r="AA507" s="8"/>
    </row>
    <row r="508" spans="1:27" ht="12.75" customHeight="1" x14ac:dyDescent="0.15">
      <c r="A508" s="60"/>
      <c r="B508" s="60"/>
      <c r="C508" s="60"/>
      <c r="D508" s="91" t="s">
        <v>53</v>
      </c>
      <c r="E508" s="92" t="s">
        <v>9</v>
      </c>
      <c r="F508" s="95" t="s">
        <v>55</v>
      </c>
      <c r="G508" s="97" t="s">
        <v>46</v>
      </c>
      <c r="H508" s="97" t="s">
        <v>17</v>
      </c>
      <c r="I508" s="98" t="s">
        <v>57</v>
      </c>
      <c r="J508" s="77"/>
      <c r="K508" s="8"/>
      <c r="L508" s="8"/>
      <c r="M508" s="8"/>
      <c r="N508" s="8"/>
      <c r="O508" s="8"/>
      <c r="P508" s="8"/>
      <c r="Q508" s="8"/>
      <c r="R508" s="8"/>
      <c r="S508" s="8"/>
      <c r="T508" s="8"/>
      <c r="U508" s="8"/>
      <c r="V508" s="8"/>
      <c r="W508" s="8"/>
      <c r="X508" s="8"/>
      <c r="Y508" s="8"/>
      <c r="Z508" s="8"/>
      <c r="AA508" s="8"/>
    </row>
    <row r="509" spans="1:27" ht="12.75" customHeight="1" x14ac:dyDescent="0.15">
      <c r="A509" s="60"/>
      <c r="B509" s="60"/>
      <c r="C509" s="60"/>
      <c r="D509" s="122" t="s">
        <v>267</v>
      </c>
      <c r="E509" s="103" t="s">
        <v>218</v>
      </c>
      <c r="F509" s="104">
        <v>1</v>
      </c>
      <c r="G509" s="105" t="s">
        <v>217</v>
      </c>
      <c r="H509" s="104">
        <v>592700</v>
      </c>
      <c r="I509" s="106">
        <f t="shared" ref="I509:I512" si="45">IF(D509="","",F509*H509)</f>
        <v>592700</v>
      </c>
      <c r="J509" s="77"/>
      <c r="K509" s="8"/>
      <c r="L509" s="8"/>
      <c r="M509" s="8"/>
      <c r="N509" s="8"/>
      <c r="O509" s="8"/>
      <c r="P509" s="8"/>
      <c r="Q509" s="8"/>
      <c r="R509" s="8"/>
      <c r="S509" s="8"/>
      <c r="T509" s="8"/>
      <c r="U509" s="8"/>
      <c r="V509" s="8"/>
      <c r="W509" s="8"/>
      <c r="X509" s="8"/>
      <c r="Y509" s="8"/>
      <c r="Z509" s="8"/>
      <c r="AA509" s="8"/>
    </row>
    <row r="510" spans="1:27" ht="12.75" customHeight="1" x14ac:dyDescent="0.15">
      <c r="A510" s="60"/>
      <c r="B510" s="60"/>
      <c r="C510" s="60"/>
      <c r="D510" s="128" t="s">
        <v>268</v>
      </c>
      <c r="E510" s="109" t="s">
        <v>269</v>
      </c>
      <c r="F510" s="110">
        <v>70</v>
      </c>
      <c r="G510" s="111" t="s">
        <v>270</v>
      </c>
      <c r="H510" s="110">
        <v>6298.643</v>
      </c>
      <c r="I510" s="106">
        <f t="shared" si="45"/>
        <v>440905.01</v>
      </c>
      <c r="J510" s="77"/>
      <c r="K510" s="8"/>
      <c r="L510" s="8"/>
      <c r="M510" s="8"/>
      <c r="N510" s="8"/>
      <c r="O510" s="8"/>
      <c r="P510" s="8"/>
      <c r="Q510" s="8"/>
      <c r="R510" s="8"/>
      <c r="S510" s="8"/>
      <c r="T510" s="8"/>
      <c r="U510" s="8"/>
      <c r="V510" s="8"/>
      <c r="W510" s="8"/>
      <c r="X510" s="8"/>
      <c r="Y510" s="8"/>
      <c r="Z510" s="8"/>
      <c r="AA510" s="8"/>
    </row>
    <row r="511" spans="1:27" ht="12.75" customHeight="1" x14ac:dyDescent="0.15">
      <c r="A511" s="60"/>
      <c r="B511" s="60"/>
      <c r="C511" s="60"/>
      <c r="D511" s="128"/>
      <c r="E511" s="109" t="s">
        <v>89</v>
      </c>
      <c r="F511" s="110"/>
      <c r="G511" s="111" t="s">
        <v>89</v>
      </c>
      <c r="H511" s="147" t="s">
        <v>89</v>
      </c>
      <c r="I511" s="106" t="str">
        <f t="shared" si="45"/>
        <v/>
      </c>
      <c r="J511" s="77"/>
      <c r="K511" s="8"/>
      <c r="L511" s="8"/>
      <c r="M511" s="8"/>
      <c r="N511" s="8"/>
      <c r="O511" s="8"/>
      <c r="P511" s="8"/>
      <c r="Q511" s="8"/>
      <c r="R511" s="8"/>
      <c r="S511" s="8"/>
      <c r="T511" s="8"/>
      <c r="U511" s="8"/>
      <c r="V511" s="8"/>
      <c r="W511" s="8"/>
      <c r="X511" s="8"/>
      <c r="Y511" s="8"/>
      <c r="Z511" s="8"/>
      <c r="AA511" s="8"/>
    </row>
    <row r="512" spans="1:27" ht="12.75" customHeight="1" x14ac:dyDescent="0.15">
      <c r="A512" s="60"/>
      <c r="B512" s="60"/>
      <c r="C512" s="60"/>
      <c r="D512" s="114"/>
      <c r="E512" s="115" t="s">
        <v>89</v>
      </c>
      <c r="F512" s="110"/>
      <c r="G512" s="111" t="s">
        <v>89</v>
      </c>
      <c r="H512" s="134" t="s">
        <v>89</v>
      </c>
      <c r="I512" s="125" t="str">
        <f t="shared" si="45"/>
        <v/>
      </c>
      <c r="J512" s="77"/>
      <c r="K512" s="8"/>
      <c r="L512" s="8"/>
      <c r="M512" s="8"/>
      <c r="N512" s="8"/>
      <c r="O512" s="8"/>
      <c r="P512" s="8"/>
      <c r="Q512" s="8"/>
      <c r="R512" s="8"/>
      <c r="S512" s="8"/>
      <c r="T512" s="8"/>
      <c r="U512" s="8"/>
      <c r="V512" s="8"/>
      <c r="W512" s="8"/>
      <c r="X512" s="8"/>
      <c r="Y512" s="8"/>
      <c r="Z512" s="8"/>
      <c r="AA512" s="8"/>
    </row>
    <row r="513" spans="1:27" ht="12.75" customHeight="1" x14ac:dyDescent="0.15">
      <c r="A513" s="60"/>
      <c r="B513" s="60"/>
      <c r="C513" s="60"/>
      <c r="D513" s="61"/>
      <c r="E513" s="62"/>
      <c r="F513" s="117" t="s">
        <v>5</v>
      </c>
      <c r="G513" s="118"/>
      <c r="H513" s="119"/>
      <c r="I513" s="120">
        <f>SUM(I509:I512)</f>
        <v>1033605.01</v>
      </c>
      <c r="J513" s="77"/>
      <c r="K513" s="8"/>
      <c r="L513" s="8"/>
      <c r="M513" s="8"/>
      <c r="N513" s="8"/>
      <c r="O513" s="8"/>
      <c r="P513" s="8"/>
      <c r="Q513" s="8"/>
      <c r="R513" s="8"/>
      <c r="S513" s="8"/>
      <c r="T513" s="8"/>
      <c r="U513" s="8"/>
      <c r="V513" s="8"/>
      <c r="W513" s="8"/>
      <c r="X513" s="8"/>
      <c r="Y513" s="8"/>
      <c r="Z513" s="8"/>
      <c r="AA513" s="8"/>
    </row>
    <row r="514" spans="1:27" ht="12.75" customHeight="1" x14ac:dyDescent="0.15">
      <c r="A514" s="60"/>
      <c r="B514" s="60"/>
      <c r="C514" s="60"/>
      <c r="D514" s="87" t="s">
        <v>101</v>
      </c>
      <c r="E514" s="62"/>
      <c r="F514" s="63"/>
      <c r="G514" s="63"/>
      <c r="H514" s="64"/>
      <c r="I514" s="79"/>
      <c r="J514" s="77"/>
      <c r="K514" s="8"/>
      <c r="L514" s="8"/>
      <c r="M514" s="8"/>
      <c r="N514" s="8"/>
      <c r="O514" s="8"/>
      <c r="P514" s="8"/>
      <c r="Q514" s="8"/>
      <c r="R514" s="8"/>
      <c r="S514" s="8"/>
      <c r="T514" s="8"/>
      <c r="U514" s="8"/>
      <c r="V514" s="8"/>
      <c r="W514" s="8"/>
      <c r="X514" s="8"/>
      <c r="Y514" s="8"/>
      <c r="Z514" s="8"/>
      <c r="AA514" s="8"/>
    </row>
    <row r="515" spans="1:27" ht="12.75" customHeight="1" x14ac:dyDescent="0.15">
      <c r="A515" s="60"/>
      <c r="B515" s="60"/>
      <c r="C515" s="60"/>
      <c r="D515" s="91" t="s">
        <v>53</v>
      </c>
      <c r="E515" s="92" t="s">
        <v>9</v>
      </c>
      <c r="F515" s="95" t="s">
        <v>55</v>
      </c>
      <c r="G515" s="97" t="s">
        <v>46</v>
      </c>
      <c r="H515" s="97" t="s">
        <v>17</v>
      </c>
      <c r="I515" s="98" t="s">
        <v>57</v>
      </c>
      <c r="J515" s="77"/>
      <c r="K515" s="8"/>
      <c r="L515" s="8"/>
      <c r="M515" s="8"/>
      <c r="N515" s="8"/>
      <c r="O515" s="8"/>
      <c r="P515" s="8"/>
      <c r="Q515" s="8"/>
      <c r="R515" s="8"/>
      <c r="S515" s="8"/>
      <c r="T515" s="8"/>
      <c r="U515" s="8"/>
      <c r="V515" s="8"/>
      <c r="W515" s="8"/>
      <c r="X515" s="8"/>
      <c r="Y515" s="8"/>
      <c r="Z515" s="8"/>
      <c r="AA515" s="8"/>
    </row>
    <row r="516" spans="1:27" ht="12.75" customHeight="1" x14ac:dyDescent="0.15">
      <c r="A516" s="60"/>
      <c r="B516" s="60"/>
      <c r="C516" s="60"/>
      <c r="D516" s="102" t="s">
        <v>110</v>
      </c>
      <c r="E516" s="103" t="s">
        <v>111</v>
      </c>
      <c r="F516" s="104">
        <v>0.4</v>
      </c>
      <c r="G516" s="105" t="s">
        <v>76</v>
      </c>
      <c r="H516" s="104">
        <v>121787</v>
      </c>
      <c r="I516" s="106">
        <f t="shared" ref="I516:I519" si="46">IF(D516="","",F516*H516)</f>
        <v>48714.8</v>
      </c>
      <c r="J516" s="77"/>
      <c r="K516" s="8"/>
      <c r="L516" s="8"/>
      <c r="M516" s="8"/>
      <c r="N516" s="8"/>
      <c r="O516" s="8"/>
      <c r="P516" s="8"/>
      <c r="Q516" s="8"/>
      <c r="R516" s="8"/>
      <c r="S516" s="8"/>
      <c r="T516" s="8"/>
      <c r="U516" s="8"/>
      <c r="V516" s="8"/>
      <c r="W516" s="8"/>
      <c r="X516" s="8"/>
      <c r="Y516" s="8"/>
      <c r="Z516" s="8"/>
      <c r="AA516" s="8"/>
    </row>
    <row r="517" spans="1:27" ht="12.75" customHeight="1" x14ac:dyDescent="0.15">
      <c r="A517" s="60"/>
      <c r="B517" s="60"/>
      <c r="C517" s="60"/>
      <c r="D517" s="108" t="s">
        <v>105</v>
      </c>
      <c r="E517" s="109" t="s">
        <v>106</v>
      </c>
      <c r="F517" s="110">
        <v>0.1</v>
      </c>
      <c r="G517" s="111" t="s">
        <v>76</v>
      </c>
      <c r="H517" s="110">
        <v>224565</v>
      </c>
      <c r="I517" s="106">
        <f t="shared" si="46"/>
        <v>22456.5</v>
      </c>
      <c r="J517" s="77"/>
      <c r="K517" s="8"/>
      <c r="L517" s="8"/>
      <c r="M517" s="8"/>
      <c r="N517" s="8"/>
      <c r="O517" s="8"/>
      <c r="P517" s="8"/>
      <c r="Q517" s="8"/>
      <c r="R517" s="8"/>
      <c r="S517" s="8"/>
      <c r="T517" s="8"/>
      <c r="U517" s="8"/>
      <c r="V517" s="8"/>
      <c r="W517" s="8"/>
      <c r="X517" s="8"/>
      <c r="Y517" s="8"/>
      <c r="Z517" s="8"/>
      <c r="AA517" s="8"/>
    </row>
    <row r="518" spans="1:27" ht="12.75" customHeight="1" x14ac:dyDescent="0.15">
      <c r="A518" s="60"/>
      <c r="B518" s="60"/>
      <c r="C518" s="60"/>
      <c r="D518" s="128"/>
      <c r="E518" s="109" t="s">
        <v>89</v>
      </c>
      <c r="F518" s="110"/>
      <c r="G518" s="111" t="s">
        <v>89</v>
      </c>
      <c r="H518" s="147" t="s">
        <v>89</v>
      </c>
      <c r="I518" s="106" t="str">
        <f t="shared" si="46"/>
        <v/>
      </c>
      <c r="J518" s="77"/>
      <c r="K518" s="8"/>
      <c r="L518" s="8"/>
      <c r="M518" s="8"/>
      <c r="N518" s="8"/>
      <c r="O518" s="8"/>
      <c r="P518" s="8"/>
      <c r="Q518" s="8"/>
      <c r="R518" s="8"/>
      <c r="S518" s="8"/>
      <c r="T518" s="8"/>
      <c r="U518" s="8"/>
      <c r="V518" s="8"/>
      <c r="W518" s="8"/>
      <c r="X518" s="8"/>
      <c r="Y518" s="8"/>
      <c r="Z518" s="8"/>
      <c r="AA518" s="8"/>
    </row>
    <row r="519" spans="1:27" ht="12.75" customHeight="1" x14ac:dyDescent="0.15">
      <c r="A519" s="60"/>
      <c r="B519" s="60"/>
      <c r="C519" s="60"/>
      <c r="D519" s="114"/>
      <c r="E519" s="115" t="s">
        <v>89</v>
      </c>
      <c r="F519" s="110"/>
      <c r="G519" s="111" t="s">
        <v>89</v>
      </c>
      <c r="H519" s="116" t="s">
        <v>89</v>
      </c>
      <c r="I519" s="106" t="str">
        <f t="shared" si="46"/>
        <v/>
      </c>
      <c r="J519" s="77"/>
      <c r="K519" s="8"/>
      <c r="L519" s="8"/>
      <c r="M519" s="8"/>
      <c r="N519" s="8"/>
      <c r="O519" s="8"/>
      <c r="P519" s="8"/>
      <c r="Q519" s="8"/>
      <c r="R519" s="8"/>
      <c r="S519" s="8"/>
      <c r="T519" s="8"/>
      <c r="U519" s="8"/>
      <c r="V519" s="8"/>
      <c r="W519" s="8"/>
      <c r="X519" s="8"/>
      <c r="Y519" s="8"/>
      <c r="Z519" s="8"/>
      <c r="AA519" s="8"/>
    </row>
    <row r="520" spans="1:27" ht="12.75" customHeight="1" x14ac:dyDescent="0.15">
      <c r="A520" s="60"/>
      <c r="B520" s="60"/>
      <c r="C520" s="60"/>
      <c r="D520" s="61"/>
      <c r="E520" s="62"/>
      <c r="F520" s="117" t="s">
        <v>5</v>
      </c>
      <c r="G520" s="118"/>
      <c r="H520" s="119"/>
      <c r="I520" s="120">
        <f>SUM(I516:I519)</f>
        <v>71171.3</v>
      </c>
      <c r="J520" s="77"/>
      <c r="K520" s="8"/>
      <c r="L520" s="8"/>
      <c r="M520" s="8"/>
      <c r="N520" s="8"/>
      <c r="O520" s="8"/>
      <c r="P520" s="8"/>
      <c r="Q520" s="8"/>
      <c r="R520" s="8"/>
      <c r="S520" s="8"/>
      <c r="T520" s="8"/>
      <c r="U520" s="8"/>
      <c r="V520" s="8"/>
      <c r="W520" s="8"/>
      <c r="X520" s="8"/>
      <c r="Y520" s="8"/>
      <c r="Z520" s="8"/>
      <c r="AA520" s="8"/>
    </row>
    <row r="521" spans="1:27" ht="12.75" customHeight="1" x14ac:dyDescent="0.15">
      <c r="A521" s="60"/>
      <c r="B521" s="60"/>
      <c r="C521" s="60"/>
      <c r="D521" s="87" t="s">
        <v>122</v>
      </c>
      <c r="E521" s="62"/>
      <c r="F521" s="63"/>
      <c r="G521" s="63"/>
      <c r="H521" s="64"/>
      <c r="I521" s="79"/>
      <c r="J521" s="77"/>
      <c r="K521" s="8"/>
      <c r="L521" s="8"/>
      <c r="M521" s="8"/>
      <c r="N521" s="8"/>
      <c r="O521" s="8"/>
      <c r="P521" s="8"/>
      <c r="Q521" s="8"/>
      <c r="R521" s="8"/>
      <c r="S521" s="8"/>
      <c r="T521" s="8"/>
      <c r="U521" s="8"/>
      <c r="V521" s="8"/>
      <c r="W521" s="8"/>
      <c r="X521" s="8"/>
      <c r="Y521" s="8"/>
      <c r="Z521" s="8"/>
      <c r="AA521" s="8"/>
    </row>
    <row r="522" spans="1:27" ht="12.75" customHeight="1" x14ac:dyDescent="0.15">
      <c r="A522" s="60"/>
      <c r="B522" s="60"/>
      <c r="C522" s="60"/>
      <c r="D522" s="91" t="s">
        <v>53</v>
      </c>
      <c r="E522" s="92" t="s">
        <v>9</v>
      </c>
      <c r="F522" s="95" t="s">
        <v>55</v>
      </c>
      <c r="G522" s="97" t="s">
        <v>46</v>
      </c>
      <c r="H522" s="97" t="s">
        <v>17</v>
      </c>
      <c r="I522" s="98" t="s">
        <v>57</v>
      </c>
      <c r="J522" s="77"/>
      <c r="K522" s="8"/>
      <c r="L522" s="8"/>
      <c r="M522" s="8"/>
      <c r="N522" s="8"/>
      <c r="O522" s="8"/>
      <c r="P522" s="8"/>
      <c r="Q522" s="8"/>
      <c r="R522" s="8"/>
      <c r="S522" s="8"/>
      <c r="T522" s="8"/>
      <c r="U522" s="8"/>
      <c r="V522" s="8"/>
      <c r="W522" s="8"/>
      <c r="X522" s="8"/>
      <c r="Y522" s="8"/>
      <c r="Z522" s="8"/>
      <c r="AA522" s="8"/>
    </row>
    <row r="523" spans="1:27" ht="12.75" customHeight="1" x14ac:dyDescent="0.15">
      <c r="A523" s="60"/>
      <c r="B523" s="60"/>
      <c r="C523" s="60"/>
      <c r="D523" s="102" t="s">
        <v>271</v>
      </c>
      <c r="E523" s="103" t="s">
        <v>272</v>
      </c>
      <c r="F523" s="104">
        <v>0.27937499999999998</v>
      </c>
      <c r="G523" s="105" t="s">
        <v>273</v>
      </c>
      <c r="H523" s="104">
        <v>418177.13500000001</v>
      </c>
      <c r="I523" s="106">
        <f>IF(D523="","",F523*H523)</f>
        <v>116828.237090625</v>
      </c>
      <c r="J523" s="77"/>
      <c r="K523" s="8"/>
      <c r="L523" s="8"/>
      <c r="M523" s="8"/>
      <c r="N523" s="8"/>
      <c r="O523" s="8"/>
      <c r="P523" s="8"/>
      <c r="Q523" s="8"/>
      <c r="R523" s="8"/>
      <c r="S523" s="8"/>
      <c r="T523" s="8"/>
      <c r="U523" s="8"/>
      <c r="V523" s="8"/>
      <c r="W523" s="8"/>
      <c r="X523" s="8"/>
      <c r="Y523" s="8"/>
      <c r="Z523" s="8"/>
      <c r="AA523" s="8"/>
    </row>
    <row r="524" spans="1:27" ht="12.75" customHeight="1" x14ac:dyDescent="0.15">
      <c r="A524" s="60"/>
      <c r="B524" s="60"/>
      <c r="C524" s="60"/>
      <c r="D524" s="108"/>
      <c r="E524" s="109"/>
      <c r="F524" s="110"/>
      <c r="G524" s="111"/>
      <c r="H524" s="209"/>
      <c r="I524" s="106"/>
      <c r="J524" s="77"/>
      <c r="K524" s="8"/>
      <c r="L524" s="8"/>
      <c r="M524" s="8"/>
      <c r="N524" s="8"/>
      <c r="O524" s="8"/>
      <c r="P524" s="8"/>
      <c r="Q524" s="8"/>
      <c r="R524" s="8"/>
      <c r="S524" s="8"/>
      <c r="T524" s="8"/>
      <c r="U524" s="8"/>
      <c r="V524" s="8"/>
      <c r="W524" s="8"/>
      <c r="X524" s="8"/>
      <c r="Y524" s="8"/>
      <c r="Z524" s="8"/>
      <c r="AA524" s="8"/>
    </row>
    <row r="525" spans="1:27" ht="12.75" customHeight="1" x14ac:dyDescent="0.15">
      <c r="A525" s="60"/>
      <c r="B525" s="60"/>
      <c r="C525" s="60"/>
      <c r="D525" s="128"/>
      <c r="E525" s="109" t="s">
        <v>89</v>
      </c>
      <c r="F525" s="110"/>
      <c r="G525" s="111" t="s">
        <v>89</v>
      </c>
      <c r="H525" s="147" t="s">
        <v>89</v>
      </c>
      <c r="I525" s="106" t="str">
        <f t="shared" ref="I525:I526" si="47">IF(D525="","",F525*H525)</f>
        <v/>
      </c>
      <c r="J525" s="77"/>
      <c r="K525" s="8"/>
      <c r="L525" s="8"/>
      <c r="M525" s="8"/>
      <c r="N525" s="8"/>
      <c r="O525" s="8"/>
      <c r="P525" s="8"/>
      <c r="Q525" s="8"/>
      <c r="R525" s="8"/>
      <c r="S525" s="8"/>
      <c r="T525" s="8"/>
      <c r="U525" s="8"/>
      <c r="V525" s="8"/>
      <c r="W525" s="8"/>
      <c r="X525" s="8"/>
      <c r="Y525" s="8"/>
      <c r="Z525" s="8"/>
      <c r="AA525" s="8"/>
    </row>
    <row r="526" spans="1:27" ht="12.75" customHeight="1" x14ac:dyDescent="0.15">
      <c r="A526" s="60"/>
      <c r="B526" s="60"/>
      <c r="C526" s="60"/>
      <c r="D526" s="114"/>
      <c r="E526" s="115" t="s">
        <v>89</v>
      </c>
      <c r="F526" s="110"/>
      <c r="G526" s="111" t="s">
        <v>89</v>
      </c>
      <c r="H526" s="116" t="s">
        <v>89</v>
      </c>
      <c r="I526" s="106" t="str">
        <f t="shared" si="47"/>
        <v/>
      </c>
      <c r="J526" s="77"/>
      <c r="K526" s="8"/>
      <c r="L526" s="8"/>
      <c r="M526" s="8"/>
      <c r="N526" s="8"/>
      <c r="O526" s="8"/>
      <c r="P526" s="8"/>
      <c r="Q526" s="8"/>
      <c r="R526" s="8"/>
      <c r="S526" s="8"/>
      <c r="T526" s="8"/>
      <c r="U526" s="8"/>
      <c r="V526" s="8"/>
      <c r="W526" s="8"/>
      <c r="X526" s="8"/>
      <c r="Y526" s="8"/>
      <c r="Z526" s="8"/>
      <c r="AA526" s="8"/>
    </row>
    <row r="527" spans="1:27" ht="12.75" customHeight="1" x14ac:dyDescent="0.15">
      <c r="A527" s="60"/>
      <c r="B527" s="60"/>
      <c r="C527" s="60"/>
      <c r="D527" s="61"/>
      <c r="E527" s="62"/>
      <c r="F527" s="117" t="s">
        <v>5</v>
      </c>
      <c r="G527" s="118"/>
      <c r="H527" s="119"/>
      <c r="I527" s="120">
        <f>SUM(I523:I526)</f>
        <v>116828.237090625</v>
      </c>
      <c r="J527" s="77"/>
      <c r="K527" s="8"/>
      <c r="L527" s="8"/>
      <c r="M527" s="8"/>
      <c r="N527" s="8"/>
      <c r="O527" s="8"/>
      <c r="P527" s="8"/>
      <c r="Q527" s="8"/>
      <c r="R527" s="8"/>
      <c r="S527" s="8"/>
      <c r="T527" s="8"/>
      <c r="U527" s="8"/>
      <c r="V527" s="8"/>
      <c r="W527" s="8"/>
      <c r="X527" s="8"/>
      <c r="Y527" s="8"/>
      <c r="Z527" s="8"/>
      <c r="AA527" s="8"/>
    </row>
    <row r="528" spans="1:27" ht="12.75" customHeight="1" x14ac:dyDescent="0.15">
      <c r="A528" s="60"/>
      <c r="B528" s="60"/>
      <c r="C528" s="60"/>
      <c r="D528" s="61"/>
      <c r="E528" s="62"/>
      <c r="F528" s="62"/>
      <c r="G528" s="63"/>
      <c r="H528" s="64"/>
      <c r="I528" s="79"/>
      <c r="J528" s="185"/>
      <c r="K528" s="8"/>
      <c r="L528" s="8"/>
      <c r="M528" s="8"/>
      <c r="N528" s="8"/>
      <c r="O528" s="8"/>
      <c r="P528" s="8"/>
      <c r="Q528" s="8"/>
      <c r="R528" s="8"/>
      <c r="S528" s="8"/>
      <c r="T528" s="8"/>
      <c r="U528" s="8"/>
      <c r="V528" s="8"/>
      <c r="W528" s="8"/>
      <c r="X528" s="8"/>
      <c r="Y528" s="8"/>
      <c r="Z528" s="8"/>
      <c r="AA528" s="8"/>
    </row>
    <row r="529" spans="1:27" ht="12.75" customHeight="1" x14ac:dyDescent="0.15">
      <c r="A529" s="60"/>
      <c r="B529" s="60"/>
      <c r="C529" s="60"/>
      <c r="D529" s="61"/>
      <c r="E529" s="188"/>
      <c r="F529" s="191" t="s">
        <v>145</v>
      </c>
      <c r="G529" s="192"/>
      <c r="H529" s="64"/>
      <c r="I529" s="194">
        <f>+ROUND(I506+I513+I520+I527,0)</f>
        <v>1226091</v>
      </c>
      <c r="J529" s="185"/>
      <c r="K529" s="8"/>
      <c r="L529" s="8"/>
      <c r="M529" s="8"/>
      <c r="N529" s="8"/>
      <c r="O529" s="8"/>
      <c r="P529" s="8"/>
      <c r="Q529" s="8"/>
      <c r="R529" s="8"/>
      <c r="S529" s="8"/>
      <c r="T529" s="8"/>
      <c r="U529" s="8"/>
      <c r="V529" s="8"/>
      <c r="W529" s="8"/>
      <c r="X529" s="8"/>
      <c r="Y529" s="8"/>
      <c r="Z529" s="8"/>
      <c r="AA529" s="8"/>
    </row>
    <row r="530" spans="1:27" ht="12.75" customHeight="1" x14ac:dyDescent="0.15">
      <c r="A530" s="60"/>
      <c r="B530" s="60"/>
      <c r="C530" s="60"/>
      <c r="D530" s="61"/>
      <c r="E530" s="188"/>
      <c r="F530" s="191" t="s">
        <v>149</v>
      </c>
      <c r="G530" s="192"/>
      <c r="H530" s="197">
        <f>H492</f>
        <v>0</v>
      </c>
      <c r="I530" s="194">
        <f>+H530*I529</f>
        <v>0</v>
      </c>
      <c r="J530" s="185"/>
      <c r="K530" s="8"/>
      <c r="L530" s="8"/>
      <c r="M530" s="8"/>
      <c r="N530" s="8"/>
      <c r="O530" s="8"/>
      <c r="P530" s="8"/>
      <c r="Q530" s="8"/>
      <c r="R530" s="8"/>
      <c r="S530" s="8"/>
      <c r="T530" s="8"/>
      <c r="U530" s="8"/>
      <c r="V530" s="8"/>
      <c r="W530" s="8"/>
      <c r="X530" s="8"/>
      <c r="Y530" s="8"/>
      <c r="Z530" s="8"/>
      <c r="AA530" s="8"/>
    </row>
    <row r="531" spans="1:27" ht="12.75" customHeight="1" x14ac:dyDescent="0.15">
      <c r="A531" s="60"/>
      <c r="B531" s="60"/>
      <c r="C531" s="60"/>
      <c r="D531" s="61"/>
      <c r="E531" s="62"/>
      <c r="F531" s="191" t="s">
        <v>38</v>
      </c>
      <c r="G531" s="192"/>
      <c r="H531" s="64"/>
      <c r="I531" s="194">
        <f>+ROUND(I529+I530,0)</f>
        <v>1226091</v>
      </c>
      <c r="J531" s="185"/>
      <c r="K531" s="8"/>
      <c r="L531" s="8"/>
      <c r="M531" s="8"/>
      <c r="N531" s="8"/>
      <c r="O531" s="8"/>
      <c r="P531" s="8"/>
      <c r="Q531" s="8"/>
      <c r="R531" s="8"/>
      <c r="S531" s="8"/>
      <c r="T531" s="8"/>
      <c r="U531" s="8"/>
      <c r="V531" s="8"/>
      <c r="W531" s="8"/>
      <c r="X531" s="8"/>
      <c r="Y531" s="8"/>
      <c r="Z531" s="8"/>
      <c r="AA531" s="8"/>
    </row>
    <row r="532" spans="1:27" ht="12.75" customHeight="1" thickBot="1" x14ac:dyDescent="0.2">
      <c r="A532" s="60"/>
      <c r="B532" s="60"/>
      <c r="C532" s="60"/>
      <c r="D532" s="201"/>
      <c r="E532" s="202"/>
      <c r="F532" s="202"/>
      <c r="G532" s="203"/>
      <c r="H532" s="260"/>
      <c r="I532" s="204"/>
      <c r="J532" s="205"/>
      <c r="K532" s="8"/>
      <c r="L532" s="8"/>
      <c r="M532" s="8"/>
      <c r="N532" s="8"/>
      <c r="O532" s="8"/>
      <c r="P532" s="8"/>
      <c r="Q532" s="8"/>
      <c r="R532" s="8"/>
      <c r="S532" s="8"/>
      <c r="T532" s="8"/>
      <c r="U532" s="8"/>
      <c r="V532" s="8"/>
      <c r="W532" s="8"/>
      <c r="X532" s="8"/>
      <c r="Y532" s="8"/>
      <c r="Z532" s="8"/>
      <c r="AA532" s="8"/>
    </row>
    <row r="533" spans="1:27" ht="12.75" customHeight="1" x14ac:dyDescent="0.15">
      <c r="A533" s="60"/>
      <c r="B533" s="60"/>
      <c r="C533" s="60"/>
      <c r="K533" s="8"/>
      <c r="L533" s="8"/>
      <c r="M533" s="8"/>
      <c r="N533" s="8"/>
      <c r="O533" s="8"/>
      <c r="P533" s="8"/>
      <c r="Q533" s="8"/>
      <c r="R533" s="8"/>
      <c r="S533" s="8"/>
      <c r="T533" s="8"/>
      <c r="U533" s="8"/>
      <c r="V533" s="8"/>
      <c r="W533" s="8"/>
      <c r="X533" s="8"/>
      <c r="Y533" s="8"/>
      <c r="Z533" s="8"/>
      <c r="AA533" s="8"/>
    </row>
    <row r="534" spans="1:27" ht="12.75" customHeight="1" x14ac:dyDescent="0.15">
      <c r="A534" s="60"/>
      <c r="B534" s="60"/>
      <c r="C534" s="60"/>
      <c r="K534" s="8"/>
      <c r="L534" s="8"/>
      <c r="M534" s="8"/>
      <c r="N534" s="8"/>
      <c r="O534" s="8"/>
      <c r="P534" s="8"/>
      <c r="Q534" s="8"/>
      <c r="R534" s="8"/>
      <c r="S534" s="8"/>
      <c r="T534" s="8"/>
      <c r="U534" s="8"/>
      <c r="V534" s="8"/>
      <c r="W534" s="8"/>
      <c r="X534" s="8"/>
      <c r="Y534" s="8"/>
      <c r="Z534" s="8"/>
      <c r="AA534" s="8"/>
    </row>
    <row r="535" spans="1:27" ht="12.75" customHeight="1" x14ac:dyDescent="0.15">
      <c r="A535" s="60" t="e">
        <f>+A497+1</f>
        <v>#REF!</v>
      </c>
      <c r="B535" s="60"/>
      <c r="C535" s="60"/>
      <c r="K535" s="8"/>
      <c r="L535" s="8"/>
      <c r="M535" s="8"/>
      <c r="N535" s="8"/>
      <c r="O535" s="8"/>
      <c r="P535" s="8"/>
      <c r="Q535" s="8"/>
      <c r="R535" s="8"/>
      <c r="S535" s="8"/>
      <c r="T535" s="8"/>
      <c r="U535" s="8"/>
      <c r="V535" s="8"/>
      <c r="W535" s="8"/>
      <c r="X535" s="8"/>
      <c r="Y535" s="8"/>
      <c r="Z535" s="8"/>
      <c r="AA535" s="8"/>
    </row>
    <row r="536" spans="1:27" ht="12.75" customHeight="1" x14ac:dyDescent="0.15">
      <c r="A536" s="60"/>
      <c r="B536" s="60"/>
      <c r="C536" s="60"/>
      <c r="K536" s="8"/>
      <c r="L536" s="8"/>
      <c r="M536" s="8"/>
      <c r="N536" s="8"/>
      <c r="O536" s="8"/>
      <c r="P536" s="8"/>
      <c r="Q536" s="8"/>
      <c r="R536" s="8"/>
      <c r="S536" s="8"/>
      <c r="T536" s="8"/>
      <c r="U536" s="8"/>
      <c r="V536" s="8"/>
      <c r="W536" s="8"/>
      <c r="X536" s="8"/>
      <c r="Y536" s="8"/>
      <c r="Z536" s="8"/>
      <c r="AA536" s="8"/>
    </row>
    <row r="537" spans="1:27" ht="12.75" customHeight="1" x14ac:dyDescent="0.15">
      <c r="A537" s="60"/>
      <c r="B537" s="60"/>
      <c r="C537" s="60"/>
      <c r="K537" s="8"/>
      <c r="L537" s="8"/>
      <c r="M537" s="8"/>
      <c r="N537" s="8"/>
      <c r="O537" s="8"/>
      <c r="P537" s="8"/>
      <c r="Q537" s="8"/>
      <c r="R537" s="8"/>
      <c r="S537" s="8"/>
      <c r="T537" s="8"/>
      <c r="U537" s="8"/>
      <c r="V537" s="8"/>
      <c r="W537" s="8"/>
      <c r="X537" s="8"/>
      <c r="Y537" s="8"/>
      <c r="Z537" s="8"/>
      <c r="AA537" s="8"/>
    </row>
    <row r="538" spans="1:27" ht="12.75" customHeight="1" x14ac:dyDescent="0.15">
      <c r="A538" s="60"/>
      <c r="B538" s="60"/>
      <c r="C538" s="60"/>
      <c r="K538" s="8"/>
      <c r="L538" s="8"/>
      <c r="M538" s="8"/>
      <c r="N538" s="8"/>
      <c r="O538" s="8"/>
      <c r="P538" s="8"/>
      <c r="Q538" s="8"/>
      <c r="R538" s="8"/>
      <c r="S538" s="8"/>
      <c r="T538" s="8"/>
      <c r="U538" s="8"/>
      <c r="V538" s="8"/>
      <c r="W538" s="8"/>
      <c r="X538" s="8"/>
      <c r="Y538" s="8"/>
      <c r="Z538" s="8"/>
      <c r="AA538" s="8"/>
    </row>
    <row r="539" spans="1:27" ht="12.75" customHeight="1" x14ac:dyDescent="0.15">
      <c r="A539" s="60"/>
      <c r="B539" s="60"/>
      <c r="C539" s="60"/>
      <c r="K539" s="8"/>
      <c r="L539" s="8"/>
      <c r="M539" s="8"/>
      <c r="N539" s="8"/>
      <c r="O539" s="8"/>
      <c r="P539" s="8"/>
      <c r="Q539" s="8"/>
      <c r="R539" s="8"/>
      <c r="S539" s="8"/>
      <c r="T539" s="8"/>
      <c r="U539" s="8"/>
      <c r="V539" s="8"/>
      <c r="W539" s="8"/>
      <c r="X539" s="8"/>
      <c r="Y539" s="8"/>
      <c r="Z539" s="8"/>
      <c r="AA539" s="8"/>
    </row>
    <row r="540" spans="1:27" ht="12.75" customHeight="1" x14ac:dyDescent="0.15">
      <c r="A540" s="60"/>
      <c r="B540" s="60"/>
      <c r="C540" s="60"/>
      <c r="K540" s="8"/>
      <c r="L540" s="8"/>
      <c r="M540" s="8"/>
      <c r="N540" s="8"/>
      <c r="O540" s="8"/>
      <c r="P540" s="8"/>
      <c r="Q540" s="8"/>
      <c r="R540" s="8"/>
      <c r="S540" s="8"/>
      <c r="T540" s="8"/>
      <c r="U540" s="8"/>
      <c r="V540" s="8"/>
      <c r="W540" s="8"/>
      <c r="X540" s="8"/>
      <c r="Y540" s="8"/>
      <c r="Z540" s="8"/>
      <c r="AA540" s="8"/>
    </row>
    <row r="541" spans="1:27" ht="12.75" customHeight="1" x14ac:dyDescent="0.15">
      <c r="A541" s="60"/>
      <c r="B541" s="60"/>
      <c r="C541" s="60"/>
      <c r="K541" s="8"/>
      <c r="L541" s="8"/>
      <c r="M541" s="8"/>
      <c r="N541" s="8"/>
      <c r="O541" s="8"/>
      <c r="P541" s="8"/>
      <c r="Q541" s="8"/>
      <c r="R541" s="8"/>
      <c r="S541" s="8"/>
      <c r="T541" s="8"/>
      <c r="U541" s="8"/>
      <c r="V541" s="8"/>
      <c r="W541" s="8"/>
      <c r="X541" s="8"/>
      <c r="Y541" s="8"/>
      <c r="Z541" s="8"/>
      <c r="AA541" s="8"/>
    </row>
    <row r="542" spans="1:27" ht="12.75" customHeight="1" x14ac:dyDescent="0.15">
      <c r="A542" s="60"/>
      <c r="B542" s="60"/>
      <c r="C542" s="60"/>
      <c r="K542" s="8"/>
      <c r="L542" s="8"/>
      <c r="M542" s="8"/>
      <c r="N542" s="8"/>
      <c r="O542" s="8"/>
      <c r="P542" s="8"/>
      <c r="Q542" s="8"/>
      <c r="R542" s="8"/>
      <c r="S542" s="8"/>
      <c r="T542" s="8"/>
      <c r="U542" s="8"/>
      <c r="V542" s="8"/>
      <c r="W542" s="8"/>
      <c r="X542" s="8"/>
      <c r="Y542" s="8"/>
      <c r="Z542" s="8"/>
      <c r="AA542" s="8"/>
    </row>
    <row r="543" spans="1:27" ht="12.75" customHeight="1" x14ac:dyDescent="0.15">
      <c r="A543" s="60"/>
      <c r="B543" s="60"/>
      <c r="C543" s="60"/>
      <c r="K543" s="8"/>
      <c r="L543" s="8"/>
      <c r="M543" s="8"/>
      <c r="N543" s="8"/>
      <c r="O543" s="8"/>
      <c r="P543" s="8"/>
      <c r="Q543" s="8"/>
      <c r="R543" s="8"/>
      <c r="S543" s="8"/>
      <c r="T543" s="8"/>
      <c r="U543" s="8"/>
      <c r="V543" s="8"/>
      <c r="W543" s="8"/>
      <c r="X543" s="8"/>
      <c r="Y543" s="8"/>
      <c r="Z543" s="8"/>
      <c r="AA543" s="8"/>
    </row>
    <row r="544" spans="1:27" ht="12.75" customHeight="1" x14ac:dyDescent="0.15">
      <c r="A544" s="60"/>
      <c r="B544" s="60"/>
      <c r="C544" s="60"/>
      <c r="K544" s="8"/>
      <c r="L544" s="8"/>
      <c r="M544" s="8"/>
      <c r="N544" s="8"/>
      <c r="O544" s="8"/>
      <c r="P544" s="8"/>
      <c r="Q544" s="8"/>
      <c r="R544" s="8"/>
      <c r="S544" s="8"/>
      <c r="T544" s="8"/>
      <c r="U544" s="8"/>
      <c r="V544" s="8"/>
      <c r="W544" s="8"/>
      <c r="X544" s="8"/>
      <c r="Y544" s="8"/>
      <c r="Z544" s="8"/>
      <c r="AA544" s="8"/>
    </row>
    <row r="545" spans="1:27" ht="12.75" customHeight="1" x14ac:dyDescent="0.15">
      <c r="A545" s="60"/>
      <c r="B545" s="60"/>
      <c r="C545" s="60"/>
      <c r="K545" s="8"/>
      <c r="L545" s="8"/>
      <c r="M545" s="8"/>
      <c r="N545" s="8"/>
      <c r="O545" s="8"/>
      <c r="P545" s="8"/>
      <c r="Q545" s="8"/>
      <c r="R545" s="8"/>
      <c r="S545" s="8"/>
      <c r="T545" s="8"/>
      <c r="U545" s="8"/>
      <c r="V545" s="8"/>
      <c r="W545" s="8"/>
      <c r="X545" s="8"/>
      <c r="Y545" s="8"/>
      <c r="Z545" s="8"/>
      <c r="AA545" s="8"/>
    </row>
    <row r="546" spans="1:27" ht="12.75" customHeight="1" x14ac:dyDescent="0.15">
      <c r="A546" s="60"/>
      <c r="B546" s="60"/>
      <c r="C546" s="60"/>
      <c r="K546" s="8"/>
      <c r="L546" s="8"/>
      <c r="M546" s="8"/>
      <c r="N546" s="8"/>
      <c r="O546" s="8"/>
      <c r="P546" s="8"/>
      <c r="Q546" s="8"/>
      <c r="R546" s="8"/>
      <c r="S546" s="8"/>
      <c r="T546" s="8"/>
      <c r="U546" s="8"/>
      <c r="V546" s="8"/>
      <c r="W546" s="8"/>
      <c r="X546" s="8"/>
      <c r="Y546" s="8"/>
      <c r="Z546" s="8"/>
      <c r="AA546" s="8"/>
    </row>
    <row r="547" spans="1:27" ht="12.75" customHeight="1" x14ac:dyDescent="0.15">
      <c r="A547" s="60"/>
      <c r="B547" s="60"/>
      <c r="C547" s="60"/>
      <c r="K547" s="8"/>
      <c r="L547" s="8"/>
      <c r="M547" s="8"/>
      <c r="N547" s="8"/>
      <c r="O547" s="8"/>
      <c r="P547" s="8"/>
      <c r="Q547" s="8"/>
      <c r="R547" s="8"/>
      <c r="S547" s="8"/>
      <c r="T547" s="8"/>
      <c r="U547" s="8"/>
      <c r="V547" s="8"/>
      <c r="W547" s="8"/>
      <c r="X547" s="8"/>
      <c r="Y547" s="8"/>
      <c r="Z547" s="8"/>
      <c r="AA547" s="8"/>
    </row>
    <row r="548" spans="1:27" ht="12.75" customHeight="1" x14ac:dyDescent="0.15">
      <c r="A548" s="60"/>
      <c r="B548" s="60"/>
      <c r="C548" s="60"/>
      <c r="K548" s="8"/>
      <c r="L548" s="8"/>
      <c r="M548" s="8"/>
      <c r="N548" s="8"/>
      <c r="O548" s="8"/>
      <c r="P548" s="8"/>
      <c r="Q548" s="8"/>
      <c r="R548" s="8"/>
      <c r="S548" s="8"/>
      <c r="T548" s="8"/>
      <c r="U548" s="8"/>
      <c r="V548" s="8"/>
      <c r="W548" s="8"/>
      <c r="X548" s="8"/>
      <c r="Y548" s="8"/>
      <c r="Z548" s="8"/>
      <c r="AA548" s="8"/>
    </row>
    <row r="549" spans="1:27" ht="12.75" customHeight="1" x14ac:dyDescent="0.15">
      <c r="A549" s="60"/>
      <c r="B549" s="60"/>
      <c r="C549" s="60"/>
      <c r="K549" s="8"/>
      <c r="L549" s="8"/>
      <c r="M549" s="8"/>
      <c r="N549" s="8"/>
      <c r="O549" s="8"/>
      <c r="P549" s="8"/>
      <c r="Q549" s="8"/>
      <c r="R549" s="8"/>
      <c r="S549" s="8"/>
      <c r="T549" s="8"/>
      <c r="U549" s="8"/>
      <c r="V549" s="8"/>
      <c r="W549" s="8"/>
      <c r="X549" s="8"/>
      <c r="Y549" s="8"/>
      <c r="Z549" s="8"/>
      <c r="AA549" s="8"/>
    </row>
    <row r="550" spans="1:27" ht="12.75" customHeight="1" x14ac:dyDescent="0.15">
      <c r="A550" s="60"/>
      <c r="B550" s="60"/>
      <c r="C550" s="60"/>
      <c r="K550" s="8"/>
      <c r="L550" s="8"/>
      <c r="M550" s="8"/>
      <c r="N550" s="8"/>
      <c r="O550" s="8"/>
      <c r="P550" s="8"/>
      <c r="Q550" s="8"/>
      <c r="R550" s="8"/>
      <c r="S550" s="8"/>
      <c r="T550" s="8"/>
      <c r="U550" s="8"/>
      <c r="V550" s="8"/>
      <c r="W550" s="8"/>
      <c r="X550" s="8"/>
      <c r="Y550" s="8"/>
      <c r="Z550" s="8"/>
      <c r="AA550" s="8"/>
    </row>
    <row r="551" spans="1:27" ht="12.75" customHeight="1" x14ac:dyDescent="0.15">
      <c r="A551" s="60"/>
      <c r="B551" s="60"/>
      <c r="C551" s="60"/>
      <c r="K551" s="8"/>
      <c r="L551" s="8"/>
      <c r="M551" s="8"/>
      <c r="N551" s="8"/>
      <c r="O551" s="8"/>
      <c r="P551" s="8"/>
      <c r="Q551" s="8"/>
      <c r="R551" s="8"/>
      <c r="S551" s="8"/>
      <c r="T551" s="8"/>
      <c r="U551" s="8"/>
      <c r="V551" s="8"/>
      <c r="W551" s="8"/>
      <c r="X551" s="8"/>
      <c r="Y551" s="8"/>
      <c r="Z551" s="8"/>
      <c r="AA551" s="8"/>
    </row>
    <row r="552" spans="1:27" ht="12.75" customHeight="1" x14ac:dyDescent="0.15">
      <c r="A552" s="60"/>
      <c r="B552" s="60"/>
      <c r="C552" s="60"/>
      <c r="K552" s="8"/>
      <c r="L552" s="8"/>
      <c r="M552" s="8"/>
      <c r="N552" s="8"/>
      <c r="O552" s="8"/>
      <c r="P552" s="8"/>
      <c r="Q552" s="8"/>
      <c r="R552" s="8"/>
      <c r="S552" s="8"/>
      <c r="T552" s="8"/>
      <c r="U552" s="8"/>
      <c r="V552" s="8"/>
      <c r="W552" s="8"/>
      <c r="X552" s="8"/>
      <c r="Y552" s="8"/>
      <c r="Z552" s="8"/>
      <c r="AA552" s="8"/>
    </row>
    <row r="553" spans="1:27" ht="12.75" customHeight="1" x14ac:dyDescent="0.15">
      <c r="A553" s="60"/>
      <c r="B553" s="60"/>
      <c r="C553" s="60"/>
      <c r="K553" s="8"/>
      <c r="L553" s="8"/>
      <c r="M553" s="8"/>
      <c r="N553" s="8"/>
      <c r="O553" s="8"/>
      <c r="P553" s="8"/>
      <c r="Q553" s="8"/>
      <c r="R553" s="8"/>
      <c r="S553" s="8"/>
      <c r="T553" s="8"/>
      <c r="U553" s="8"/>
      <c r="V553" s="8"/>
      <c r="W553" s="8"/>
      <c r="X553" s="8"/>
      <c r="Y553" s="8"/>
      <c r="Z553" s="8"/>
      <c r="AA553" s="8"/>
    </row>
    <row r="554" spans="1:27" ht="12.75" customHeight="1" x14ac:dyDescent="0.15">
      <c r="A554" s="60"/>
      <c r="B554" s="60"/>
      <c r="C554" s="60"/>
      <c r="K554" s="8"/>
      <c r="L554" s="8"/>
      <c r="M554" s="8"/>
      <c r="N554" s="8"/>
      <c r="O554" s="8"/>
      <c r="P554" s="8"/>
      <c r="Q554" s="8"/>
      <c r="R554" s="8"/>
      <c r="S554" s="8"/>
      <c r="T554" s="8"/>
      <c r="U554" s="8"/>
      <c r="V554" s="8"/>
      <c r="W554" s="8"/>
      <c r="X554" s="8"/>
      <c r="Y554" s="8"/>
      <c r="Z554" s="8"/>
      <c r="AA554" s="8"/>
    </row>
    <row r="555" spans="1:27" ht="12.75" customHeight="1" x14ac:dyDescent="0.15">
      <c r="A555" s="60"/>
      <c r="B555" s="60"/>
      <c r="C555" s="60"/>
      <c r="K555" s="8"/>
      <c r="L555" s="8"/>
      <c r="M555" s="8"/>
      <c r="N555" s="8"/>
      <c r="O555" s="8"/>
      <c r="P555" s="8"/>
      <c r="Q555" s="8"/>
      <c r="R555" s="8"/>
      <c r="S555" s="8"/>
      <c r="T555" s="8"/>
      <c r="U555" s="8"/>
      <c r="V555" s="8"/>
      <c r="W555" s="8"/>
      <c r="X555" s="8"/>
      <c r="Y555" s="8"/>
      <c r="Z555" s="8"/>
      <c r="AA555" s="8"/>
    </row>
    <row r="556" spans="1:27" ht="12.75" customHeight="1" x14ac:dyDescent="0.15">
      <c r="A556" s="60"/>
      <c r="B556" s="60"/>
      <c r="C556" s="60"/>
      <c r="K556" s="8"/>
      <c r="L556" s="8"/>
      <c r="M556" s="8"/>
      <c r="N556" s="8"/>
      <c r="O556" s="8"/>
      <c r="P556" s="8"/>
      <c r="Q556" s="8"/>
      <c r="R556" s="8"/>
      <c r="S556" s="8"/>
      <c r="T556" s="8"/>
      <c r="U556" s="8"/>
      <c r="V556" s="8"/>
      <c r="W556" s="8"/>
      <c r="X556" s="8"/>
      <c r="Y556" s="8"/>
      <c r="Z556" s="8"/>
      <c r="AA556" s="8"/>
    </row>
    <row r="557" spans="1:27" ht="12.75" customHeight="1" x14ac:dyDescent="0.15">
      <c r="A557" s="60"/>
      <c r="B557" s="60"/>
      <c r="C557" s="60"/>
      <c r="K557" s="8"/>
      <c r="L557" s="8"/>
      <c r="M557" s="8"/>
      <c r="N557" s="8"/>
      <c r="O557" s="8"/>
      <c r="P557" s="8"/>
      <c r="Q557" s="8"/>
      <c r="R557" s="8"/>
      <c r="S557" s="8"/>
      <c r="T557" s="8"/>
      <c r="U557" s="8"/>
      <c r="V557" s="8"/>
      <c r="W557" s="8"/>
      <c r="X557" s="8"/>
      <c r="Y557" s="8"/>
      <c r="Z557" s="8"/>
      <c r="AA557" s="8"/>
    </row>
    <row r="558" spans="1:27" ht="12.75" customHeight="1" x14ac:dyDescent="0.15">
      <c r="A558" s="60"/>
      <c r="B558" s="60"/>
      <c r="C558" s="60"/>
      <c r="K558" s="8"/>
      <c r="L558" s="8"/>
      <c r="M558" s="8"/>
      <c r="N558" s="8"/>
      <c r="O558" s="8"/>
      <c r="P558" s="8"/>
      <c r="Q558" s="8"/>
      <c r="R558" s="8"/>
      <c r="S558" s="8"/>
      <c r="T558" s="8"/>
      <c r="U558" s="8"/>
      <c r="V558" s="8"/>
      <c r="W558" s="8"/>
      <c r="X558" s="8"/>
      <c r="Y558" s="8"/>
      <c r="Z558" s="8"/>
      <c r="AA558" s="8"/>
    </row>
    <row r="559" spans="1:27" ht="12.75" customHeight="1" x14ac:dyDescent="0.15">
      <c r="A559" s="60"/>
      <c r="B559" s="60"/>
      <c r="C559" s="60"/>
      <c r="K559" s="8"/>
      <c r="L559" s="8"/>
      <c r="M559" s="8"/>
      <c r="N559" s="8"/>
      <c r="O559" s="8"/>
      <c r="P559" s="8"/>
      <c r="Q559" s="8"/>
      <c r="R559" s="8"/>
      <c r="S559" s="8"/>
      <c r="T559" s="8"/>
      <c r="U559" s="8"/>
      <c r="V559" s="8"/>
      <c r="W559" s="8"/>
      <c r="X559" s="8"/>
      <c r="Y559" s="8"/>
      <c r="Z559" s="8"/>
      <c r="AA559" s="8"/>
    </row>
    <row r="560" spans="1:27" ht="12.75" customHeight="1" x14ac:dyDescent="0.15">
      <c r="A560" s="60"/>
      <c r="B560" s="60"/>
      <c r="C560" s="60"/>
      <c r="K560" s="8"/>
      <c r="L560" s="8"/>
      <c r="M560" s="8"/>
      <c r="N560" s="8"/>
      <c r="O560" s="8"/>
      <c r="P560" s="8"/>
      <c r="Q560" s="8"/>
      <c r="R560" s="8"/>
      <c r="S560" s="8"/>
      <c r="T560" s="8"/>
      <c r="U560" s="8"/>
      <c r="V560" s="8"/>
      <c r="W560" s="8"/>
      <c r="X560" s="8"/>
      <c r="Y560" s="8"/>
      <c r="Z560" s="8"/>
      <c r="AA560" s="8"/>
    </row>
    <row r="561" spans="1:27" ht="12.75" customHeight="1" x14ac:dyDescent="0.15">
      <c r="A561" s="60"/>
      <c r="B561" s="60"/>
      <c r="C561" s="60"/>
      <c r="K561" s="8"/>
      <c r="L561" s="8"/>
      <c r="M561" s="8"/>
      <c r="N561" s="8"/>
      <c r="O561" s="8"/>
      <c r="P561" s="8"/>
      <c r="Q561" s="8"/>
      <c r="R561" s="8"/>
      <c r="S561" s="8"/>
      <c r="T561" s="8"/>
      <c r="U561" s="8"/>
      <c r="V561" s="8"/>
      <c r="W561" s="8"/>
      <c r="X561" s="8"/>
      <c r="Y561" s="8"/>
      <c r="Z561" s="8"/>
      <c r="AA561" s="8"/>
    </row>
    <row r="562" spans="1:27" ht="12.75" customHeight="1" x14ac:dyDescent="0.15">
      <c r="A562" s="60"/>
      <c r="B562" s="60"/>
      <c r="C562" s="60"/>
      <c r="K562" s="8"/>
      <c r="L562" s="8"/>
      <c r="M562" s="8"/>
      <c r="N562" s="8"/>
      <c r="O562" s="8"/>
      <c r="P562" s="8"/>
      <c r="Q562" s="8"/>
      <c r="R562" s="8"/>
      <c r="S562" s="8"/>
      <c r="T562" s="8"/>
      <c r="U562" s="8"/>
      <c r="V562" s="8"/>
      <c r="W562" s="8"/>
      <c r="X562" s="8"/>
      <c r="Y562" s="8"/>
      <c r="Z562" s="8"/>
      <c r="AA562" s="8"/>
    </row>
    <row r="563" spans="1:27" ht="12.75" customHeight="1" x14ac:dyDescent="0.15">
      <c r="A563" s="60"/>
      <c r="B563" s="60"/>
      <c r="C563" s="60"/>
      <c r="K563" s="8"/>
      <c r="L563" s="8"/>
      <c r="M563" s="8"/>
      <c r="N563" s="8"/>
      <c r="O563" s="8"/>
      <c r="P563" s="8"/>
      <c r="Q563" s="8"/>
      <c r="R563" s="8"/>
      <c r="S563" s="8"/>
      <c r="T563" s="8"/>
      <c r="U563" s="8"/>
      <c r="V563" s="8"/>
      <c r="W563" s="8"/>
      <c r="X563" s="8"/>
      <c r="Y563" s="8"/>
      <c r="Z563" s="8"/>
      <c r="AA563" s="8"/>
    </row>
    <row r="564" spans="1:27" ht="12.75" customHeight="1" x14ac:dyDescent="0.15">
      <c r="A564" s="60"/>
      <c r="B564" s="60"/>
      <c r="C564" s="60"/>
      <c r="K564" s="8"/>
      <c r="L564" s="8"/>
      <c r="M564" s="8"/>
      <c r="N564" s="8"/>
      <c r="O564" s="8"/>
      <c r="P564" s="8"/>
      <c r="Q564" s="8"/>
      <c r="R564" s="8"/>
      <c r="S564" s="8"/>
      <c r="T564" s="8"/>
      <c r="U564" s="8"/>
      <c r="V564" s="8"/>
      <c r="W564" s="8"/>
      <c r="X564" s="8"/>
      <c r="Y564" s="8"/>
      <c r="Z564" s="8"/>
      <c r="AA564" s="8"/>
    </row>
    <row r="565" spans="1:27" ht="12.75" customHeight="1" x14ac:dyDescent="0.15">
      <c r="A565" s="60"/>
      <c r="B565" s="60"/>
      <c r="C565" s="60"/>
      <c r="K565" s="8"/>
      <c r="L565" s="8"/>
      <c r="M565" s="8"/>
      <c r="N565" s="8"/>
      <c r="O565" s="8"/>
      <c r="P565" s="8"/>
      <c r="Q565" s="8"/>
      <c r="R565" s="8"/>
      <c r="S565" s="8"/>
      <c r="T565" s="8"/>
      <c r="U565" s="8"/>
      <c r="V565" s="8"/>
      <c r="W565" s="8"/>
      <c r="X565" s="8"/>
      <c r="Y565" s="8"/>
      <c r="Z565" s="8"/>
      <c r="AA565" s="8"/>
    </row>
    <row r="566" spans="1:27" ht="12.75" customHeight="1" x14ac:dyDescent="0.15">
      <c r="A566" s="60"/>
      <c r="B566" s="60"/>
      <c r="C566" s="60"/>
      <c r="K566" s="8"/>
      <c r="L566" s="8"/>
      <c r="M566" s="8"/>
      <c r="N566" s="8"/>
      <c r="O566" s="8"/>
      <c r="P566" s="8"/>
      <c r="Q566" s="8"/>
      <c r="R566" s="8"/>
      <c r="S566" s="8"/>
      <c r="T566" s="8"/>
      <c r="U566" s="8"/>
      <c r="V566" s="8"/>
      <c r="W566" s="8"/>
      <c r="X566" s="8"/>
      <c r="Y566" s="8"/>
      <c r="Z566" s="8"/>
      <c r="AA566" s="8"/>
    </row>
    <row r="567" spans="1:27" ht="12.75" customHeight="1" x14ac:dyDescent="0.15">
      <c r="A567" s="60"/>
      <c r="B567" s="60"/>
      <c r="C567" s="60"/>
      <c r="K567" s="8"/>
      <c r="L567" s="8"/>
      <c r="M567" s="8"/>
      <c r="N567" s="8"/>
      <c r="O567" s="8"/>
      <c r="P567" s="8"/>
      <c r="Q567" s="8"/>
      <c r="R567" s="8"/>
      <c r="S567" s="8"/>
      <c r="T567" s="8"/>
      <c r="U567" s="8"/>
      <c r="V567" s="8"/>
      <c r="W567" s="8"/>
      <c r="X567" s="8"/>
      <c r="Y567" s="8"/>
      <c r="Z567" s="8"/>
      <c r="AA567" s="8"/>
    </row>
    <row r="568" spans="1:27" ht="12.75" customHeight="1" x14ac:dyDescent="0.15">
      <c r="A568" s="60"/>
      <c r="B568" s="60"/>
      <c r="C568" s="60"/>
      <c r="K568" s="8"/>
      <c r="L568" s="8"/>
      <c r="M568" s="8"/>
      <c r="N568" s="8"/>
      <c r="O568" s="8"/>
      <c r="P568" s="8"/>
      <c r="Q568" s="8"/>
      <c r="R568" s="8"/>
      <c r="S568" s="8"/>
      <c r="T568" s="8"/>
      <c r="U568" s="8"/>
      <c r="V568" s="8"/>
      <c r="W568" s="8"/>
      <c r="X568" s="8"/>
      <c r="Y568" s="8"/>
      <c r="Z568" s="8"/>
      <c r="AA568" s="8"/>
    </row>
    <row r="569" spans="1:27" ht="12.75" customHeight="1" x14ac:dyDescent="0.15">
      <c r="A569" s="60"/>
      <c r="B569" s="60"/>
      <c r="C569" s="60"/>
      <c r="K569" s="8"/>
      <c r="L569" s="8"/>
      <c r="M569" s="8"/>
      <c r="N569" s="8"/>
      <c r="O569" s="8"/>
      <c r="P569" s="8"/>
      <c r="Q569" s="8"/>
      <c r="R569" s="8"/>
      <c r="S569" s="8"/>
      <c r="T569" s="8"/>
      <c r="U569" s="8"/>
      <c r="V569" s="8"/>
      <c r="W569" s="8"/>
      <c r="X569" s="8"/>
      <c r="Y569" s="8"/>
      <c r="Z569" s="8"/>
      <c r="AA569" s="8"/>
    </row>
    <row r="570" spans="1:27" ht="12.75" customHeight="1" x14ac:dyDescent="0.15">
      <c r="A570" s="60"/>
      <c r="B570" s="60"/>
      <c r="C570" s="60"/>
      <c r="K570" s="8"/>
      <c r="L570" s="8"/>
      <c r="M570" s="8"/>
      <c r="N570" s="8"/>
      <c r="O570" s="8"/>
      <c r="P570" s="8"/>
      <c r="Q570" s="8"/>
      <c r="R570" s="8"/>
      <c r="S570" s="8"/>
      <c r="T570" s="8"/>
      <c r="U570" s="8"/>
      <c r="V570" s="8"/>
      <c r="W570" s="8"/>
      <c r="X570" s="8"/>
      <c r="Y570" s="8"/>
      <c r="Z570" s="8"/>
      <c r="AA570" s="8"/>
    </row>
    <row r="571" spans="1:27" ht="12.75" customHeight="1" x14ac:dyDescent="0.15">
      <c r="A571" s="60"/>
      <c r="B571" s="60"/>
      <c r="C571" s="60"/>
      <c r="K571" s="8"/>
      <c r="L571" s="8"/>
      <c r="M571" s="8"/>
      <c r="N571" s="8"/>
      <c r="O571" s="8"/>
      <c r="P571" s="8"/>
      <c r="Q571" s="8"/>
      <c r="R571" s="8"/>
      <c r="S571" s="8"/>
      <c r="T571" s="8"/>
      <c r="U571" s="8"/>
      <c r="V571" s="8"/>
      <c r="W571" s="8"/>
      <c r="X571" s="8"/>
      <c r="Y571" s="8"/>
      <c r="Z571" s="8"/>
      <c r="AA571" s="8"/>
    </row>
    <row r="572" spans="1:27" ht="12.75" customHeight="1" x14ac:dyDescent="0.15">
      <c r="A572" s="60"/>
      <c r="B572" s="60"/>
      <c r="C572" s="60"/>
      <c r="K572" s="8"/>
      <c r="L572" s="8"/>
      <c r="M572" s="8"/>
      <c r="N572" s="8"/>
      <c r="O572" s="8"/>
      <c r="P572" s="8"/>
      <c r="Q572" s="8"/>
      <c r="R572" s="8"/>
      <c r="S572" s="8"/>
      <c r="T572" s="8"/>
      <c r="U572" s="8"/>
      <c r="V572" s="8"/>
      <c r="W572" s="8"/>
      <c r="X572" s="8"/>
      <c r="Y572" s="8"/>
      <c r="Z572" s="8"/>
      <c r="AA572" s="8"/>
    </row>
    <row r="573" spans="1:27" ht="12.75" customHeight="1" x14ac:dyDescent="0.15">
      <c r="A573" s="60" t="e">
        <f>A535+1</f>
        <v>#REF!</v>
      </c>
      <c r="B573" s="60"/>
      <c r="C573" s="60"/>
      <c r="K573" s="8"/>
      <c r="L573" s="8"/>
      <c r="M573" s="8"/>
      <c r="N573" s="8"/>
      <c r="O573" s="8"/>
      <c r="P573" s="8"/>
      <c r="Q573" s="8"/>
      <c r="R573" s="8"/>
      <c r="S573" s="8"/>
      <c r="T573" s="8"/>
      <c r="U573" s="8"/>
      <c r="V573" s="8"/>
      <c r="W573" s="8"/>
      <c r="X573" s="8"/>
      <c r="Y573" s="8"/>
      <c r="Z573" s="8"/>
      <c r="AA573" s="8"/>
    </row>
    <row r="574" spans="1:27" ht="12.75" customHeight="1" x14ac:dyDescent="0.15">
      <c r="A574" s="60"/>
      <c r="B574" s="60"/>
      <c r="C574" s="60"/>
      <c r="K574" s="8"/>
      <c r="L574" s="8"/>
      <c r="M574" s="8"/>
      <c r="N574" s="8"/>
      <c r="O574" s="8"/>
      <c r="P574" s="8"/>
      <c r="Q574" s="8"/>
      <c r="R574" s="8"/>
      <c r="S574" s="8"/>
      <c r="T574" s="8"/>
      <c r="U574" s="8"/>
      <c r="V574" s="8"/>
      <c r="W574" s="8"/>
      <c r="X574" s="8"/>
      <c r="Y574" s="8"/>
      <c r="Z574" s="8"/>
      <c r="AA574" s="8"/>
    </row>
    <row r="575" spans="1:27" ht="12.75" customHeight="1" x14ac:dyDescent="0.15">
      <c r="A575" s="60"/>
      <c r="B575" s="60"/>
      <c r="C575" s="60"/>
      <c r="K575" s="8"/>
      <c r="L575" s="8"/>
      <c r="M575" s="8"/>
      <c r="N575" s="8"/>
      <c r="O575" s="8"/>
      <c r="P575" s="8"/>
      <c r="Q575" s="8"/>
      <c r="R575" s="8"/>
      <c r="S575" s="8"/>
      <c r="T575" s="8"/>
      <c r="U575" s="8"/>
      <c r="V575" s="8"/>
      <c r="W575" s="8"/>
      <c r="X575" s="8"/>
      <c r="Y575" s="8"/>
      <c r="Z575" s="8"/>
      <c r="AA575" s="8"/>
    </row>
    <row r="576" spans="1:27" ht="12.75" customHeight="1" x14ac:dyDescent="0.15">
      <c r="A576" s="60"/>
      <c r="B576" s="60"/>
      <c r="C576" s="60"/>
      <c r="K576" s="8"/>
      <c r="L576" s="8"/>
      <c r="M576" s="8"/>
      <c r="N576" s="8"/>
      <c r="O576" s="8"/>
      <c r="P576" s="8"/>
      <c r="Q576" s="8"/>
      <c r="R576" s="8"/>
      <c r="S576" s="8"/>
      <c r="T576" s="8"/>
      <c r="U576" s="8"/>
      <c r="V576" s="8"/>
      <c r="W576" s="8"/>
      <c r="X576" s="8"/>
      <c r="Y576" s="8"/>
      <c r="Z576" s="8"/>
      <c r="AA576" s="8"/>
    </row>
    <row r="577" spans="1:27" ht="12.75" customHeight="1" x14ac:dyDescent="0.15">
      <c r="A577" s="60"/>
      <c r="B577" s="60"/>
      <c r="C577" s="60"/>
      <c r="K577" s="8"/>
      <c r="L577" s="8"/>
      <c r="M577" s="8"/>
      <c r="N577" s="8"/>
      <c r="O577" s="8"/>
      <c r="P577" s="8"/>
      <c r="Q577" s="8"/>
      <c r="R577" s="8"/>
      <c r="S577" s="8"/>
      <c r="T577" s="8"/>
      <c r="U577" s="8"/>
      <c r="V577" s="8"/>
      <c r="W577" s="8"/>
      <c r="X577" s="8"/>
      <c r="Y577" s="8"/>
      <c r="Z577" s="8"/>
      <c r="AA577" s="8"/>
    </row>
    <row r="578" spans="1:27" ht="12.75" customHeight="1" x14ac:dyDescent="0.15">
      <c r="A578" s="60"/>
      <c r="B578" s="60"/>
      <c r="C578" s="60"/>
      <c r="K578" s="8"/>
      <c r="L578" s="8"/>
      <c r="M578" s="8"/>
      <c r="N578" s="8"/>
      <c r="O578" s="8"/>
      <c r="P578" s="8"/>
      <c r="Q578" s="8"/>
      <c r="R578" s="8"/>
      <c r="S578" s="8"/>
      <c r="T578" s="8"/>
      <c r="U578" s="8"/>
      <c r="V578" s="8"/>
      <c r="W578" s="8"/>
      <c r="X578" s="8"/>
      <c r="Y578" s="8"/>
      <c r="Z578" s="8"/>
      <c r="AA578" s="8"/>
    </row>
    <row r="579" spans="1:27" ht="12.75" customHeight="1" x14ac:dyDescent="0.15">
      <c r="A579" s="60"/>
      <c r="B579" s="60"/>
      <c r="C579" s="60"/>
      <c r="K579" s="8"/>
      <c r="L579" s="8"/>
      <c r="M579" s="8"/>
      <c r="N579" s="8"/>
      <c r="O579" s="8"/>
      <c r="P579" s="8"/>
      <c r="Q579" s="8"/>
      <c r="R579" s="8"/>
      <c r="S579" s="8"/>
      <c r="T579" s="8"/>
      <c r="U579" s="8"/>
      <c r="V579" s="8"/>
      <c r="W579" s="8"/>
      <c r="X579" s="8"/>
      <c r="Y579" s="8"/>
      <c r="Z579" s="8"/>
      <c r="AA579" s="8"/>
    </row>
    <row r="580" spans="1:27" ht="12.75" customHeight="1" x14ac:dyDescent="0.15">
      <c r="A580" s="60"/>
      <c r="B580" s="60"/>
      <c r="C580" s="60"/>
      <c r="K580" s="8"/>
      <c r="L580" s="8"/>
      <c r="M580" s="8"/>
      <c r="N580" s="8"/>
      <c r="O580" s="8"/>
      <c r="P580" s="8"/>
      <c r="Q580" s="8"/>
      <c r="R580" s="8"/>
      <c r="S580" s="8"/>
      <c r="T580" s="8"/>
      <c r="U580" s="8"/>
      <c r="V580" s="8"/>
      <c r="W580" s="8"/>
      <c r="X580" s="8"/>
      <c r="Y580" s="8"/>
      <c r="Z580" s="8"/>
      <c r="AA580" s="8"/>
    </row>
    <row r="581" spans="1:27" ht="12.75" customHeight="1" x14ac:dyDescent="0.15">
      <c r="A581" s="60"/>
      <c r="B581" s="60"/>
      <c r="C581" s="60"/>
      <c r="K581" s="8"/>
      <c r="L581" s="8"/>
      <c r="M581" s="8"/>
      <c r="N581" s="8"/>
      <c r="O581" s="8"/>
      <c r="P581" s="8"/>
      <c r="Q581" s="8"/>
      <c r="R581" s="8"/>
      <c r="S581" s="8"/>
      <c r="T581" s="8"/>
      <c r="U581" s="8"/>
      <c r="V581" s="8"/>
      <c r="W581" s="8"/>
      <c r="X581" s="8"/>
      <c r="Y581" s="8"/>
      <c r="Z581" s="8"/>
      <c r="AA581" s="8"/>
    </row>
    <row r="582" spans="1:27" ht="12.75" customHeight="1" x14ac:dyDescent="0.15">
      <c r="A582" s="60"/>
      <c r="B582" s="60"/>
      <c r="C582" s="60"/>
      <c r="K582" s="8"/>
      <c r="L582" s="8"/>
      <c r="M582" s="8"/>
      <c r="N582" s="8"/>
      <c r="O582" s="8"/>
      <c r="P582" s="8"/>
      <c r="Q582" s="8"/>
      <c r="R582" s="8"/>
      <c r="S582" s="8"/>
      <c r="T582" s="8"/>
      <c r="U582" s="8"/>
      <c r="V582" s="8"/>
      <c r="W582" s="8"/>
      <c r="X582" s="8"/>
      <c r="Y582" s="8"/>
      <c r="Z582" s="8"/>
      <c r="AA582" s="8"/>
    </row>
    <row r="583" spans="1:27" ht="12.75" customHeight="1" x14ac:dyDescent="0.15">
      <c r="A583" s="60"/>
      <c r="B583" s="60"/>
      <c r="C583" s="60"/>
      <c r="K583" s="8"/>
      <c r="L583" s="8"/>
      <c r="M583" s="8"/>
      <c r="N583" s="8"/>
      <c r="O583" s="8"/>
      <c r="P583" s="8"/>
      <c r="Q583" s="8"/>
      <c r="R583" s="8"/>
      <c r="S583" s="8"/>
      <c r="T583" s="8"/>
      <c r="U583" s="8"/>
      <c r="V583" s="8"/>
      <c r="W583" s="8"/>
      <c r="X583" s="8"/>
      <c r="Y583" s="8"/>
      <c r="Z583" s="8"/>
      <c r="AA583" s="8"/>
    </row>
    <row r="584" spans="1:27" ht="12.75" customHeight="1" x14ac:dyDescent="0.15">
      <c r="A584" s="60"/>
      <c r="B584" s="60"/>
      <c r="C584" s="60"/>
      <c r="K584" s="8"/>
      <c r="L584" s="8"/>
      <c r="M584" s="8"/>
      <c r="N584" s="8"/>
      <c r="O584" s="8"/>
      <c r="P584" s="8"/>
      <c r="Q584" s="8"/>
      <c r="R584" s="8"/>
      <c r="S584" s="8"/>
      <c r="T584" s="8"/>
      <c r="U584" s="8"/>
      <c r="V584" s="8"/>
      <c r="W584" s="8"/>
      <c r="X584" s="8"/>
      <c r="Y584" s="8"/>
      <c r="Z584" s="8"/>
      <c r="AA584" s="8"/>
    </row>
    <row r="585" spans="1:27" ht="12.75" customHeight="1" x14ac:dyDescent="0.15">
      <c r="A585" s="60"/>
      <c r="B585" s="60"/>
      <c r="C585" s="60"/>
      <c r="K585" s="8"/>
      <c r="L585" s="8"/>
      <c r="M585" s="8"/>
      <c r="N585" s="8"/>
      <c r="O585" s="8"/>
      <c r="P585" s="8"/>
      <c r="Q585" s="8"/>
      <c r="R585" s="8"/>
      <c r="S585" s="8"/>
      <c r="T585" s="8"/>
      <c r="U585" s="8"/>
      <c r="V585" s="8"/>
      <c r="W585" s="8"/>
      <c r="X585" s="8"/>
      <c r="Y585" s="8"/>
      <c r="Z585" s="8"/>
      <c r="AA585" s="8"/>
    </row>
    <row r="586" spans="1:27" ht="12.75" customHeight="1" x14ac:dyDescent="0.15">
      <c r="A586" s="60"/>
      <c r="B586" s="60"/>
      <c r="C586" s="60"/>
      <c r="K586" s="8"/>
      <c r="L586" s="8"/>
      <c r="M586" s="8"/>
      <c r="N586" s="8"/>
      <c r="O586" s="8"/>
      <c r="P586" s="8"/>
      <c r="Q586" s="8"/>
      <c r="R586" s="8"/>
      <c r="S586" s="8"/>
      <c r="T586" s="8"/>
      <c r="U586" s="8"/>
      <c r="V586" s="8"/>
      <c r="W586" s="8"/>
      <c r="X586" s="8"/>
      <c r="Y586" s="8"/>
      <c r="Z586" s="8"/>
      <c r="AA586" s="8"/>
    </row>
    <row r="587" spans="1:27" ht="12.75" customHeight="1" x14ac:dyDescent="0.15">
      <c r="A587" s="60"/>
      <c r="B587" s="60"/>
      <c r="C587" s="60"/>
      <c r="K587" s="8"/>
      <c r="L587" s="8"/>
      <c r="M587" s="8"/>
      <c r="N587" s="8"/>
      <c r="O587" s="8"/>
      <c r="P587" s="8"/>
      <c r="Q587" s="8"/>
      <c r="R587" s="8"/>
      <c r="S587" s="8"/>
      <c r="T587" s="8"/>
      <c r="U587" s="8"/>
      <c r="V587" s="8"/>
      <c r="W587" s="8"/>
      <c r="X587" s="8"/>
      <c r="Y587" s="8"/>
      <c r="Z587" s="8"/>
      <c r="AA587" s="8"/>
    </row>
    <row r="588" spans="1:27" ht="12.75" customHeight="1" x14ac:dyDescent="0.15">
      <c r="A588" s="60"/>
      <c r="B588" s="60"/>
      <c r="C588" s="60"/>
      <c r="K588" s="8"/>
      <c r="L588" s="8"/>
      <c r="M588" s="8"/>
      <c r="N588" s="8"/>
      <c r="O588" s="8"/>
      <c r="P588" s="8"/>
      <c r="Q588" s="8"/>
      <c r="R588" s="8"/>
      <c r="S588" s="8"/>
      <c r="T588" s="8"/>
      <c r="U588" s="8"/>
      <c r="V588" s="8"/>
      <c r="W588" s="8"/>
      <c r="X588" s="8"/>
      <c r="Y588" s="8"/>
      <c r="Z588" s="8"/>
      <c r="AA588" s="8"/>
    </row>
    <row r="589" spans="1:27" ht="12.75" customHeight="1" x14ac:dyDescent="0.15">
      <c r="A589" s="8"/>
      <c r="B589" s="8"/>
      <c r="C589" s="8"/>
      <c r="D589" s="30"/>
      <c r="E589" s="8"/>
      <c r="F589" s="8"/>
      <c r="G589" s="8"/>
      <c r="H589" s="8"/>
      <c r="I589" s="8"/>
      <c r="J589" s="8"/>
      <c r="K589" s="8"/>
      <c r="L589" s="8"/>
      <c r="M589" s="8"/>
      <c r="N589" s="8"/>
      <c r="O589" s="8"/>
      <c r="P589" s="8"/>
      <c r="Q589" s="8"/>
      <c r="R589" s="8"/>
      <c r="S589" s="8"/>
      <c r="T589" s="8"/>
      <c r="U589" s="8"/>
      <c r="V589" s="8"/>
      <c r="W589" s="8"/>
      <c r="X589" s="8"/>
      <c r="Y589" s="8"/>
      <c r="Z589" s="8"/>
      <c r="AA589" s="8"/>
    </row>
    <row r="590" spans="1:27" ht="12.75" customHeight="1" x14ac:dyDescent="0.15">
      <c r="A590" s="8"/>
      <c r="B590" s="8"/>
      <c r="C590" s="8"/>
      <c r="D590" s="30"/>
      <c r="E590" s="8"/>
      <c r="F590" s="8"/>
      <c r="G590" s="8"/>
      <c r="H590" s="8"/>
      <c r="I590" s="8"/>
      <c r="J590" s="8"/>
      <c r="K590" s="8"/>
      <c r="L590" s="8"/>
      <c r="M590" s="8"/>
      <c r="N590" s="8"/>
      <c r="O590" s="8"/>
      <c r="P590" s="8"/>
      <c r="Q590" s="8"/>
      <c r="R590" s="8"/>
      <c r="S590" s="8"/>
      <c r="T590" s="8"/>
      <c r="U590" s="8"/>
      <c r="V590" s="8"/>
      <c r="W590" s="8"/>
      <c r="X590" s="8"/>
      <c r="Y590" s="8"/>
      <c r="Z590" s="8"/>
      <c r="AA590" s="8"/>
    </row>
    <row r="591" spans="1:27" ht="12.75" customHeight="1" x14ac:dyDescent="0.15">
      <c r="A591" s="8"/>
      <c r="B591" s="8"/>
      <c r="C591" s="8"/>
      <c r="D591" s="30"/>
      <c r="E591" s="8"/>
      <c r="F591" s="8"/>
      <c r="G591" s="8"/>
      <c r="H591" s="8"/>
      <c r="I591" s="8"/>
      <c r="J591" s="8"/>
      <c r="K591" s="8"/>
      <c r="L591" s="8"/>
      <c r="M591" s="8"/>
      <c r="N591" s="8"/>
      <c r="O591" s="8"/>
      <c r="P591" s="8"/>
      <c r="Q591" s="8"/>
      <c r="R591" s="8"/>
      <c r="S591" s="8"/>
      <c r="T591" s="8"/>
      <c r="U591" s="8"/>
      <c r="V591" s="8"/>
      <c r="W591" s="8"/>
      <c r="X591" s="8"/>
      <c r="Y591" s="8"/>
      <c r="Z591" s="8"/>
      <c r="AA591" s="8"/>
    </row>
    <row r="592" spans="1:27" ht="12.75" customHeight="1" x14ac:dyDescent="0.15">
      <c r="A592" s="8"/>
      <c r="B592" s="8"/>
      <c r="C592" s="8"/>
      <c r="D592" s="30"/>
      <c r="E592" s="8"/>
      <c r="F592" s="8"/>
      <c r="G592" s="8"/>
      <c r="H592" s="8"/>
      <c r="I592" s="8"/>
      <c r="J592" s="8"/>
      <c r="K592" s="8"/>
      <c r="L592" s="8"/>
      <c r="M592" s="8"/>
      <c r="N592" s="8"/>
      <c r="O592" s="8"/>
      <c r="P592" s="8"/>
      <c r="Q592" s="8"/>
      <c r="R592" s="8"/>
      <c r="S592" s="8"/>
      <c r="T592" s="8"/>
      <c r="U592" s="8"/>
      <c r="V592" s="8"/>
      <c r="W592" s="8"/>
      <c r="X592" s="8"/>
      <c r="Y592" s="8"/>
      <c r="Z592" s="8"/>
      <c r="AA592" s="8"/>
    </row>
    <row r="593" spans="1:27" ht="12.75" customHeight="1" x14ac:dyDescent="0.15">
      <c r="A593" s="8"/>
      <c r="B593" s="8"/>
      <c r="C593" s="8"/>
      <c r="D593" s="30"/>
      <c r="E593" s="8"/>
      <c r="F593" s="8"/>
      <c r="G593" s="8"/>
      <c r="H593" s="8"/>
      <c r="I593" s="8"/>
      <c r="J593" s="8"/>
      <c r="K593" s="8"/>
      <c r="L593" s="8"/>
      <c r="M593" s="8"/>
      <c r="N593" s="8"/>
      <c r="O593" s="8"/>
      <c r="P593" s="8"/>
      <c r="Q593" s="8"/>
      <c r="R593" s="8"/>
      <c r="S593" s="8"/>
      <c r="T593" s="8"/>
      <c r="U593" s="8"/>
      <c r="V593" s="8"/>
      <c r="W593" s="8"/>
      <c r="X593" s="8"/>
      <c r="Y593" s="8"/>
      <c r="Z593" s="8"/>
      <c r="AA593" s="8"/>
    </row>
    <row r="594" spans="1:27" ht="12.75" customHeight="1" x14ac:dyDescent="0.15">
      <c r="A594" s="8"/>
      <c r="B594" s="8"/>
      <c r="C594" s="8"/>
      <c r="D594" s="30"/>
      <c r="E594" s="8"/>
      <c r="F594" s="8"/>
      <c r="G594" s="8"/>
      <c r="H594" s="8"/>
      <c r="I594" s="8"/>
      <c r="J594" s="8"/>
      <c r="K594" s="8"/>
      <c r="L594" s="8"/>
      <c r="M594" s="8"/>
      <c r="N594" s="8"/>
      <c r="O594" s="8"/>
      <c r="P594" s="8"/>
      <c r="Q594" s="8"/>
      <c r="R594" s="8"/>
      <c r="S594" s="8"/>
      <c r="T594" s="8"/>
      <c r="U594" s="8"/>
      <c r="V594" s="8"/>
      <c r="W594" s="8"/>
      <c r="X594" s="8"/>
      <c r="Y594" s="8"/>
      <c r="Z594" s="8"/>
      <c r="AA594" s="8"/>
    </row>
    <row r="595" spans="1:27" ht="12.75" customHeight="1" x14ac:dyDescent="0.15">
      <c r="A595" s="8"/>
      <c r="B595" s="8"/>
      <c r="C595" s="8"/>
      <c r="D595" s="30"/>
      <c r="E595" s="8"/>
      <c r="F595" s="8"/>
      <c r="G595" s="8"/>
      <c r="H595" s="8"/>
      <c r="I595" s="8"/>
      <c r="J595" s="8"/>
      <c r="K595" s="8"/>
      <c r="L595" s="8"/>
      <c r="M595" s="8"/>
      <c r="N595" s="8"/>
      <c r="O595" s="8"/>
      <c r="P595" s="8"/>
      <c r="Q595" s="8"/>
      <c r="R595" s="8"/>
      <c r="S595" s="8"/>
      <c r="T595" s="8"/>
      <c r="U595" s="8"/>
      <c r="V595" s="8"/>
      <c r="W595" s="8"/>
      <c r="X595" s="8"/>
      <c r="Y595" s="8"/>
      <c r="Z595" s="8"/>
      <c r="AA595" s="8"/>
    </row>
    <row r="596" spans="1:27" ht="12.75" customHeight="1" x14ac:dyDescent="0.15">
      <c r="A596" s="8"/>
      <c r="B596" s="8"/>
      <c r="C596" s="8"/>
      <c r="D596" s="30"/>
      <c r="E596" s="8"/>
      <c r="F596" s="8"/>
      <c r="G596" s="8"/>
      <c r="H596" s="8"/>
      <c r="I596" s="8"/>
      <c r="J596" s="8"/>
      <c r="K596" s="8"/>
      <c r="L596" s="8"/>
      <c r="M596" s="8"/>
      <c r="N596" s="8"/>
      <c r="O596" s="8"/>
      <c r="P596" s="8"/>
      <c r="Q596" s="8"/>
      <c r="R596" s="8"/>
      <c r="S596" s="8"/>
      <c r="T596" s="8"/>
      <c r="U596" s="8"/>
      <c r="V596" s="8"/>
      <c r="W596" s="8"/>
      <c r="X596" s="8"/>
      <c r="Y596" s="8"/>
      <c r="Z596" s="8"/>
      <c r="AA596" s="8"/>
    </row>
    <row r="597" spans="1:27" ht="12.75" customHeight="1" x14ac:dyDescent="0.15">
      <c r="A597" s="8"/>
      <c r="B597" s="8"/>
      <c r="C597" s="8"/>
      <c r="D597" s="30"/>
      <c r="E597" s="8"/>
      <c r="F597" s="8"/>
      <c r="G597" s="8"/>
      <c r="H597" s="8"/>
      <c r="I597" s="8"/>
      <c r="J597" s="8"/>
      <c r="K597" s="8"/>
      <c r="L597" s="8"/>
      <c r="M597" s="8"/>
      <c r="N597" s="8"/>
      <c r="O597" s="8"/>
      <c r="P597" s="8"/>
      <c r="Q597" s="8"/>
      <c r="R597" s="8"/>
      <c r="S597" s="8"/>
      <c r="T597" s="8"/>
      <c r="U597" s="8"/>
      <c r="V597" s="8"/>
      <c r="W597" s="8"/>
      <c r="X597" s="8"/>
      <c r="Y597" s="8"/>
      <c r="Z597" s="8"/>
      <c r="AA597" s="8"/>
    </row>
    <row r="598" spans="1:27" ht="12.75" customHeight="1" x14ac:dyDescent="0.15">
      <c r="A598" s="8"/>
      <c r="B598" s="8"/>
      <c r="C598" s="8"/>
      <c r="D598" s="30"/>
      <c r="E598" s="8"/>
      <c r="F598" s="8"/>
      <c r="G598" s="8"/>
      <c r="H598" s="8"/>
      <c r="I598" s="8"/>
      <c r="J598" s="8"/>
      <c r="K598" s="8"/>
      <c r="L598" s="8"/>
      <c r="M598" s="8"/>
      <c r="N598" s="8"/>
      <c r="O598" s="8"/>
      <c r="P598" s="8"/>
      <c r="Q598" s="8"/>
      <c r="R598" s="8"/>
      <c r="S598" s="8"/>
      <c r="T598" s="8"/>
      <c r="U598" s="8"/>
      <c r="V598" s="8"/>
      <c r="W598" s="8"/>
      <c r="X598" s="8"/>
      <c r="Y598" s="8"/>
      <c r="Z598" s="8"/>
      <c r="AA598" s="8"/>
    </row>
    <row r="599" spans="1:27" ht="12.75" customHeight="1" x14ac:dyDescent="0.15">
      <c r="A599" s="8"/>
      <c r="B599" s="8"/>
      <c r="C599" s="8"/>
      <c r="D599" s="30"/>
      <c r="E599" s="8"/>
      <c r="F599" s="8"/>
      <c r="G599" s="8"/>
      <c r="H599" s="8"/>
      <c r="I599" s="8"/>
      <c r="J599" s="8"/>
      <c r="K599" s="8"/>
      <c r="L599" s="8"/>
      <c r="M599" s="8"/>
      <c r="N599" s="8"/>
      <c r="O599" s="8"/>
      <c r="P599" s="8"/>
      <c r="Q599" s="8"/>
      <c r="R599" s="8"/>
      <c r="S599" s="8"/>
      <c r="T599" s="8"/>
      <c r="U599" s="8"/>
      <c r="V599" s="8"/>
      <c r="W599" s="8"/>
      <c r="X599" s="8"/>
      <c r="Y599" s="8"/>
      <c r="Z599" s="8"/>
      <c r="AA599" s="8"/>
    </row>
    <row r="600" spans="1:27" ht="12.75" customHeight="1" x14ac:dyDescent="0.15">
      <c r="A600" s="8"/>
      <c r="B600" s="8"/>
      <c r="C600" s="8"/>
      <c r="D600" s="30"/>
      <c r="E600" s="8"/>
      <c r="F600" s="8"/>
      <c r="G600" s="8"/>
      <c r="H600" s="8"/>
      <c r="I600" s="8"/>
      <c r="J600" s="8"/>
      <c r="K600" s="8"/>
      <c r="L600" s="8"/>
      <c r="M600" s="8"/>
      <c r="N600" s="8"/>
      <c r="O600" s="8"/>
      <c r="P600" s="8"/>
      <c r="Q600" s="8"/>
      <c r="R600" s="8"/>
      <c r="S600" s="8"/>
      <c r="T600" s="8"/>
      <c r="U600" s="8"/>
      <c r="V600" s="8"/>
      <c r="W600" s="8"/>
      <c r="X600" s="8"/>
      <c r="Y600" s="8"/>
      <c r="Z600" s="8"/>
      <c r="AA600" s="8"/>
    </row>
    <row r="601" spans="1:27" ht="12.75" customHeight="1" x14ac:dyDescent="0.15">
      <c r="A601" s="8"/>
      <c r="B601" s="8"/>
      <c r="C601" s="8"/>
      <c r="D601" s="30"/>
      <c r="E601" s="8"/>
      <c r="F601" s="8"/>
      <c r="G601" s="8"/>
      <c r="H601" s="8"/>
      <c r="I601" s="8"/>
      <c r="J601" s="8"/>
      <c r="K601" s="8"/>
      <c r="L601" s="8"/>
      <c r="M601" s="8"/>
      <c r="N601" s="8"/>
      <c r="O601" s="8"/>
      <c r="P601" s="8"/>
      <c r="Q601" s="8"/>
      <c r="R601" s="8"/>
      <c r="S601" s="8"/>
      <c r="T601" s="8"/>
      <c r="U601" s="8"/>
      <c r="V601" s="8"/>
      <c r="W601" s="8"/>
      <c r="X601" s="8"/>
      <c r="Y601" s="8"/>
      <c r="Z601" s="8"/>
      <c r="AA601" s="8"/>
    </row>
    <row r="602" spans="1:27" ht="12.75" customHeight="1" x14ac:dyDescent="0.15">
      <c r="A602" s="8"/>
      <c r="B602" s="8"/>
      <c r="C602" s="8"/>
      <c r="D602" s="30"/>
      <c r="E602" s="8"/>
      <c r="F602" s="8"/>
      <c r="G602" s="8"/>
      <c r="H602" s="8"/>
      <c r="I602" s="8"/>
      <c r="J602" s="8"/>
      <c r="K602" s="8"/>
      <c r="L602" s="8"/>
      <c r="M602" s="8"/>
      <c r="N602" s="8"/>
      <c r="O602" s="8"/>
      <c r="P602" s="8"/>
      <c r="Q602" s="8"/>
      <c r="R602" s="8"/>
      <c r="S602" s="8"/>
      <c r="T602" s="8"/>
      <c r="U602" s="8"/>
      <c r="V602" s="8"/>
      <c r="W602" s="8"/>
      <c r="X602" s="8"/>
      <c r="Y602" s="8"/>
      <c r="Z602" s="8"/>
      <c r="AA602" s="8"/>
    </row>
    <row r="603" spans="1:27" ht="12.75" customHeight="1" x14ac:dyDescent="0.15">
      <c r="A603" s="8"/>
      <c r="B603" s="8"/>
      <c r="C603" s="8"/>
      <c r="D603" s="30"/>
      <c r="E603" s="8"/>
      <c r="F603" s="8"/>
      <c r="G603" s="8"/>
      <c r="H603" s="8"/>
      <c r="I603" s="8"/>
      <c r="J603" s="8"/>
      <c r="K603" s="8"/>
      <c r="L603" s="8"/>
      <c r="M603" s="8"/>
      <c r="N603" s="8"/>
      <c r="O603" s="8"/>
      <c r="P603" s="8"/>
      <c r="Q603" s="8"/>
      <c r="R603" s="8"/>
      <c r="S603" s="8"/>
      <c r="T603" s="8"/>
      <c r="U603" s="8"/>
      <c r="V603" s="8"/>
      <c r="W603" s="8"/>
      <c r="X603" s="8"/>
      <c r="Y603" s="8"/>
      <c r="Z603" s="8"/>
      <c r="AA603" s="8"/>
    </row>
    <row r="604" spans="1:27" ht="12.75" customHeight="1" x14ac:dyDescent="0.15">
      <c r="A604" s="8"/>
      <c r="B604" s="8"/>
      <c r="C604" s="8"/>
      <c r="D604" s="30"/>
      <c r="E604" s="8"/>
      <c r="F604" s="8"/>
      <c r="G604" s="8"/>
      <c r="H604" s="8"/>
      <c r="I604" s="8"/>
      <c r="J604" s="8"/>
      <c r="K604" s="8"/>
      <c r="L604" s="8"/>
      <c r="M604" s="8"/>
      <c r="N604" s="8"/>
      <c r="O604" s="8"/>
      <c r="P604" s="8"/>
      <c r="Q604" s="8"/>
      <c r="R604" s="8"/>
      <c r="S604" s="8"/>
      <c r="T604" s="8"/>
      <c r="U604" s="8"/>
      <c r="V604" s="8"/>
      <c r="W604" s="8"/>
      <c r="X604" s="8"/>
      <c r="Y604" s="8"/>
      <c r="Z604" s="8"/>
      <c r="AA604" s="8"/>
    </row>
    <row r="605" spans="1:27" ht="12.75" customHeight="1" x14ac:dyDescent="0.15">
      <c r="A605" s="8"/>
      <c r="B605" s="8"/>
      <c r="C605" s="8"/>
      <c r="D605" s="30"/>
      <c r="E605" s="8"/>
      <c r="F605" s="8"/>
      <c r="G605" s="8"/>
      <c r="H605" s="8"/>
      <c r="I605" s="8"/>
      <c r="J605" s="8"/>
      <c r="K605" s="8"/>
      <c r="L605" s="8"/>
      <c r="M605" s="8"/>
      <c r="N605" s="8"/>
      <c r="O605" s="8"/>
      <c r="P605" s="8"/>
      <c r="Q605" s="8"/>
      <c r="R605" s="8"/>
      <c r="S605" s="8"/>
      <c r="T605" s="8"/>
      <c r="U605" s="8"/>
      <c r="V605" s="8"/>
      <c r="W605" s="8"/>
      <c r="X605" s="8"/>
      <c r="Y605" s="8"/>
      <c r="Z605" s="8"/>
      <c r="AA605" s="8"/>
    </row>
    <row r="606" spans="1:27" ht="12.75" customHeight="1" x14ac:dyDescent="0.15">
      <c r="A606" s="8"/>
      <c r="B606" s="8"/>
      <c r="C606" s="8"/>
      <c r="D606" s="30"/>
      <c r="E606" s="8"/>
      <c r="F606" s="8"/>
      <c r="G606" s="8"/>
      <c r="H606" s="8"/>
      <c r="I606" s="8"/>
      <c r="J606" s="8"/>
      <c r="K606" s="8"/>
      <c r="L606" s="8"/>
      <c r="M606" s="8"/>
      <c r="N606" s="8"/>
      <c r="O606" s="8"/>
      <c r="P606" s="8"/>
      <c r="Q606" s="8"/>
      <c r="R606" s="8"/>
      <c r="S606" s="8"/>
      <c r="T606" s="8"/>
      <c r="U606" s="8"/>
      <c r="V606" s="8"/>
      <c r="W606" s="8"/>
      <c r="X606" s="8"/>
      <c r="Y606" s="8"/>
      <c r="Z606" s="8"/>
      <c r="AA606" s="8"/>
    </row>
    <row r="607" spans="1:27" ht="12.75" customHeight="1" x14ac:dyDescent="0.15">
      <c r="A607" s="8"/>
      <c r="B607" s="8"/>
      <c r="C607" s="8"/>
      <c r="D607" s="30"/>
      <c r="E607" s="8"/>
      <c r="F607" s="8"/>
      <c r="G607" s="8"/>
      <c r="H607" s="8"/>
      <c r="I607" s="8"/>
      <c r="J607" s="8"/>
      <c r="K607" s="8"/>
      <c r="L607" s="8"/>
      <c r="M607" s="8"/>
      <c r="N607" s="8"/>
      <c r="O607" s="8"/>
      <c r="P607" s="8"/>
      <c r="Q607" s="8"/>
      <c r="R607" s="8"/>
      <c r="S607" s="8"/>
      <c r="T607" s="8"/>
      <c r="U607" s="8"/>
      <c r="V607" s="8"/>
      <c r="W607" s="8"/>
      <c r="X607" s="8"/>
      <c r="Y607" s="8"/>
      <c r="Z607" s="8"/>
      <c r="AA607" s="8"/>
    </row>
    <row r="608" spans="1:27" ht="12.75" customHeight="1" x14ac:dyDescent="0.15">
      <c r="A608" s="8"/>
      <c r="B608" s="8"/>
      <c r="C608" s="8"/>
      <c r="D608" s="30"/>
      <c r="E608" s="8"/>
      <c r="F608" s="8"/>
      <c r="G608" s="8"/>
      <c r="H608" s="8"/>
      <c r="I608" s="8"/>
      <c r="J608" s="8"/>
      <c r="K608" s="8"/>
      <c r="L608" s="8"/>
      <c r="M608" s="8"/>
      <c r="N608" s="8"/>
      <c r="O608" s="8"/>
      <c r="P608" s="8"/>
      <c r="Q608" s="8"/>
      <c r="R608" s="8"/>
      <c r="S608" s="8"/>
      <c r="T608" s="8"/>
      <c r="U608" s="8"/>
      <c r="V608" s="8"/>
      <c r="W608" s="8"/>
      <c r="X608" s="8"/>
      <c r="Y608" s="8"/>
      <c r="Z608" s="8"/>
      <c r="AA608" s="8"/>
    </row>
    <row r="609" spans="1:27" ht="12.75" customHeight="1" x14ac:dyDescent="0.15">
      <c r="A609" s="8"/>
      <c r="B609" s="8"/>
      <c r="C609" s="8"/>
      <c r="D609" s="30"/>
      <c r="E609" s="8"/>
      <c r="F609" s="8"/>
      <c r="G609" s="8"/>
      <c r="H609" s="8"/>
      <c r="I609" s="8"/>
      <c r="J609" s="8"/>
      <c r="K609" s="8"/>
      <c r="L609" s="8"/>
      <c r="M609" s="8"/>
      <c r="N609" s="8"/>
      <c r="O609" s="8"/>
      <c r="P609" s="8"/>
      <c r="Q609" s="8"/>
      <c r="R609" s="8"/>
      <c r="S609" s="8"/>
      <c r="T609" s="8"/>
      <c r="U609" s="8"/>
      <c r="V609" s="8"/>
      <c r="W609" s="8"/>
      <c r="X609" s="8"/>
      <c r="Y609" s="8"/>
      <c r="Z609" s="8"/>
      <c r="AA609" s="8"/>
    </row>
    <row r="610" spans="1:27" ht="12.75" customHeight="1" x14ac:dyDescent="0.15">
      <c r="A610" s="8"/>
      <c r="B610" s="8"/>
      <c r="C610" s="8"/>
      <c r="D610" s="30"/>
      <c r="E610" s="8"/>
      <c r="F610" s="8"/>
      <c r="G610" s="8"/>
      <c r="H610" s="8"/>
      <c r="I610" s="8"/>
      <c r="J610" s="8"/>
      <c r="K610" s="8"/>
      <c r="L610" s="8"/>
      <c r="M610" s="8"/>
      <c r="N610" s="8"/>
      <c r="O610" s="8"/>
      <c r="P610" s="8"/>
      <c r="Q610" s="8"/>
      <c r="R610" s="8"/>
      <c r="S610" s="8"/>
      <c r="T610" s="8"/>
      <c r="U610" s="8"/>
      <c r="V610" s="8"/>
      <c r="W610" s="8"/>
      <c r="X610" s="8"/>
      <c r="Y610" s="8"/>
      <c r="Z610" s="8"/>
      <c r="AA610" s="8"/>
    </row>
    <row r="611" spans="1:27" ht="12.75" customHeight="1" x14ac:dyDescent="0.15">
      <c r="A611" s="8"/>
      <c r="B611" s="8"/>
      <c r="C611" s="8"/>
      <c r="D611" s="30"/>
      <c r="E611" s="8"/>
      <c r="F611" s="8"/>
      <c r="G611" s="8"/>
      <c r="H611" s="8"/>
      <c r="I611" s="8"/>
      <c r="J611" s="8"/>
      <c r="K611" s="8"/>
      <c r="L611" s="8"/>
      <c r="M611" s="8"/>
      <c r="N611" s="8"/>
      <c r="O611" s="8"/>
      <c r="P611" s="8"/>
      <c r="Q611" s="8"/>
      <c r="R611" s="8"/>
      <c r="S611" s="8"/>
      <c r="T611" s="8"/>
      <c r="U611" s="8"/>
      <c r="V611" s="8"/>
      <c r="W611" s="8"/>
      <c r="X611" s="8"/>
      <c r="Y611" s="8"/>
      <c r="Z611" s="8"/>
      <c r="AA611" s="8"/>
    </row>
    <row r="612" spans="1:27" ht="12.75" customHeight="1" x14ac:dyDescent="0.15">
      <c r="A612" s="8"/>
      <c r="B612" s="8"/>
      <c r="C612" s="8"/>
      <c r="D612" s="30"/>
      <c r="E612" s="8"/>
      <c r="F612" s="8"/>
      <c r="G612" s="8"/>
      <c r="H612" s="8"/>
      <c r="I612" s="8"/>
      <c r="J612" s="8"/>
      <c r="K612" s="8"/>
      <c r="L612" s="8"/>
      <c r="M612" s="8"/>
      <c r="N612" s="8"/>
      <c r="O612" s="8"/>
      <c r="P612" s="8"/>
      <c r="Q612" s="8"/>
      <c r="R612" s="8"/>
      <c r="S612" s="8"/>
      <c r="T612" s="8"/>
      <c r="U612" s="8"/>
      <c r="V612" s="8"/>
      <c r="W612" s="8"/>
      <c r="X612" s="8"/>
      <c r="Y612" s="8"/>
      <c r="Z612" s="8"/>
      <c r="AA612" s="8"/>
    </row>
    <row r="613" spans="1:27" ht="12.75" customHeight="1" x14ac:dyDescent="0.15">
      <c r="A613" s="8"/>
      <c r="B613" s="8"/>
      <c r="C613" s="8"/>
      <c r="D613" s="30"/>
      <c r="E613" s="8"/>
      <c r="F613" s="8"/>
      <c r="G613" s="8"/>
      <c r="H613" s="8"/>
      <c r="I613" s="8"/>
      <c r="J613" s="8"/>
      <c r="K613" s="8"/>
      <c r="L613" s="8"/>
      <c r="M613" s="8"/>
      <c r="N613" s="8"/>
      <c r="O613" s="8"/>
      <c r="P613" s="8"/>
      <c r="Q613" s="8"/>
      <c r="R613" s="8"/>
      <c r="S613" s="8"/>
      <c r="T613" s="8"/>
      <c r="U613" s="8"/>
      <c r="V613" s="8"/>
      <c r="W613" s="8"/>
      <c r="X613" s="8"/>
      <c r="Y613" s="8"/>
      <c r="Z613" s="8"/>
      <c r="AA613" s="8"/>
    </row>
    <row r="614" spans="1:27" ht="12.75" customHeight="1" x14ac:dyDescent="0.15">
      <c r="A614" s="8"/>
      <c r="B614" s="8"/>
      <c r="C614" s="8"/>
      <c r="D614" s="30"/>
      <c r="E614" s="8"/>
      <c r="F614" s="8"/>
      <c r="G614" s="8"/>
      <c r="H614" s="8"/>
      <c r="I614" s="8"/>
      <c r="J614" s="8"/>
      <c r="K614" s="8"/>
      <c r="L614" s="8"/>
      <c r="M614" s="8"/>
      <c r="N614" s="8"/>
      <c r="O614" s="8"/>
      <c r="P614" s="8"/>
      <c r="Q614" s="8"/>
      <c r="R614" s="8"/>
      <c r="S614" s="8"/>
      <c r="T614" s="8"/>
      <c r="U614" s="8"/>
      <c r="V614" s="8"/>
      <c r="W614" s="8"/>
      <c r="X614" s="8"/>
      <c r="Y614" s="8"/>
      <c r="Z614" s="8"/>
      <c r="AA614" s="8"/>
    </row>
    <row r="615" spans="1:27" ht="12.75" customHeight="1" x14ac:dyDescent="0.15">
      <c r="A615" s="8"/>
      <c r="B615" s="8"/>
      <c r="C615" s="8"/>
      <c r="D615" s="30"/>
      <c r="E615" s="8"/>
      <c r="F615" s="8"/>
      <c r="G615" s="8"/>
      <c r="H615" s="8"/>
      <c r="I615" s="8"/>
      <c r="J615" s="8"/>
      <c r="K615" s="8"/>
      <c r="L615" s="8"/>
      <c r="M615" s="8"/>
      <c r="N615" s="8"/>
      <c r="O615" s="8"/>
      <c r="P615" s="8"/>
      <c r="Q615" s="8"/>
      <c r="R615" s="8"/>
      <c r="S615" s="8"/>
      <c r="T615" s="8"/>
      <c r="U615" s="8"/>
      <c r="V615" s="8"/>
      <c r="W615" s="8"/>
      <c r="X615" s="8"/>
      <c r="Y615" s="8"/>
      <c r="Z615" s="8"/>
      <c r="AA615" s="8"/>
    </row>
    <row r="616" spans="1:27" ht="12.75" customHeight="1" x14ac:dyDescent="0.15">
      <c r="A616" s="8"/>
      <c r="B616" s="8"/>
      <c r="C616" s="8"/>
      <c r="D616" s="30"/>
      <c r="E616" s="8"/>
      <c r="F616" s="8"/>
      <c r="G616" s="8"/>
      <c r="H616" s="8"/>
      <c r="I616" s="8"/>
      <c r="J616" s="8"/>
      <c r="K616" s="8"/>
      <c r="L616" s="8"/>
      <c r="M616" s="8"/>
      <c r="N616" s="8"/>
      <c r="O616" s="8"/>
      <c r="P616" s="8"/>
      <c r="Q616" s="8"/>
      <c r="R616" s="8"/>
      <c r="S616" s="8"/>
      <c r="T616" s="8"/>
      <c r="U616" s="8"/>
      <c r="V616" s="8"/>
      <c r="W616" s="8"/>
      <c r="X616" s="8"/>
      <c r="Y616" s="8"/>
      <c r="Z616" s="8"/>
      <c r="AA616" s="8"/>
    </row>
    <row r="617" spans="1:27" ht="12.75" customHeight="1" x14ac:dyDescent="0.15">
      <c r="A617" s="8"/>
      <c r="B617" s="8"/>
      <c r="C617" s="8"/>
      <c r="D617" s="30"/>
      <c r="E617" s="8"/>
      <c r="F617" s="8"/>
      <c r="G617" s="8"/>
      <c r="H617" s="8"/>
      <c r="I617" s="8"/>
      <c r="J617" s="8"/>
      <c r="K617" s="8"/>
      <c r="L617" s="8"/>
      <c r="M617" s="8"/>
      <c r="N617" s="8"/>
      <c r="O617" s="8"/>
      <c r="P617" s="8"/>
      <c r="Q617" s="8"/>
      <c r="R617" s="8"/>
      <c r="S617" s="8"/>
      <c r="T617" s="8"/>
      <c r="U617" s="8"/>
      <c r="V617" s="8"/>
      <c r="W617" s="8"/>
      <c r="X617" s="8"/>
      <c r="Y617" s="8"/>
      <c r="Z617" s="8"/>
      <c r="AA617" s="8"/>
    </row>
    <row r="618" spans="1:27" ht="12.75" customHeight="1" x14ac:dyDescent="0.15">
      <c r="A618" s="8"/>
      <c r="B618" s="8"/>
      <c r="C618" s="8"/>
      <c r="D618" s="30"/>
      <c r="E618" s="8"/>
      <c r="F618" s="8"/>
      <c r="G618" s="8"/>
      <c r="H618" s="8"/>
      <c r="I618" s="8"/>
      <c r="J618" s="8"/>
      <c r="K618" s="8"/>
      <c r="L618" s="8"/>
      <c r="M618" s="8"/>
      <c r="N618" s="8"/>
      <c r="O618" s="8"/>
      <c r="P618" s="8"/>
      <c r="Q618" s="8"/>
      <c r="R618" s="8"/>
      <c r="S618" s="8"/>
      <c r="T618" s="8"/>
      <c r="U618" s="8"/>
      <c r="V618" s="8"/>
      <c r="W618" s="8"/>
      <c r="X618" s="8"/>
      <c r="Y618" s="8"/>
      <c r="Z618" s="8"/>
      <c r="AA618" s="8"/>
    </row>
    <row r="619" spans="1:27" ht="12.75" customHeight="1" x14ac:dyDescent="0.15">
      <c r="A619" s="8"/>
      <c r="B619" s="8"/>
      <c r="C619" s="8"/>
      <c r="D619" s="30"/>
      <c r="E619" s="8"/>
      <c r="F619" s="8"/>
      <c r="G619" s="8"/>
      <c r="H619" s="8"/>
      <c r="I619" s="8"/>
      <c r="J619" s="8"/>
      <c r="K619" s="8"/>
      <c r="L619" s="8"/>
      <c r="M619" s="8"/>
      <c r="N619" s="8"/>
      <c r="O619" s="8"/>
      <c r="P619" s="8"/>
      <c r="Q619" s="8"/>
      <c r="R619" s="8"/>
      <c r="S619" s="8"/>
      <c r="T619" s="8"/>
      <c r="U619" s="8"/>
      <c r="V619" s="8"/>
      <c r="W619" s="8"/>
      <c r="X619" s="8"/>
      <c r="Y619" s="8"/>
      <c r="Z619" s="8"/>
      <c r="AA619" s="8"/>
    </row>
    <row r="620" spans="1:27" ht="12.75" customHeight="1" x14ac:dyDescent="0.15">
      <c r="A620" s="8"/>
      <c r="B620" s="8"/>
      <c r="C620" s="8"/>
      <c r="D620" s="30"/>
      <c r="E620" s="8"/>
      <c r="F620" s="8"/>
      <c r="G620" s="8"/>
      <c r="H620" s="8"/>
      <c r="I620" s="8"/>
      <c r="J620" s="8"/>
      <c r="K620" s="8"/>
      <c r="L620" s="8"/>
      <c r="M620" s="8"/>
      <c r="N620" s="8"/>
      <c r="O620" s="8"/>
      <c r="P620" s="8"/>
      <c r="Q620" s="8"/>
      <c r="R620" s="8"/>
      <c r="S620" s="8"/>
      <c r="T620" s="8"/>
      <c r="U620" s="8"/>
      <c r="V620" s="8"/>
      <c r="W620" s="8"/>
      <c r="X620" s="8"/>
      <c r="Y620" s="8"/>
      <c r="Z620" s="8"/>
      <c r="AA620" s="8"/>
    </row>
    <row r="621" spans="1:27" ht="12.75" customHeight="1" x14ac:dyDescent="0.15">
      <c r="A621" s="8"/>
      <c r="B621" s="8"/>
      <c r="C621" s="8"/>
      <c r="D621" s="30"/>
      <c r="E621" s="8"/>
      <c r="F621" s="8"/>
      <c r="G621" s="8"/>
      <c r="H621" s="8"/>
      <c r="I621" s="8"/>
      <c r="J621" s="8"/>
      <c r="K621" s="8"/>
      <c r="L621" s="8"/>
      <c r="M621" s="8"/>
      <c r="N621" s="8"/>
      <c r="O621" s="8"/>
      <c r="P621" s="8"/>
      <c r="Q621" s="8"/>
      <c r="R621" s="8"/>
      <c r="S621" s="8"/>
      <c r="T621" s="8"/>
      <c r="U621" s="8"/>
      <c r="V621" s="8"/>
      <c r="W621" s="8"/>
      <c r="X621" s="8"/>
      <c r="Y621" s="8"/>
      <c r="Z621" s="8"/>
      <c r="AA621" s="8"/>
    </row>
    <row r="622" spans="1:27" ht="12.75" customHeight="1" x14ac:dyDescent="0.15">
      <c r="A622" s="8"/>
      <c r="B622" s="8"/>
      <c r="C622" s="8"/>
      <c r="D622" s="30"/>
      <c r="E622" s="8"/>
      <c r="F622" s="8"/>
      <c r="G622" s="8"/>
      <c r="H622" s="8"/>
      <c r="I622" s="8"/>
      <c r="J622" s="8"/>
      <c r="K622" s="8"/>
      <c r="L622" s="8"/>
      <c r="M622" s="8"/>
      <c r="N622" s="8"/>
      <c r="O622" s="8"/>
      <c r="P622" s="8"/>
      <c r="Q622" s="8"/>
      <c r="R622" s="8"/>
      <c r="S622" s="8"/>
      <c r="T622" s="8"/>
      <c r="U622" s="8"/>
      <c r="V622" s="8"/>
      <c r="W622" s="8"/>
      <c r="X622" s="8"/>
      <c r="Y622" s="8"/>
      <c r="Z622" s="8"/>
      <c r="AA622" s="8"/>
    </row>
    <row r="623" spans="1:27" ht="12.75" customHeight="1" x14ac:dyDescent="0.15">
      <c r="A623" s="8"/>
      <c r="B623" s="8"/>
      <c r="C623" s="8"/>
      <c r="D623" s="30"/>
      <c r="E623" s="8"/>
      <c r="F623" s="8"/>
      <c r="G623" s="8"/>
      <c r="H623" s="8"/>
      <c r="I623" s="8"/>
      <c r="J623" s="8"/>
      <c r="K623" s="8"/>
      <c r="L623" s="8"/>
      <c r="M623" s="8"/>
      <c r="N623" s="8"/>
      <c r="O623" s="8"/>
      <c r="P623" s="8"/>
      <c r="Q623" s="8"/>
      <c r="R623" s="8"/>
      <c r="S623" s="8"/>
      <c r="T623" s="8"/>
      <c r="U623" s="8"/>
      <c r="V623" s="8"/>
      <c r="W623" s="8"/>
      <c r="X623" s="8"/>
      <c r="Y623" s="8"/>
      <c r="Z623" s="8"/>
      <c r="AA623" s="8"/>
    </row>
    <row r="624" spans="1:27" ht="12.75" customHeight="1" x14ac:dyDescent="0.15">
      <c r="A624" s="8"/>
      <c r="B624" s="8"/>
      <c r="C624" s="8"/>
      <c r="D624" s="30"/>
      <c r="E624" s="8"/>
      <c r="F624" s="8"/>
      <c r="G624" s="8"/>
      <c r="H624" s="8"/>
      <c r="I624" s="8"/>
      <c r="J624" s="8"/>
      <c r="K624" s="8"/>
      <c r="L624" s="8"/>
      <c r="M624" s="8"/>
      <c r="N624" s="8"/>
      <c r="O624" s="8"/>
      <c r="P624" s="8"/>
      <c r="Q624" s="8"/>
      <c r="R624" s="8"/>
      <c r="S624" s="8"/>
      <c r="T624" s="8"/>
      <c r="U624" s="8"/>
      <c r="V624" s="8"/>
      <c r="W624" s="8"/>
      <c r="X624" s="8"/>
      <c r="Y624" s="8"/>
      <c r="Z624" s="8"/>
      <c r="AA624" s="8"/>
    </row>
    <row r="625" spans="1:27" ht="12.75" customHeight="1" x14ac:dyDescent="0.15">
      <c r="A625" s="8"/>
      <c r="B625" s="8"/>
      <c r="C625" s="8"/>
      <c r="D625" s="30"/>
      <c r="E625" s="8"/>
      <c r="F625" s="8"/>
      <c r="G625" s="8"/>
      <c r="H625" s="8"/>
      <c r="I625" s="8"/>
      <c r="J625" s="8"/>
      <c r="K625" s="8"/>
      <c r="L625" s="8"/>
      <c r="M625" s="8"/>
      <c r="N625" s="8"/>
      <c r="O625" s="8"/>
      <c r="P625" s="8"/>
      <c r="Q625" s="8"/>
      <c r="R625" s="8"/>
      <c r="S625" s="8"/>
      <c r="T625" s="8"/>
      <c r="U625" s="8"/>
      <c r="V625" s="8"/>
      <c r="W625" s="8"/>
      <c r="X625" s="8"/>
      <c r="Y625" s="8"/>
      <c r="Z625" s="8"/>
      <c r="AA625" s="8"/>
    </row>
    <row r="626" spans="1:27" ht="12.75" customHeight="1" x14ac:dyDescent="0.15">
      <c r="A626" s="8"/>
      <c r="B626" s="8"/>
      <c r="C626" s="8"/>
      <c r="D626" s="30"/>
      <c r="E626" s="8"/>
      <c r="F626" s="8"/>
      <c r="G626" s="8"/>
      <c r="H626" s="8"/>
      <c r="I626" s="8"/>
      <c r="J626" s="8"/>
      <c r="K626" s="8"/>
      <c r="L626" s="8"/>
      <c r="M626" s="8"/>
      <c r="N626" s="8"/>
      <c r="O626" s="8"/>
      <c r="P626" s="8"/>
      <c r="Q626" s="8"/>
      <c r="R626" s="8"/>
      <c r="S626" s="8"/>
      <c r="T626" s="8"/>
      <c r="U626" s="8"/>
      <c r="V626" s="8"/>
      <c r="W626" s="8"/>
      <c r="X626" s="8"/>
      <c r="Y626" s="8"/>
      <c r="Z626" s="8"/>
      <c r="AA626" s="8"/>
    </row>
    <row r="627" spans="1:27" ht="12.75" customHeight="1" x14ac:dyDescent="0.15">
      <c r="A627" s="8"/>
      <c r="B627" s="8"/>
      <c r="C627" s="8"/>
      <c r="D627" s="30"/>
      <c r="E627" s="8"/>
      <c r="F627" s="8"/>
      <c r="G627" s="8"/>
      <c r="H627" s="8"/>
      <c r="I627" s="8"/>
      <c r="J627" s="8"/>
      <c r="K627" s="8"/>
      <c r="L627" s="8"/>
      <c r="M627" s="8"/>
      <c r="N627" s="8"/>
      <c r="O627" s="8"/>
      <c r="P627" s="8"/>
      <c r="Q627" s="8"/>
      <c r="R627" s="8"/>
      <c r="S627" s="8"/>
      <c r="T627" s="8"/>
      <c r="U627" s="8"/>
      <c r="V627" s="8"/>
      <c r="W627" s="8"/>
      <c r="X627" s="8"/>
      <c r="Y627" s="8"/>
      <c r="Z627" s="8"/>
      <c r="AA627" s="8"/>
    </row>
    <row r="628" spans="1:27" ht="12.75" customHeight="1" x14ac:dyDescent="0.15">
      <c r="A628" s="8"/>
      <c r="B628" s="8"/>
      <c r="C628" s="8"/>
      <c r="D628" s="30"/>
      <c r="E628" s="8"/>
      <c r="F628" s="8"/>
      <c r="G628" s="8"/>
      <c r="H628" s="8"/>
      <c r="I628" s="8"/>
      <c r="J628" s="8"/>
      <c r="K628" s="8"/>
      <c r="L628" s="8"/>
      <c r="M628" s="8"/>
      <c r="N628" s="8"/>
      <c r="O628" s="8"/>
      <c r="P628" s="8"/>
      <c r="Q628" s="8"/>
      <c r="R628" s="8"/>
      <c r="S628" s="8"/>
      <c r="T628" s="8"/>
      <c r="U628" s="8"/>
      <c r="V628" s="8"/>
      <c r="W628" s="8"/>
      <c r="X628" s="8"/>
      <c r="Y628" s="8"/>
      <c r="Z628" s="8"/>
      <c r="AA628" s="8"/>
    </row>
    <row r="629" spans="1:27" ht="12.75" customHeight="1" x14ac:dyDescent="0.15">
      <c r="A629" s="8"/>
      <c r="B629" s="8"/>
      <c r="C629" s="8"/>
      <c r="D629" s="30"/>
      <c r="E629" s="8"/>
      <c r="F629" s="8"/>
      <c r="G629" s="8"/>
      <c r="H629" s="8"/>
      <c r="I629" s="8"/>
      <c r="J629" s="8"/>
      <c r="K629" s="8"/>
      <c r="L629" s="8"/>
      <c r="M629" s="8"/>
      <c r="N629" s="8"/>
      <c r="O629" s="8"/>
      <c r="P629" s="8"/>
      <c r="Q629" s="8"/>
      <c r="R629" s="8"/>
      <c r="S629" s="8"/>
      <c r="T629" s="8"/>
      <c r="U629" s="8"/>
      <c r="V629" s="8"/>
      <c r="W629" s="8"/>
      <c r="X629" s="8"/>
      <c r="Y629" s="8"/>
      <c r="Z629" s="8"/>
      <c r="AA629" s="8"/>
    </row>
    <row r="630" spans="1:27" ht="12.75" customHeight="1" x14ac:dyDescent="0.15">
      <c r="A630" s="8"/>
      <c r="B630" s="8"/>
      <c r="C630" s="8"/>
      <c r="D630" s="30"/>
      <c r="E630" s="8"/>
      <c r="F630" s="8"/>
      <c r="G630" s="8"/>
      <c r="H630" s="8"/>
      <c r="I630" s="8"/>
      <c r="J630" s="8"/>
      <c r="K630" s="8"/>
      <c r="L630" s="8"/>
      <c r="M630" s="8"/>
      <c r="N630" s="8"/>
      <c r="O630" s="8"/>
      <c r="P630" s="8"/>
      <c r="Q630" s="8"/>
      <c r="R630" s="8"/>
      <c r="S630" s="8"/>
      <c r="T630" s="8"/>
      <c r="U630" s="8"/>
      <c r="V630" s="8"/>
      <c r="W630" s="8"/>
      <c r="X630" s="8"/>
      <c r="Y630" s="8"/>
      <c r="Z630" s="8"/>
      <c r="AA630" s="8"/>
    </row>
    <row r="631" spans="1:27" ht="12.75" customHeight="1" x14ac:dyDescent="0.15">
      <c r="A631" s="8"/>
      <c r="B631" s="8"/>
      <c r="C631" s="8"/>
      <c r="D631" s="30"/>
      <c r="E631" s="8"/>
      <c r="F631" s="8"/>
      <c r="G631" s="8"/>
      <c r="H631" s="8"/>
      <c r="I631" s="8"/>
      <c r="J631" s="8"/>
      <c r="K631" s="8"/>
      <c r="L631" s="8"/>
      <c r="M631" s="8"/>
      <c r="N631" s="8"/>
      <c r="O631" s="8"/>
      <c r="P631" s="8"/>
      <c r="Q631" s="8"/>
      <c r="R631" s="8"/>
      <c r="S631" s="8"/>
      <c r="T631" s="8"/>
      <c r="U631" s="8"/>
      <c r="V631" s="8"/>
      <c r="W631" s="8"/>
      <c r="X631" s="8"/>
      <c r="Y631" s="8"/>
      <c r="Z631" s="8"/>
      <c r="AA631" s="8"/>
    </row>
    <row r="632" spans="1:27" ht="12.75" customHeight="1" x14ac:dyDescent="0.15">
      <c r="A632" s="8"/>
      <c r="B632" s="8"/>
      <c r="C632" s="8"/>
      <c r="D632" s="30"/>
      <c r="E632" s="8"/>
      <c r="F632" s="8"/>
      <c r="G632" s="8"/>
      <c r="H632" s="8"/>
      <c r="I632" s="8"/>
      <c r="J632" s="8"/>
      <c r="K632" s="8"/>
      <c r="L632" s="8"/>
      <c r="M632" s="8"/>
      <c r="N632" s="8"/>
      <c r="O632" s="8"/>
      <c r="P632" s="8"/>
      <c r="Q632" s="8"/>
      <c r="R632" s="8"/>
      <c r="S632" s="8"/>
      <c r="T632" s="8"/>
      <c r="U632" s="8"/>
      <c r="V632" s="8"/>
      <c r="W632" s="8"/>
      <c r="X632" s="8"/>
      <c r="Y632" s="8"/>
      <c r="Z632" s="8"/>
      <c r="AA632" s="8"/>
    </row>
    <row r="633" spans="1:27" ht="12.75" customHeight="1" x14ac:dyDescent="0.15">
      <c r="A633" s="8"/>
      <c r="B633" s="8"/>
      <c r="C633" s="8"/>
      <c r="D633" s="30"/>
      <c r="E633" s="8"/>
      <c r="F633" s="8"/>
      <c r="G633" s="8"/>
      <c r="H633" s="8"/>
      <c r="I633" s="8"/>
      <c r="J633" s="8"/>
      <c r="K633" s="8"/>
      <c r="L633" s="8"/>
      <c r="M633" s="8"/>
      <c r="N633" s="8"/>
      <c r="O633" s="8"/>
      <c r="P633" s="8"/>
      <c r="Q633" s="8"/>
      <c r="R633" s="8"/>
      <c r="S633" s="8"/>
      <c r="T633" s="8"/>
      <c r="U633" s="8"/>
      <c r="V633" s="8"/>
      <c r="W633" s="8"/>
      <c r="X633" s="8"/>
      <c r="Y633" s="8"/>
      <c r="Z633" s="8"/>
      <c r="AA633" s="8"/>
    </row>
    <row r="634" spans="1:27" ht="12.75" customHeight="1" x14ac:dyDescent="0.15">
      <c r="A634" s="8"/>
      <c r="B634" s="8"/>
      <c r="C634" s="8"/>
      <c r="D634" s="30"/>
      <c r="E634" s="8"/>
      <c r="F634" s="8"/>
      <c r="G634" s="8"/>
      <c r="H634" s="8"/>
      <c r="I634" s="8"/>
      <c r="J634" s="8"/>
      <c r="K634" s="8"/>
      <c r="L634" s="8"/>
      <c r="M634" s="8"/>
      <c r="N634" s="8"/>
      <c r="O634" s="8"/>
      <c r="P634" s="8"/>
      <c r="Q634" s="8"/>
      <c r="R634" s="8"/>
      <c r="S634" s="8"/>
      <c r="T634" s="8"/>
      <c r="U634" s="8"/>
      <c r="V634" s="8"/>
      <c r="W634" s="8"/>
      <c r="X634" s="8"/>
      <c r="Y634" s="8"/>
      <c r="Z634" s="8"/>
      <c r="AA634" s="8"/>
    </row>
    <row r="635" spans="1:27" ht="12.75" customHeight="1" x14ac:dyDescent="0.15">
      <c r="A635" s="8"/>
      <c r="B635" s="8"/>
      <c r="C635" s="8"/>
      <c r="D635" s="30"/>
      <c r="E635" s="8"/>
      <c r="F635" s="8"/>
      <c r="G635" s="8"/>
      <c r="H635" s="8"/>
      <c r="I635" s="8"/>
      <c r="J635" s="8"/>
      <c r="K635" s="8"/>
      <c r="L635" s="8"/>
      <c r="M635" s="8"/>
      <c r="N635" s="8"/>
      <c r="O635" s="8"/>
      <c r="P635" s="8"/>
      <c r="Q635" s="8"/>
      <c r="R635" s="8"/>
      <c r="S635" s="8"/>
      <c r="T635" s="8"/>
      <c r="U635" s="8"/>
      <c r="V635" s="8"/>
      <c r="W635" s="8"/>
      <c r="X635" s="8"/>
      <c r="Y635" s="8"/>
      <c r="Z635" s="8"/>
      <c r="AA635" s="8"/>
    </row>
    <row r="636" spans="1:27" ht="12.75" customHeight="1" x14ac:dyDescent="0.15">
      <c r="A636" s="8"/>
      <c r="B636" s="8"/>
      <c r="C636" s="8"/>
      <c r="D636" s="30"/>
      <c r="E636" s="8"/>
      <c r="F636" s="8"/>
      <c r="G636" s="8"/>
      <c r="H636" s="8"/>
      <c r="I636" s="8"/>
      <c r="J636" s="8"/>
      <c r="K636" s="8"/>
      <c r="L636" s="8"/>
      <c r="M636" s="8"/>
      <c r="N636" s="8"/>
      <c r="O636" s="8"/>
      <c r="P636" s="8"/>
      <c r="Q636" s="8"/>
      <c r="R636" s="8"/>
      <c r="S636" s="8"/>
      <c r="T636" s="8"/>
      <c r="U636" s="8"/>
      <c r="V636" s="8"/>
      <c r="W636" s="8"/>
      <c r="X636" s="8"/>
      <c r="Y636" s="8"/>
      <c r="Z636" s="8"/>
      <c r="AA636" s="8"/>
    </row>
    <row r="637" spans="1:27" ht="12.75" customHeight="1" x14ac:dyDescent="0.15">
      <c r="A637" s="8"/>
      <c r="B637" s="8"/>
      <c r="C637" s="8"/>
      <c r="D637" s="30"/>
      <c r="E637" s="8"/>
      <c r="F637" s="8"/>
      <c r="G637" s="8"/>
      <c r="H637" s="8"/>
      <c r="I637" s="8"/>
      <c r="J637" s="8"/>
      <c r="K637" s="8"/>
      <c r="L637" s="8"/>
      <c r="M637" s="8"/>
      <c r="N637" s="8"/>
      <c r="O637" s="8"/>
      <c r="P637" s="8"/>
      <c r="Q637" s="8"/>
      <c r="R637" s="8"/>
      <c r="S637" s="8"/>
      <c r="T637" s="8"/>
      <c r="U637" s="8"/>
      <c r="V637" s="8"/>
      <c r="W637" s="8"/>
      <c r="X637" s="8"/>
      <c r="Y637" s="8"/>
      <c r="Z637" s="8"/>
      <c r="AA637" s="8"/>
    </row>
    <row r="638" spans="1:27" ht="12.75" customHeight="1" x14ac:dyDescent="0.15">
      <c r="A638" s="8"/>
      <c r="B638" s="8"/>
      <c r="C638" s="8"/>
      <c r="D638" s="30"/>
      <c r="E638" s="8"/>
      <c r="F638" s="8"/>
      <c r="G638" s="8"/>
      <c r="H638" s="8"/>
      <c r="I638" s="8"/>
      <c r="J638" s="8"/>
      <c r="K638" s="8"/>
      <c r="L638" s="8"/>
      <c r="M638" s="8"/>
      <c r="N638" s="8"/>
      <c r="O638" s="8"/>
      <c r="P638" s="8"/>
      <c r="Q638" s="8"/>
      <c r="R638" s="8"/>
      <c r="S638" s="8"/>
      <c r="T638" s="8"/>
      <c r="U638" s="8"/>
      <c r="V638" s="8"/>
      <c r="W638" s="8"/>
      <c r="X638" s="8"/>
      <c r="Y638" s="8"/>
      <c r="Z638" s="8"/>
      <c r="AA638" s="8"/>
    </row>
    <row r="639" spans="1:27" ht="12.75" customHeight="1" x14ac:dyDescent="0.15">
      <c r="A639" s="8"/>
      <c r="B639" s="8"/>
      <c r="C639" s="8"/>
      <c r="D639" s="30"/>
      <c r="E639" s="8"/>
      <c r="F639" s="8"/>
      <c r="G639" s="8"/>
      <c r="H639" s="8"/>
      <c r="I639" s="8"/>
      <c r="J639" s="8"/>
      <c r="K639" s="8"/>
      <c r="L639" s="8"/>
      <c r="M639" s="8"/>
      <c r="N639" s="8"/>
      <c r="O639" s="8"/>
      <c r="P639" s="8"/>
      <c r="Q639" s="8"/>
      <c r="R639" s="8"/>
      <c r="S639" s="8"/>
      <c r="T639" s="8"/>
      <c r="U639" s="8"/>
      <c r="V639" s="8"/>
      <c r="W639" s="8"/>
      <c r="X639" s="8"/>
      <c r="Y639" s="8"/>
      <c r="Z639" s="8"/>
      <c r="AA639" s="8"/>
    </row>
    <row r="640" spans="1:27" ht="12.75" customHeight="1" x14ac:dyDescent="0.15">
      <c r="A640" s="8"/>
      <c r="B640" s="8"/>
      <c r="C640" s="8"/>
      <c r="D640" s="30"/>
      <c r="E640" s="8"/>
      <c r="F640" s="8"/>
      <c r="G640" s="8"/>
      <c r="H640" s="8"/>
      <c r="I640" s="8"/>
      <c r="J640" s="8"/>
      <c r="K640" s="8"/>
      <c r="L640" s="8"/>
      <c r="M640" s="8"/>
      <c r="N640" s="8"/>
      <c r="O640" s="8"/>
      <c r="P640" s="8"/>
      <c r="Q640" s="8"/>
      <c r="R640" s="8"/>
      <c r="S640" s="8"/>
      <c r="T640" s="8"/>
      <c r="U640" s="8"/>
      <c r="V640" s="8"/>
      <c r="W640" s="8"/>
      <c r="X640" s="8"/>
      <c r="Y640" s="8"/>
      <c r="Z640" s="8"/>
      <c r="AA640" s="8"/>
    </row>
    <row r="641" spans="1:27" ht="12.75" customHeight="1" x14ac:dyDescent="0.15">
      <c r="A641" s="8"/>
      <c r="B641" s="8"/>
      <c r="C641" s="8"/>
      <c r="D641" s="30"/>
      <c r="E641" s="8"/>
      <c r="F641" s="8"/>
      <c r="G641" s="8"/>
      <c r="H641" s="8"/>
      <c r="I641" s="8"/>
      <c r="J641" s="8"/>
      <c r="K641" s="8"/>
      <c r="L641" s="8"/>
      <c r="M641" s="8"/>
      <c r="N641" s="8"/>
      <c r="O641" s="8"/>
      <c r="P641" s="8"/>
      <c r="Q641" s="8"/>
      <c r="R641" s="8"/>
      <c r="S641" s="8"/>
      <c r="T641" s="8"/>
      <c r="U641" s="8"/>
      <c r="V641" s="8"/>
      <c r="W641" s="8"/>
      <c r="X641" s="8"/>
      <c r="Y641" s="8"/>
      <c r="Z641" s="8"/>
      <c r="AA641" s="8"/>
    </row>
    <row r="642" spans="1:27" ht="12.75" customHeight="1" x14ac:dyDescent="0.15">
      <c r="A642" s="8"/>
      <c r="B642" s="8"/>
      <c r="C642" s="8"/>
      <c r="D642" s="30"/>
      <c r="E642" s="8"/>
      <c r="F642" s="8"/>
      <c r="G642" s="8"/>
      <c r="H642" s="8"/>
      <c r="I642" s="8"/>
      <c r="J642" s="8"/>
      <c r="K642" s="8"/>
      <c r="L642" s="8"/>
      <c r="M642" s="8"/>
      <c r="N642" s="8"/>
      <c r="O642" s="8"/>
      <c r="P642" s="8"/>
      <c r="Q642" s="8"/>
      <c r="R642" s="8"/>
      <c r="S642" s="8"/>
      <c r="T642" s="8"/>
      <c r="U642" s="8"/>
      <c r="V642" s="8"/>
      <c r="W642" s="8"/>
      <c r="X642" s="8"/>
      <c r="Y642" s="8"/>
      <c r="Z642" s="8"/>
      <c r="AA642" s="8"/>
    </row>
    <row r="643" spans="1:27" ht="12.75" customHeight="1" x14ac:dyDescent="0.15">
      <c r="A643" s="8"/>
      <c r="B643" s="8"/>
      <c r="C643" s="8"/>
      <c r="D643" s="30"/>
      <c r="E643" s="8"/>
      <c r="F643" s="8"/>
      <c r="G643" s="8"/>
      <c r="H643" s="8"/>
      <c r="I643" s="8"/>
      <c r="J643" s="8"/>
      <c r="K643" s="8"/>
      <c r="L643" s="8"/>
      <c r="M643" s="8"/>
      <c r="N643" s="8"/>
      <c r="O643" s="8"/>
      <c r="P643" s="8"/>
      <c r="Q643" s="8"/>
      <c r="R643" s="8"/>
      <c r="S643" s="8"/>
      <c r="T643" s="8"/>
      <c r="U643" s="8"/>
      <c r="V643" s="8"/>
      <c r="W643" s="8"/>
      <c r="X643" s="8"/>
      <c r="Y643" s="8"/>
      <c r="Z643" s="8"/>
      <c r="AA643" s="8"/>
    </row>
    <row r="644" spans="1:27" ht="12.75" customHeight="1" x14ac:dyDescent="0.15">
      <c r="A644" s="8"/>
      <c r="B644" s="8"/>
      <c r="C644" s="8"/>
      <c r="D644" s="30"/>
      <c r="E644" s="8"/>
      <c r="F644" s="8"/>
      <c r="G644" s="8"/>
      <c r="H644" s="8"/>
      <c r="I644" s="8"/>
      <c r="J644" s="8"/>
      <c r="K644" s="8"/>
      <c r="L644" s="8"/>
      <c r="M644" s="8"/>
      <c r="N644" s="8"/>
      <c r="O644" s="8"/>
      <c r="P644" s="8"/>
      <c r="Q644" s="8"/>
      <c r="R644" s="8"/>
      <c r="S644" s="8"/>
      <c r="T644" s="8"/>
      <c r="U644" s="8"/>
      <c r="V644" s="8"/>
      <c r="W644" s="8"/>
      <c r="X644" s="8"/>
      <c r="Y644" s="8"/>
      <c r="Z644" s="8"/>
      <c r="AA644" s="8"/>
    </row>
    <row r="645" spans="1:27" ht="12.75" customHeight="1" x14ac:dyDescent="0.15">
      <c r="A645" s="8"/>
      <c r="B645" s="8"/>
      <c r="C645" s="8"/>
      <c r="D645" s="30"/>
      <c r="E645" s="8"/>
      <c r="F645" s="8"/>
      <c r="G645" s="8"/>
      <c r="H645" s="8"/>
      <c r="I645" s="8"/>
      <c r="J645" s="8"/>
      <c r="K645" s="8"/>
      <c r="L645" s="8"/>
      <c r="M645" s="8"/>
      <c r="N645" s="8"/>
      <c r="O645" s="8"/>
      <c r="P645" s="8"/>
      <c r="Q645" s="8"/>
      <c r="R645" s="8"/>
      <c r="S645" s="8"/>
      <c r="T645" s="8"/>
      <c r="U645" s="8"/>
      <c r="V645" s="8"/>
      <c r="W645" s="8"/>
      <c r="X645" s="8"/>
      <c r="Y645" s="8"/>
      <c r="Z645" s="8"/>
      <c r="AA645" s="8"/>
    </row>
    <row r="646" spans="1:27" ht="12.75" customHeight="1" x14ac:dyDescent="0.15">
      <c r="A646" s="8"/>
      <c r="B646" s="8"/>
      <c r="C646" s="8"/>
      <c r="D646" s="30"/>
      <c r="E646" s="8"/>
      <c r="F646" s="8"/>
      <c r="G646" s="8"/>
      <c r="H646" s="8"/>
      <c r="I646" s="8"/>
      <c r="J646" s="8"/>
      <c r="K646" s="8"/>
      <c r="L646" s="8"/>
      <c r="M646" s="8"/>
      <c r="N646" s="8"/>
      <c r="O646" s="8"/>
      <c r="P646" s="8"/>
      <c r="Q646" s="8"/>
      <c r="R646" s="8"/>
      <c r="S646" s="8"/>
      <c r="T646" s="8"/>
      <c r="U646" s="8"/>
      <c r="V646" s="8"/>
      <c r="W646" s="8"/>
      <c r="X646" s="8"/>
      <c r="Y646" s="8"/>
      <c r="Z646" s="8"/>
      <c r="AA646" s="8"/>
    </row>
    <row r="647" spans="1:27" ht="12.75" customHeight="1" x14ac:dyDescent="0.15">
      <c r="A647" s="8"/>
      <c r="B647" s="8"/>
      <c r="C647" s="8"/>
      <c r="D647" s="30"/>
      <c r="E647" s="8"/>
      <c r="F647" s="8"/>
      <c r="G647" s="8"/>
      <c r="H647" s="8"/>
      <c r="I647" s="8"/>
      <c r="J647" s="8"/>
      <c r="K647" s="8"/>
      <c r="L647" s="8"/>
      <c r="M647" s="8"/>
      <c r="N647" s="8"/>
      <c r="O647" s="8"/>
      <c r="P647" s="8"/>
      <c r="Q647" s="8"/>
      <c r="R647" s="8"/>
      <c r="S647" s="8"/>
      <c r="T647" s="8"/>
      <c r="U647" s="8"/>
      <c r="V647" s="8"/>
      <c r="W647" s="8"/>
      <c r="X647" s="8"/>
      <c r="Y647" s="8"/>
      <c r="Z647" s="8"/>
      <c r="AA647" s="8"/>
    </row>
    <row r="648" spans="1:27" ht="12.75" customHeight="1" x14ac:dyDescent="0.15">
      <c r="A648" s="8"/>
      <c r="B648" s="8"/>
      <c r="C648" s="8"/>
      <c r="D648" s="30"/>
      <c r="E648" s="8"/>
      <c r="F648" s="8"/>
      <c r="G648" s="8"/>
      <c r="H648" s="8"/>
      <c r="I648" s="8"/>
      <c r="J648" s="8"/>
      <c r="K648" s="8"/>
      <c r="L648" s="8"/>
      <c r="M648" s="8"/>
      <c r="N648" s="8"/>
      <c r="O648" s="8"/>
      <c r="P648" s="8"/>
      <c r="Q648" s="8"/>
      <c r="R648" s="8"/>
      <c r="S648" s="8"/>
      <c r="T648" s="8"/>
      <c r="U648" s="8"/>
      <c r="V648" s="8"/>
      <c r="W648" s="8"/>
      <c r="X648" s="8"/>
      <c r="Y648" s="8"/>
      <c r="Z648" s="8"/>
      <c r="AA648" s="8"/>
    </row>
    <row r="649" spans="1:27" ht="12.75" customHeight="1" x14ac:dyDescent="0.15">
      <c r="A649" s="8"/>
      <c r="B649" s="8"/>
      <c r="C649" s="8"/>
      <c r="D649" s="30"/>
      <c r="E649" s="8"/>
      <c r="F649" s="8"/>
      <c r="G649" s="8"/>
      <c r="H649" s="8"/>
      <c r="I649" s="8"/>
      <c r="J649" s="8"/>
      <c r="K649" s="8"/>
      <c r="L649" s="8"/>
      <c r="M649" s="8"/>
      <c r="N649" s="8"/>
      <c r="O649" s="8"/>
      <c r="P649" s="8"/>
      <c r="Q649" s="8"/>
      <c r="R649" s="8"/>
      <c r="S649" s="8"/>
      <c r="T649" s="8"/>
      <c r="U649" s="8"/>
      <c r="V649" s="8"/>
      <c r="W649" s="8"/>
      <c r="X649" s="8"/>
      <c r="Y649" s="8"/>
      <c r="Z649" s="8"/>
      <c r="AA649" s="8"/>
    </row>
    <row r="650" spans="1:27" ht="12.75" customHeight="1" x14ac:dyDescent="0.15">
      <c r="A650" s="8"/>
      <c r="B650" s="8"/>
      <c r="C650" s="8"/>
      <c r="D650" s="30"/>
      <c r="E650" s="8"/>
      <c r="F650" s="8"/>
      <c r="G650" s="8"/>
      <c r="H650" s="8"/>
      <c r="I650" s="8"/>
      <c r="J650" s="8"/>
      <c r="K650" s="8"/>
      <c r="L650" s="8"/>
      <c r="M650" s="8"/>
      <c r="N650" s="8"/>
      <c r="O650" s="8"/>
      <c r="P650" s="8"/>
      <c r="Q650" s="8"/>
      <c r="R650" s="8"/>
      <c r="S650" s="8"/>
      <c r="T650" s="8"/>
      <c r="U650" s="8"/>
      <c r="V650" s="8"/>
      <c r="W650" s="8"/>
      <c r="X650" s="8"/>
      <c r="Y650" s="8"/>
      <c r="Z650" s="8"/>
      <c r="AA650" s="8"/>
    </row>
    <row r="651" spans="1:27" ht="12.75" customHeight="1" x14ac:dyDescent="0.15">
      <c r="A651" s="8"/>
      <c r="B651" s="8"/>
      <c r="C651" s="8"/>
      <c r="D651" s="30"/>
      <c r="E651" s="8"/>
      <c r="F651" s="8"/>
      <c r="G651" s="8"/>
      <c r="H651" s="8"/>
      <c r="I651" s="8"/>
      <c r="J651" s="8"/>
      <c r="K651" s="8"/>
      <c r="L651" s="8"/>
      <c r="M651" s="8"/>
      <c r="N651" s="8"/>
      <c r="O651" s="8"/>
      <c r="P651" s="8"/>
      <c r="Q651" s="8"/>
      <c r="R651" s="8"/>
      <c r="S651" s="8"/>
      <c r="T651" s="8"/>
      <c r="U651" s="8"/>
      <c r="V651" s="8"/>
      <c r="W651" s="8"/>
      <c r="X651" s="8"/>
      <c r="Y651" s="8"/>
      <c r="Z651" s="8"/>
      <c r="AA651" s="8"/>
    </row>
    <row r="652" spans="1:27" ht="12.75" customHeight="1" x14ac:dyDescent="0.15">
      <c r="A652" s="8"/>
      <c r="B652" s="8"/>
      <c r="C652" s="8"/>
      <c r="D652" s="30"/>
      <c r="E652" s="8"/>
      <c r="F652" s="8"/>
      <c r="G652" s="8"/>
      <c r="H652" s="8"/>
      <c r="I652" s="8"/>
      <c r="J652" s="8"/>
      <c r="K652" s="8"/>
      <c r="L652" s="8"/>
      <c r="M652" s="8"/>
      <c r="N652" s="8"/>
      <c r="O652" s="8"/>
      <c r="P652" s="8"/>
      <c r="Q652" s="8"/>
      <c r="R652" s="8"/>
      <c r="S652" s="8"/>
      <c r="T652" s="8"/>
      <c r="U652" s="8"/>
      <c r="V652" s="8"/>
      <c r="W652" s="8"/>
      <c r="X652" s="8"/>
      <c r="Y652" s="8"/>
      <c r="Z652" s="8"/>
      <c r="AA652" s="8"/>
    </row>
    <row r="653" spans="1:27" ht="12.75" customHeight="1" x14ac:dyDescent="0.15">
      <c r="A653" s="8"/>
      <c r="B653" s="8"/>
      <c r="C653" s="8"/>
      <c r="D653" s="30"/>
      <c r="E653" s="8"/>
      <c r="F653" s="8"/>
      <c r="G653" s="8"/>
      <c r="H653" s="8"/>
      <c r="I653" s="8"/>
      <c r="J653" s="8"/>
      <c r="K653" s="8"/>
      <c r="L653" s="8"/>
      <c r="M653" s="8"/>
      <c r="N653" s="8"/>
      <c r="O653" s="8"/>
      <c r="P653" s="8"/>
      <c r="Q653" s="8"/>
      <c r="R653" s="8"/>
      <c r="S653" s="8"/>
      <c r="T653" s="8"/>
      <c r="U653" s="8"/>
      <c r="V653" s="8"/>
      <c r="W653" s="8"/>
      <c r="X653" s="8"/>
      <c r="Y653" s="8"/>
      <c r="Z653" s="8"/>
      <c r="AA653" s="8"/>
    </row>
    <row r="654" spans="1:27" ht="12.75" customHeight="1" x14ac:dyDescent="0.15">
      <c r="A654" s="8"/>
      <c r="B654" s="8"/>
      <c r="C654" s="8"/>
      <c r="D654" s="30"/>
      <c r="E654" s="8"/>
      <c r="F654" s="8"/>
      <c r="G654" s="8"/>
      <c r="H654" s="8"/>
      <c r="I654" s="8"/>
      <c r="J654" s="8"/>
      <c r="K654" s="8"/>
      <c r="L654" s="8"/>
      <c r="M654" s="8"/>
      <c r="N654" s="8"/>
      <c r="O654" s="8"/>
      <c r="P654" s="8"/>
      <c r="Q654" s="8"/>
      <c r="R654" s="8"/>
      <c r="S654" s="8"/>
      <c r="T654" s="8"/>
      <c r="U654" s="8"/>
      <c r="V654" s="8"/>
      <c r="W654" s="8"/>
      <c r="X654" s="8"/>
      <c r="Y654" s="8"/>
      <c r="Z654" s="8"/>
      <c r="AA654" s="8"/>
    </row>
    <row r="655" spans="1:27" ht="12.75" customHeight="1" x14ac:dyDescent="0.15">
      <c r="A655" s="8"/>
      <c r="B655" s="8"/>
      <c r="C655" s="8"/>
      <c r="D655" s="30"/>
      <c r="E655" s="8"/>
      <c r="F655" s="8"/>
      <c r="G655" s="8"/>
      <c r="H655" s="8"/>
      <c r="I655" s="8"/>
      <c r="J655" s="8"/>
      <c r="K655" s="8"/>
      <c r="L655" s="8"/>
      <c r="M655" s="8"/>
      <c r="N655" s="8"/>
      <c r="O655" s="8"/>
      <c r="P655" s="8"/>
      <c r="Q655" s="8"/>
      <c r="R655" s="8"/>
      <c r="S655" s="8"/>
      <c r="T655" s="8"/>
      <c r="U655" s="8"/>
      <c r="V655" s="8"/>
      <c r="W655" s="8"/>
      <c r="X655" s="8"/>
      <c r="Y655" s="8"/>
      <c r="Z655" s="8"/>
      <c r="AA655" s="8"/>
    </row>
    <row r="656" spans="1:27" ht="12.75" customHeight="1" x14ac:dyDescent="0.15">
      <c r="A656" s="8"/>
      <c r="B656" s="8"/>
      <c r="C656" s="8"/>
      <c r="D656" s="30"/>
      <c r="E656" s="8"/>
      <c r="F656" s="8"/>
      <c r="G656" s="8"/>
      <c r="H656" s="8"/>
      <c r="I656" s="8"/>
      <c r="J656" s="8"/>
      <c r="K656" s="8"/>
      <c r="L656" s="8"/>
      <c r="M656" s="8"/>
      <c r="N656" s="8"/>
      <c r="O656" s="8"/>
      <c r="P656" s="8"/>
      <c r="Q656" s="8"/>
      <c r="R656" s="8"/>
      <c r="S656" s="8"/>
      <c r="T656" s="8"/>
      <c r="U656" s="8"/>
      <c r="V656" s="8"/>
      <c r="W656" s="8"/>
      <c r="X656" s="8"/>
      <c r="Y656" s="8"/>
      <c r="Z656" s="8"/>
      <c r="AA656" s="8"/>
    </row>
    <row r="657" spans="1:27" ht="12.75" customHeight="1" x14ac:dyDescent="0.15">
      <c r="A657" s="8"/>
      <c r="B657" s="8"/>
      <c r="C657" s="8"/>
      <c r="D657" s="30"/>
      <c r="E657" s="8"/>
      <c r="F657" s="8"/>
      <c r="G657" s="8"/>
      <c r="H657" s="8"/>
      <c r="I657" s="8"/>
      <c r="J657" s="8"/>
      <c r="K657" s="8"/>
      <c r="L657" s="8"/>
      <c r="M657" s="8"/>
      <c r="N657" s="8"/>
      <c r="O657" s="8"/>
      <c r="P657" s="8"/>
      <c r="Q657" s="8"/>
      <c r="R657" s="8"/>
      <c r="S657" s="8"/>
      <c r="T657" s="8"/>
      <c r="U657" s="8"/>
      <c r="V657" s="8"/>
      <c r="W657" s="8"/>
      <c r="X657" s="8"/>
      <c r="Y657" s="8"/>
      <c r="Z657" s="8"/>
      <c r="AA657" s="8"/>
    </row>
    <row r="658" spans="1:27" ht="12.75" customHeight="1" x14ac:dyDescent="0.15">
      <c r="A658" s="8"/>
      <c r="B658" s="8"/>
      <c r="C658" s="8"/>
      <c r="D658" s="30"/>
      <c r="E658" s="8"/>
      <c r="F658" s="8"/>
      <c r="G658" s="8"/>
      <c r="H658" s="8"/>
      <c r="I658" s="8"/>
      <c r="J658" s="8"/>
      <c r="K658" s="8"/>
      <c r="L658" s="8"/>
      <c r="M658" s="8"/>
      <c r="N658" s="8"/>
      <c r="O658" s="8"/>
      <c r="P658" s="8"/>
      <c r="Q658" s="8"/>
      <c r="R658" s="8"/>
      <c r="S658" s="8"/>
      <c r="T658" s="8"/>
      <c r="U658" s="8"/>
      <c r="V658" s="8"/>
      <c r="W658" s="8"/>
      <c r="X658" s="8"/>
      <c r="Y658" s="8"/>
      <c r="Z658" s="8"/>
      <c r="AA658" s="8"/>
    </row>
    <row r="659" spans="1:27" ht="12.75" customHeight="1" x14ac:dyDescent="0.15">
      <c r="A659" s="8"/>
      <c r="B659" s="8"/>
      <c r="C659" s="8"/>
      <c r="D659" s="30"/>
      <c r="E659" s="8"/>
      <c r="F659" s="8"/>
      <c r="G659" s="8"/>
      <c r="H659" s="8"/>
      <c r="I659" s="8"/>
      <c r="J659" s="8"/>
      <c r="K659" s="8"/>
      <c r="L659" s="8"/>
      <c r="M659" s="8"/>
      <c r="N659" s="8"/>
      <c r="O659" s="8"/>
      <c r="P659" s="8"/>
      <c r="Q659" s="8"/>
      <c r="R659" s="8"/>
      <c r="S659" s="8"/>
      <c r="T659" s="8"/>
      <c r="U659" s="8"/>
      <c r="V659" s="8"/>
      <c r="W659" s="8"/>
      <c r="X659" s="8"/>
      <c r="Y659" s="8"/>
      <c r="Z659" s="8"/>
      <c r="AA659" s="8"/>
    </row>
    <row r="660" spans="1:27" ht="12.75" customHeight="1" x14ac:dyDescent="0.15">
      <c r="A660" s="8"/>
      <c r="B660" s="8"/>
      <c r="C660" s="8"/>
      <c r="D660" s="30"/>
      <c r="E660" s="8"/>
      <c r="F660" s="8"/>
      <c r="G660" s="8"/>
      <c r="H660" s="8"/>
      <c r="I660" s="8"/>
      <c r="J660" s="8"/>
      <c r="K660" s="8"/>
      <c r="L660" s="8"/>
      <c r="M660" s="8"/>
      <c r="N660" s="8"/>
      <c r="O660" s="8"/>
      <c r="P660" s="8"/>
      <c r="Q660" s="8"/>
      <c r="R660" s="8"/>
      <c r="S660" s="8"/>
      <c r="T660" s="8"/>
      <c r="U660" s="8"/>
      <c r="V660" s="8"/>
      <c r="W660" s="8"/>
      <c r="X660" s="8"/>
      <c r="Y660" s="8"/>
      <c r="Z660" s="8"/>
      <c r="AA660" s="8"/>
    </row>
    <row r="661" spans="1:27" ht="12.75" customHeight="1" x14ac:dyDescent="0.15">
      <c r="A661" s="8"/>
      <c r="B661" s="8"/>
      <c r="C661" s="8"/>
      <c r="D661" s="30"/>
      <c r="E661" s="8"/>
      <c r="F661" s="8"/>
      <c r="G661" s="8"/>
      <c r="H661" s="8"/>
      <c r="I661" s="8"/>
      <c r="J661" s="8"/>
      <c r="K661" s="8"/>
      <c r="L661" s="8"/>
      <c r="M661" s="8"/>
      <c r="N661" s="8"/>
      <c r="O661" s="8"/>
      <c r="P661" s="8"/>
      <c r="Q661" s="8"/>
      <c r="R661" s="8"/>
      <c r="S661" s="8"/>
      <c r="T661" s="8"/>
      <c r="U661" s="8"/>
      <c r="V661" s="8"/>
      <c r="W661" s="8"/>
      <c r="X661" s="8"/>
      <c r="Y661" s="8"/>
      <c r="Z661" s="8"/>
      <c r="AA661" s="8"/>
    </row>
    <row r="662" spans="1:27" ht="12.75" customHeight="1" x14ac:dyDescent="0.15">
      <c r="A662" s="8"/>
      <c r="B662" s="8"/>
      <c r="C662" s="8"/>
      <c r="D662" s="30"/>
      <c r="E662" s="8"/>
      <c r="F662" s="8"/>
      <c r="G662" s="8"/>
      <c r="H662" s="8"/>
      <c r="I662" s="8"/>
      <c r="J662" s="8"/>
      <c r="K662" s="8"/>
      <c r="L662" s="8"/>
      <c r="M662" s="8"/>
      <c r="N662" s="8"/>
      <c r="O662" s="8"/>
      <c r="P662" s="8"/>
      <c r="Q662" s="8"/>
      <c r="R662" s="8"/>
      <c r="S662" s="8"/>
      <c r="T662" s="8"/>
      <c r="U662" s="8"/>
      <c r="V662" s="8"/>
      <c r="W662" s="8"/>
      <c r="X662" s="8"/>
      <c r="Y662" s="8"/>
      <c r="Z662" s="8"/>
      <c r="AA662" s="8"/>
    </row>
    <row r="663" spans="1:27" ht="12.75" customHeight="1" x14ac:dyDescent="0.15">
      <c r="A663" s="8"/>
      <c r="B663" s="8"/>
      <c r="C663" s="8"/>
      <c r="D663" s="30"/>
      <c r="E663" s="8"/>
      <c r="F663" s="8"/>
      <c r="G663" s="8"/>
      <c r="H663" s="8"/>
      <c r="I663" s="8"/>
      <c r="J663" s="8"/>
      <c r="K663" s="8"/>
      <c r="L663" s="8"/>
      <c r="M663" s="8"/>
      <c r="N663" s="8"/>
      <c r="O663" s="8"/>
      <c r="P663" s="8"/>
      <c r="Q663" s="8"/>
      <c r="R663" s="8"/>
      <c r="S663" s="8"/>
      <c r="T663" s="8"/>
      <c r="U663" s="8"/>
      <c r="V663" s="8"/>
      <c r="W663" s="8"/>
      <c r="X663" s="8"/>
      <c r="Y663" s="8"/>
      <c r="Z663" s="8"/>
      <c r="AA663" s="8"/>
    </row>
    <row r="664" spans="1:27" ht="12.75" customHeight="1" x14ac:dyDescent="0.15">
      <c r="A664" s="8"/>
      <c r="B664" s="8"/>
      <c r="C664" s="8"/>
      <c r="D664" s="30"/>
      <c r="E664" s="8"/>
      <c r="F664" s="8"/>
      <c r="G664" s="8"/>
      <c r="H664" s="8"/>
      <c r="I664" s="8"/>
      <c r="J664" s="8"/>
      <c r="K664" s="8"/>
      <c r="L664" s="8"/>
      <c r="M664" s="8"/>
      <c r="N664" s="8"/>
      <c r="O664" s="8"/>
      <c r="P664" s="8"/>
      <c r="Q664" s="8"/>
      <c r="R664" s="8"/>
      <c r="S664" s="8"/>
      <c r="T664" s="8"/>
      <c r="U664" s="8"/>
      <c r="V664" s="8"/>
      <c r="W664" s="8"/>
      <c r="X664" s="8"/>
      <c r="Y664" s="8"/>
      <c r="Z664" s="8"/>
      <c r="AA664" s="8"/>
    </row>
    <row r="665" spans="1:27" ht="12.75" customHeight="1" x14ac:dyDescent="0.15">
      <c r="A665" s="8"/>
      <c r="B665" s="8"/>
      <c r="C665" s="8"/>
      <c r="D665" s="30"/>
      <c r="E665" s="8"/>
      <c r="F665" s="8"/>
      <c r="G665" s="8"/>
      <c r="H665" s="8"/>
      <c r="I665" s="8"/>
      <c r="J665" s="8"/>
      <c r="K665" s="8"/>
      <c r="L665" s="8"/>
      <c r="M665" s="8"/>
      <c r="N665" s="8"/>
      <c r="O665" s="8"/>
      <c r="P665" s="8"/>
      <c r="Q665" s="8"/>
      <c r="R665" s="8"/>
      <c r="S665" s="8"/>
      <c r="T665" s="8"/>
      <c r="U665" s="8"/>
      <c r="V665" s="8"/>
      <c r="W665" s="8"/>
      <c r="X665" s="8"/>
      <c r="Y665" s="8"/>
      <c r="Z665" s="8"/>
      <c r="AA665" s="8"/>
    </row>
    <row r="666" spans="1:27" ht="12.75" customHeight="1" x14ac:dyDescent="0.15">
      <c r="A666" s="8"/>
      <c r="B666" s="8"/>
      <c r="C666" s="8"/>
      <c r="D666" s="30"/>
      <c r="E666" s="8"/>
      <c r="F666" s="8"/>
      <c r="G666" s="8"/>
      <c r="H666" s="8"/>
      <c r="I666" s="8"/>
      <c r="J666" s="8"/>
      <c r="K666" s="8"/>
      <c r="L666" s="8"/>
      <c r="M666" s="8"/>
      <c r="N666" s="8"/>
      <c r="O666" s="8"/>
      <c r="P666" s="8"/>
      <c r="Q666" s="8"/>
      <c r="R666" s="8"/>
      <c r="S666" s="8"/>
      <c r="T666" s="8"/>
      <c r="U666" s="8"/>
      <c r="V666" s="8"/>
      <c r="W666" s="8"/>
      <c r="X666" s="8"/>
      <c r="Y666" s="8"/>
      <c r="Z666" s="8"/>
      <c r="AA666" s="8"/>
    </row>
    <row r="667" spans="1:27" ht="12.75" customHeight="1" x14ac:dyDescent="0.15">
      <c r="A667" s="8"/>
      <c r="B667" s="8"/>
      <c r="C667" s="8"/>
      <c r="D667" s="30"/>
      <c r="E667" s="8"/>
      <c r="F667" s="8"/>
      <c r="G667" s="8"/>
      <c r="H667" s="8"/>
      <c r="I667" s="8"/>
      <c r="J667" s="8"/>
      <c r="K667" s="8"/>
      <c r="L667" s="8"/>
      <c r="M667" s="8"/>
      <c r="N667" s="8"/>
      <c r="O667" s="8"/>
      <c r="P667" s="8"/>
      <c r="Q667" s="8"/>
      <c r="R667" s="8"/>
      <c r="S667" s="8"/>
      <c r="T667" s="8"/>
      <c r="U667" s="8"/>
      <c r="V667" s="8"/>
      <c r="W667" s="8"/>
      <c r="X667" s="8"/>
      <c r="Y667" s="8"/>
      <c r="Z667" s="8"/>
      <c r="AA667" s="8"/>
    </row>
    <row r="668" spans="1:27" ht="12.75" customHeight="1" x14ac:dyDescent="0.15">
      <c r="A668" s="8"/>
      <c r="B668" s="8"/>
      <c r="C668" s="8"/>
      <c r="D668" s="30"/>
      <c r="E668" s="8"/>
      <c r="F668" s="8"/>
      <c r="G668" s="8"/>
      <c r="H668" s="8"/>
      <c r="I668" s="8"/>
      <c r="J668" s="8"/>
      <c r="K668" s="8"/>
      <c r="L668" s="8"/>
      <c r="M668" s="8"/>
      <c r="N668" s="8"/>
      <c r="O668" s="8"/>
      <c r="P668" s="8"/>
      <c r="Q668" s="8"/>
      <c r="R668" s="8"/>
      <c r="S668" s="8"/>
      <c r="T668" s="8"/>
      <c r="U668" s="8"/>
      <c r="V668" s="8"/>
      <c r="W668" s="8"/>
      <c r="X668" s="8"/>
      <c r="Y668" s="8"/>
      <c r="Z668" s="8"/>
      <c r="AA668" s="8"/>
    </row>
    <row r="669" spans="1:27" ht="12.75" customHeight="1" x14ac:dyDescent="0.15">
      <c r="A669" s="8"/>
      <c r="B669" s="8"/>
      <c r="C669" s="8"/>
      <c r="D669" s="30"/>
      <c r="E669" s="8"/>
      <c r="F669" s="8"/>
      <c r="G669" s="8"/>
      <c r="H669" s="8"/>
      <c r="I669" s="8"/>
      <c r="J669" s="8"/>
      <c r="K669" s="8"/>
      <c r="L669" s="8"/>
      <c r="M669" s="8"/>
      <c r="N669" s="8"/>
      <c r="O669" s="8"/>
      <c r="P669" s="8"/>
      <c r="Q669" s="8"/>
      <c r="R669" s="8"/>
      <c r="S669" s="8"/>
      <c r="T669" s="8"/>
      <c r="U669" s="8"/>
      <c r="V669" s="8"/>
      <c r="W669" s="8"/>
      <c r="X669" s="8"/>
      <c r="Y669" s="8"/>
      <c r="Z669" s="8"/>
      <c r="AA669" s="8"/>
    </row>
    <row r="670" spans="1:27" ht="12.75" customHeight="1" x14ac:dyDescent="0.15">
      <c r="A670" s="8"/>
      <c r="B670" s="8"/>
      <c r="C670" s="8"/>
      <c r="D670" s="30"/>
      <c r="E670" s="8"/>
      <c r="F670" s="8"/>
      <c r="G670" s="8"/>
      <c r="H670" s="8"/>
      <c r="I670" s="8"/>
      <c r="J670" s="8"/>
      <c r="K670" s="8"/>
      <c r="L670" s="8"/>
      <c r="M670" s="8"/>
      <c r="N670" s="8"/>
      <c r="O670" s="8"/>
      <c r="P670" s="8"/>
      <c r="Q670" s="8"/>
      <c r="R670" s="8"/>
      <c r="S670" s="8"/>
      <c r="T670" s="8"/>
      <c r="U670" s="8"/>
      <c r="V670" s="8"/>
      <c r="W670" s="8"/>
      <c r="X670" s="8"/>
      <c r="Y670" s="8"/>
      <c r="Z670" s="8"/>
      <c r="AA670" s="8"/>
    </row>
    <row r="671" spans="1:27" ht="12.75" customHeight="1" x14ac:dyDescent="0.15">
      <c r="A671" s="8"/>
      <c r="B671" s="8"/>
      <c r="C671" s="8"/>
      <c r="D671" s="30"/>
      <c r="E671" s="8"/>
      <c r="F671" s="8"/>
      <c r="G671" s="8"/>
      <c r="H671" s="8"/>
      <c r="I671" s="8"/>
      <c r="J671" s="8"/>
      <c r="K671" s="8"/>
      <c r="L671" s="8"/>
      <c r="M671" s="8"/>
      <c r="N671" s="8"/>
      <c r="O671" s="8"/>
      <c r="P671" s="8"/>
      <c r="Q671" s="8"/>
      <c r="R671" s="8"/>
      <c r="S671" s="8"/>
      <c r="T671" s="8"/>
      <c r="U671" s="8"/>
      <c r="V671" s="8"/>
      <c r="W671" s="8"/>
      <c r="X671" s="8"/>
      <c r="Y671" s="8"/>
      <c r="Z671" s="8"/>
      <c r="AA671" s="8"/>
    </row>
    <row r="672" spans="1:27" ht="12.75" customHeight="1" x14ac:dyDescent="0.15">
      <c r="A672" s="8"/>
      <c r="B672" s="8"/>
      <c r="C672" s="8"/>
      <c r="D672" s="30"/>
      <c r="E672" s="8"/>
      <c r="F672" s="8"/>
      <c r="G672" s="8"/>
      <c r="H672" s="8"/>
      <c r="I672" s="8"/>
      <c r="J672" s="8"/>
      <c r="K672" s="8"/>
      <c r="L672" s="8"/>
      <c r="M672" s="8"/>
      <c r="N672" s="8"/>
      <c r="O672" s="8"/>
      <c r="P672" s="8"/>
      <c r="Q672" s="8"/>
      <c r="R672" s="8"/>
      <c r="S672" s="8"/>
      <c r="T672" s="8"/>
      <c r="U672" s="8"/>
      <c r="V672" s="8"/>
      <c r="W672" s="8"/>
      <c r="X672" s="8"/>
      <c r="Y672" s="8"/>
      <c r="Z672" s="8"/>
      <c r="AA672" s="8"/>
    </row>
    <row r="673" spans="1:27" ht="12.75" customHeight="1" x14ac:dyDescent="0.15">
      <c r="A673" s="8"/>
      <c r="B673" s="8"/>
      <c r="C673" s="8"/>
      <c r="D673" s="30"/>
      <c r="E673" s="8"/>
      <c r="F673" s="8"/>
      <c r="G673" s="8"/>
      <c r="H673" s="8"/>
      <c r="I673" s="8"/>
      <c r="J673" s="8"/>
      <c r="K673" s="8"/>
      <c r="L673" s="8"/>
      <c r="M673" s="8"/>
      <c r="N673" s="8"/>
      <c r="O673" s="8"/>
      <c r="P673" s="8"/>
      <c r="Q673" s="8"/>
      <c r="R673" s="8"/>
      <c r="S673" s="8"/>
      <c r="T673" s="8"/>
      <c r="U673" s="8"/>
      <c r="V673" s="8"/>
      <c r="W673" s="8"/>
      <c r="X673" s="8"/>
      <c r="Y673" s="8"/>
      <c r="Z673" s="8"/>
      <c r="AA673" s="8"/>
    </row>
    <row r="674" spans="1:27" ht="12.75" customHeight="1" x14ac:dyDescent="0.15">
      <c r="A674" s="8"/>
      <c r="B674" s="8"/>
      <c r="C674" s="8"/>
      <c r="D674" s="30"/>
      <c r="E674" s="8"/>
      <c r="F674" s="8"/>
      <c r="G674" s="8"/>
      <c r="H674" s="8"/>
      <c r="I674" s="8"/>
      <c r="J674" s="8"/>
      <c r="K674" s="8"/>
      <c r="L674" s="8"/>
      <c r="M674" s="8"/>
      <c r="N674" s="8"/>
      <c r="O674" s="8"/>
      <c r="P674" s="8"/>
      <c r="Q674" s="8"/>
      <c r="R674" s="8"/>
      <c r="S674" s="8"/>
      <c r="T674" s="8"/>
      <c r="U674" s="8"/>
      <c r="V674" s="8"/>
      <c r="W674" s="8"/>
      <c r="X674" s="8"/>
      <c r="Y674" s="8"/>
      <c r="Z674" s="8"/>
      <c r="AA674" s="8"/>
    </row>
    <row r="675" spans="1:27" ht="12.75" customHeight="1" x14ac:dyDescent="0.15">
      <c r="A675" s="8"/>
      <c r="B675" s="8"/>
      <c r="C675" s="8"/>
      <c r="D675" s="30"/>
      <c r="E675" s="8"/>
      <c r="F675" s="8"/>
      <c r="G675" s="8"/>
      <c r="H675" s="8"/>
      <c r="I675" s="8"/>
      <c r="J675" s="8"/>
      <c r="K675" s="8"/>
      <c r="L675" s="8"/>
      <c r="M675" s="8"/>
      <c r="N675" s="8"/>
      <c r="O675" s="8"/>
      <c r="P675" s="8"/>
      <c r="Q675" s="8"/>
      <c r="R675" s="8"/>
      <c r="S675" s="8"/>
      <c r="T675" s="8"/>
      <c r="U675" s="8"/>
      <c r="V675" s="8"/>
      <c r="W675" s="8"/>
      <c r="X675" s="8"/>
      <c r="Y675" s="8"/>
      <c r="Z675" s="8"/>
      <c r="AA675" s="8"/>
    </row>
    <row r="676" spans="1:27" ht="12.75" customHeight="1" x14ac:dyDescent="0.15">
      <c r="A676" s="8"/>
      <c r="B676" s="8"/>
      <c r="C676" s="8"/>
      <c r="D676" s="30"/>
      <c r="E676" s="8"/>
      <c r="F676" s="8"/>
      <c r="G676" s="8"/>
      <c r="H676" s="8"/>
      <c r="I676" s="8"/>
      <c r="J676" s="8"/>
      <c r="K676" s="8"/>
      <c r="L676" s="8"/>
      <c r="M676" s="8"/>
      <c r="N676" s="8"/>
      <c r="O676" s="8"/>
      <c r="P676" s="8"/>
      <c r="Q676" s="8"/>
      <c r="R676" s="8"/>
      <c r="S676" s="8"/>
      <c r="T676" s="8"/>
      <c r="U676" s="8"/>
      <c r="V676" s="8"/>
      <c r="W676" s="8"/>
      <c r="X676" s="8"/>
      <c r="Y676" s="8"/>
      <c r="Z676" s="8"/>
      <c r="AA676" s="8"/>
    </row>
    <row r="677" spans="1:27" ht="12.75" customHeight="1" x14ac:dyDescent="0.15">
      <c r="A677" s="8"/>
      <c r="B677" s="8"/>
      <c r="C677" s="8"/>
      <c r="D677" s="30"/>
      <c r="E677" s="8"/>
      <c r="F677" s="8"/>
      <c r="G677" s="8"/>
      <c r="H677" s="8"/>
      <c r="I677" s="8"/>
      <c r="J677" s="8"/>
      <c r="K677" s="8"/>
      <c r="L677" s="8"/>
      <c r="M677" s="8"/>
      <c r="N677" s="8"/>
      <c r="O677" s="8"/>
      <c r="P677" s="8"/>
      <c r="Q677" s="8"/>
      <c r="R677" s="8"/>
      <c r="S677" s="8"/>
      <c r="T677" s="8"/>
      <c r="U677" s="8"/>
      <c r="V677" s="8"/>
      <c r="W677" s="8"/>
      <c r="X677" s="8"/>
      <c r="Y677" s="8"/>
      <c r="Z677" s="8"/>
      <c r="AA677" s="8"/>
    </row>
    <row r="678" spans="1:27" ht="12.75" customHeight="1" x14ac:dyDescent="0.15">
      <c r="A678" s="8"/>
      <c r="B678" s="8"/>
      <c r="C678" s="8"/>
      <c r="D678" s="30"/>
      <c r="E678" s="8"/>
      <c r="F678" s="8"/>
      <c r="G678" s="8"/>
      <c r="H678" s="8"/>
      <c r="I678" s="8"/>
      <c r="J678" s="8"/>
      <c r="K678" s="8"/>
      <c r="L678" s="8"/>
      <c r="M678" s="8"/>
      <c r="N678" s="8"/>
      <c r="O678" s="8"/>
      <c r="P678" s="8"/>
      <c r="Q678" s="8"/>
      <c r="R678" s="8"/>
      <c r="S678" s="8"/>
      <c r="T678" s="8"/>
      <c r="U678" s="8"/>
      <c r="V678" s="8"/>
      <c r="W678" s="8"/>
      <c r="X678" s="8"/>
      <c r="Y678" s="8"/>
      <c r="Z678" s="8"/>
      <c r="AA678" s="8"/>
    </row>
    <row r="679" spans="1:27" ht="12.75" customHeight="1" x14ac:dyDescent="0.15">
      <c r="A679" s="8"/>
      <c r="B679" s="8"/>
      <c r="C679" s="8"/>
      <c r="D679" s="30"/>
      <c r="E679" s="8"/>
      <c r="F679" s="8"/>
      <c r="G679" s="8"/>
      <c r="H679" s="8"/>
      <c r="I679" s="8"/>
      <c r="J679" s="8"/>
      <c r="K679" s="8"/>
      <c r="L679" s="8"/>
      <c r="M679" s="8"/>
      <c r="N679" s="8"/>
      <c r="O679" s="8"/>
      <c r="P679" s="8"/>
      <c r="Q679" s="8"/>
      <c r="R679" s="8"/>
      <c r="S679" s="8"/>
      <c r="T679" s="8"/>
      <c r="U679" s="8"/>
      <c r="V679" s="8"/>
      <c r="W679" s="8"/>
      <c r="X679" s="8"/>
      <c r="Y679" s="8"/>
      <c r="Z679" s="8"/>
      <c r="AA679" s="8"/>
    </row>
    <row r="680" spans="1:27" ht="12.75" customHeight="1" x14ac:dyDescent="0.15">
      <c r="A680" s="8"/>
      <c r="B680" s="8"/>
      <c r="C680" s="8"/>
      <c r="D680" s="30"/>
      <c r="E680" s="8"/>
      <c r="F680" s="8"/>
      <c r="G680" s="8"/>
      <c r="H680" s="8"/>
      <c r="I680" s="8"/>
      <c r="J680" s="8"/>
      <c r="K680" s="8"/>
      <c r="L680" s="8"/>
      <c r="M680" s="8"/>
      <c r="N680" s="8"/>
      <c r="O680" s="8"/>
      <c r="P680" s="8"/>
      <c r="Q680" s="8"/>
      <c r="R680" s="8"/>
      <c r="S680" s="8"/>
      <c r="T680" s="8"/>
      <c r="U680" s="8"/>
      <c r="V680" s="8"/>
      <c r="W680" s="8"/>
      <c r="X680" s="8"/>
      <c r="Y680" s="8"/>
      <c r="Z680" s="8"/>
      <c r="AA680" s="8"/>
    </row>
    <row r="681" spans="1:27" ht="12.75" customHeight="1" x14ac:dyDescent="0.15">
      <c r="A681" s="8"/>
      <c r="B681" s="8"/>
      <c r="C681" s="8"/>
      <c r="D681" s="30"/>
      <c r="E681" s="8"/>
      <c r="F681" s="8"/>
      <c r="G681" s="8"/>
      <c r="H681" s="8"/>
      <c r="I681" s="8"/>
      <c r="J681" s="8"/>
      <c r="K681" s="8"/>
      <c r="L681" s="8"/>
      <c r="M681" s="8"/>
      <c r="N681" s="8"/>
      <c r="O681" s="8"/>
      <c r="P681" s="8"/>
      <c r="Q681" s="8"/>
      <c r="R681" s="8"/>
      <c r="S681" s="8"/>
      <c r="T681" s="8"/>
      <c r="U681" s="8"/>
      <c r="V681" s="8"/>
      <c r="W681" s="8"/>
      <c r="X681" s="8"/>
      <c r="Y681" s="8"/>
      <c r="Z681" s="8"/>
      <c r="AA681" s="8"/>
    </row>
    <row r="682" spans="1:27" ht="12.75" customHeight="1" x14ac:dyDescent="0.15">
      <c r="A682" s="8"/>
      <c r="B682" s="8"/>
      <c r="C682" s="8"/>
      <c r="D682" s="30"/>
      <c r="E682" s="8"/>
      <c r="F682" s="8"/>
      <c r="G682" s="8"/>
      <c r="H682" s="8"/>
      <c r="I682" s="8"/>
      <c r="J682" s="8"/>
      <c r="K682" s="8"/>
      <c r="L682" s="8"/>
      <c r="M682" s="8"/>
      <c r="N682" s="8"/>
      <c r="O682" s="8"/>
      <c r="P682" s="8"/>
      <c r="Q682" s="8"/>
      <c r="R682" s="8"/>
      <c r="S682" s="8"/>
      <c r="T682" s="8"/>
      <c r="U682" s="8"/>
      <c r="V682" s="8"/>
      <c r="W682" s="8"/>
      <c r="X682" s="8"/>
      <c r="Y682" s="8"/>
      <c r="Z682" s="8"/>
      <c r="AA682" s="8"/>
    </row>
    <row r="683" spans="1:27" ht="12.75" customHeight="1" x14ac:dyDescent="0.15">
      <c r="A683" s="8"/>
      <c r="B683" s="8"/>
      <c r="C683" s="8"/>
      <c r="D683" s="30"/>
      <c r="E683" s="8"/>
      <c r="F683" s="8"/>
      <c r="G683" s="8"/>
      <c r="H683" s="8"/>
      <c r="I683" s="8"/>
      <c r="J683" s="8"/>
      <c r="K683" s="8"/>
      <c r="L683" s="8"/>
      <c r="M683" s="8"/>
      <c r="N683" s="8"/>
      <c r="O683" s="8"/>
      <c r="P683" s="8"/>
      <c r="Q683" s="8"/>
      <c r="R683" s="8"/>
      <c r="S683" s="8"/>
      <c r="T683" s="8"/>
      <c r="U683" s="8"/>
      <c r="V683" s="8"/>
      <c r="W683" s="8"/>
      <c r="X683" s="8"/>
      <c r="Y683" s="8"/>
      <c r="Z683" s="8"/>
      <c r="AA683" s="8"/>
    </row>
    <row r="684" spans="1:27" ht="12.75" customHeight="1" x14ac:dyDescent="0.15">
      <c r="A684" s="8"/>
      <c r="B684" s="8"/>
      <c r="C684" s="8"/>
      <c r="D684" s="30"/>
      <c r="E684" s="8"/>
      <c r="F684" s="8"/>
      <c r="G684" s="8"/>
      <c r="H684" s="8"/>
      <c r="I684" s="8"/>
      <c r="J684" s="8"/>
      <c r="K684" s="8"/>
      <c r="L684" s="8"/>
      <c r="M684" s="8"/>
      <c r="N684" s="8"/>
      <c r="O684" s="8"/>
      <c r="P684" s="8"/>
      <c r="Q684" s="8"/>
      <c r="R684" s="8"/>
      <c r="S684" s="8"/>
      <c r="T684" s="8"/>
      <c r="U684" s="8"/>
      <c r="V684" s="8"/>
      <c r="W684" s="8"/>
      <c r="X684" s="8"/>
      <c r="Y684" s="8"/>
      <c r="Z684" s="8"/>
      <c r="AA684" s="8"/>
    </row>
    <row r="685" spans="1:27" ht="12.75" customHeight="1" x14ac:dyDescent="0.15">
      <c r="A685" s="8"/>
      <c r="B685" s="8"/>
      <c r="C685" s="8"/>
      <c r="D685" s="30"/>
      <c r="E685" s="8"/>
      <c r="F685" s="8"/>
      <c r="G685" s="8"/>
      <c r="H685" s="8"/>
      <c r="I685" s="8"/>
      <c r="J685" s="8"/>
      <c r="K685" s="8"/>
      <c r="L685" s="8"/>
      <c r="M685" s="8"/>
      <c r="N685" s="8"/>
      <c r="O685" s="8"/>
      <c r="P685" s="8"/>
      <c r="Q685" s="8"/>
      <c r="R685" s="8"/>
      <c r="S685" s="8"/>
      <c r="T685" s="8"/>
      <c r="U685" s="8"/>
      <c r="V685" s="8"/>
      <c r="W685" s="8"/>
      <c r="X685" s="8"/>
      <c r="Y685" s="8"/>
      <c r="Z685" s="8"/>
      <c r="AA685" s="8"/>
    </row>
    <row r="686" spans="1:27" ht="12.75" customHeight="1" x14ac:dyDescent="0.15">
      <c r="A686" s="8"/>
      <c r="B686" s="8"/>
      <c r="C686" s="8"/>
      <c r="D686" s="30"/>
      <c r="E686" s="8"/>
      <c r="F686" s="8"/>
      <c r="G686" s="8"/>
      <c r="H686" s="8"/>
      <c r="I686" s="8"/>
      <c r="J686" s="8"/>
      <c r="K686" s="8"/>
      <c r="L686" s="8"/>
      <c r="M686" s="8"/>
      <c r="N686" s="8"/>
      <c r="O686" s="8"/>
      <c r="P686" s="8"/>
      <c r="Q686" s="8"/>
      <c r="R686" s="8"/>
      <c r="S686" s="8"/>
      <c r="T686" s="8"/>
      <c r="U686" s="8"/>
      <c r="V686" s="8"/>
      <c r="W686" s="8"/>
      <c r="X686" s="8"/>
      <c r="Y686" s="8"/>
      <c r="Z686" s="8"/>
      <c r="AA686" s="8"/>
    </row>
    <row r="687" spans="1:27" ht="12.75" customHeight="1" x14ac:dyDescent="0.15">
      <c r="A687" s="8"/>
      <c r="B687" s="8"/>
      <c r="C687" s="8"/>
      <c r="D687" s="30"/>
      <c r="E687" s="8"/>
      <c r="F687" s="8"/>
      <c r="G687" s="8"/>
      <c r="H687" s="8"/>
      <c r="I687" s="8"/>
      <c r="J687" s="8"/>
      <c r="K687" s="8"/>
      <c r="L687" s="8"/>
      <c r="M687" s="8"/>
      <c r="N687" s="8"/>
      <c r="O687" s="8"/>
      <c r="P687" s="8"/>
      <c r="Q687" s="8"/>
      <c r="R687" s="8"/>
      <c r="S687" s="8"/>
      <c r="T687" s="8"/>
      <c r="U687" s="8"/>
      <c r="V687" s="8"/>
      <c r="W687" s="8"/>
      <c r="X687" s="8"/>
      <c r="Y687" s="8"/>
      <c r="Z687" s="8"/>
      <c r="AA687" s="8"/>
    </row>
    <row r="688" spans="1:27" ht="12.75" customHeight="1" x14ac:dyDescent="0.15">
      <c r="A688" s="8"/>
      <c r="B688" s="8"/>
      <c r="C688" s="8"/>
      <c r="D688" s="30"/>
      <c r="E688" s="8"/>
      <c r="F688" s="8"/>
      <c r="G688" s="8"/>
      <c r="H688" s="8"/>
      <c r="I688" s="8"/>
      <c r="J688" s="8"/>
      <c r="K688" s="8"/>
      <c r="L688" s="8"/>
      <c r="M688" s="8"/>
      <c r="N688" s="8"/>
      <c r="O688" s="8"/>
      <c r="P688" s="8"/>
      <c r="Q688" s="8"/>
      <c r="R688" s="8"/>
      <c r="S688" s="8"/>
      <c r="T688" s="8"/>
      <c r="U688" s="8"/>
      <c r="V688" s="8"/>
      <c r="W688" s="8"/>
      <c r="X688" s="8"/>
      <c r="Y688" s="8"/>
      <c r="Z688" s="8"/>
      <c r="AA688" s="8"/>
    </row>
    <row r="689" spans="1:27" ht="12.75" customHeight="1" x14ac:dyDescent="0.15">
      <c r="A689" s="8"/>
      <c r="B689" s="8"/>
      <c r="C689" s="8"/>
      <c r="D689" s="30"/>
      <c r="E689" s="8"/>
      <c r="F689" s="8"/>
      <c r="G689" s="8"/>
      <c r="H689" s="8"/>
      <c r="I689" s="8"/>
      <c r="J689" s="8"/>
      <c r="K689" s="8"/>
      <c r="L689" s="8"/>
      <c r="M689" s="8"/>
      <c r="N689" s="8"/>
      <c r="O689" s="8"/>
      <c r="P689" s="8"/>
      <c r="Q689" s="8"/>
      <c r="R689" s="8"/>
      <c r="S689" s="8"/>
      <c r="T689" s="8"/>
      <c r="U689" s="8"/>
      <c r="V689" s="8"/>
      <c r="W689" s="8"/>
      <c r="X689" s="8"/>
      <c r="Y689" s="8"/>
      <c r="Z689" s="8"/>
      <c r="AA689" s="8"/>
    </row>
    <row r="690" spans="1:27" ht="12.75" customHeight="1" x14ac:dyDescent="0.15">
      <c r="A690" s="8"/>
      <c r="B690" s="8"/>
      <c r="C690" s="8"/>
      <c r="D690" s="30"/>
      <c r="E690" s="8"/>
      <c r="F690" s="8"/>
      <c r="G690" s="8"/>
      <c r="H690" s="8"/>
      <c r="I690" s="8"/>
      <c r="J690" s="8"/>
      <c r="K690" s="8"/>
      <c r="L690" s="8"/>
      <c r="M690" s="8"/>
      <c r="N690" s="8"/>
      <c r="O690" s="8"/>
      <c r="P690" s="8"/>
      <c r="Q690" s="8"/>
      <c r="R690" s="8"/>
      <c r="S690" s="8"/>
      <c r="T690" s="8"/>
      <c r="U690" s="8"/>
      <c r="V690" s="8"/>
      <c r="W690" s="8"/>
      <c r="X690" s="8"/>
      <c r="Y690" s="8"/>
      <c r="Z690" s="8"/>
      <c r="AA690" s="8"/>
    </row>
    <row r="691" spans="1:27" ht="12.75" customHeight="1" x14ac:dyDescent="0.15">
      <c r="A691" s="8"/>
      <c r="B691" s="8"/>
      <c r="C691" s="8"/>
      <c r="D691" s="30"/>
      <c r="E691" s="8"/>
      <c r="F691" s="8"/>
      <c r="G691" s="8"/>
      <c r="H691" s="8"/>
      <c r="I691" s="8"/>
      <c r="J691" s="8"/>
      <c r="K691" s="8"/>
      <c r="L691" s="8"/>
      <c r="M691" s="8"/>
      <c r="N691" s="8"/>
      <c r="O691" s="8"/>
      <c r="P691" s="8"/>
      <c r="Q691" s="8"/>
      <c r="R691" s="8"/>
      <c r="S691" s="8"/>
      <c r="T691" s="8"/>
      <c r="U691" s="8"/>
      <c r="V691" s="8"/>
      <c r="W691" s="8"/>
      <c r="X691" s="8"/>
      <c r="Y691" s="8"/>
      <c r="Z691" s="8"/>
      <c r="AA691" s="8"/>
    </row>
    <row r="692" spans="1:27" ht="12.75" customHeight="1" x14ac:dyDescent="0.15">
      <c r="A692" s="8"/>
      <c r="B692" s="8"/>
      <c r="C692" s="8"/>
      <c r="D692" s="30"/>
      <c r="E692" s="8"/>
      <c r="F692" s="8"/>
      <c r="G692" s="8"/>
      <c r="H692" s="8"/>
      <c r="I692" s="8"/>
      <c r="J692" s="8"/>
      <c r="K692" s="8"/>
      <c r="L692" s="8"/>
      <c r="M692" s="8"/>
      <c r="N692" s="8"/>
      <c r="O692" s="8"/>
      <c r="P692" s="8"/>
      <c r="Q692" s="8"/>
      <c r="R692" s="8"/>
      <c r="S692" s="8"/>
      <c r="T692" s="8"/>
      <c r="U692" s="8"/>
      <c r="V692" s="8"/>
      <c r="W692" s="8"/>
      <c r="X692" s="8"/>
      <c r="Y692" s="8"/>
      <c r="Z692" s="8"/>
      <c r="AA692" s="8"/>
    </row>
    <row r="693" spans="1:27" ht="12.75" customHeight="1" x14ac:dyDescent="0.15">
      <c r="A693" s="8"/>
      <c r="B693" s="8"/>
      <c r="C693" s="8"/>
      <c r="D693" s="30"/>
      <c r="E693" s="8"/>
      <c r="F693" s="8"/>
      <c r="G693" s="8"/>
      <c r="H693" s="8"/>
      <c r="I693" s="8"/>
      <c r="J693" s="8"/>
      <c r="K693" s="8"/>
      <c r="L693" s="8"/>
      <c r="M693" s="8"/>
      <c r="N693" s="8"/>
      <c r="O693" s="8"/>
      <c r="P693" s="8"/>
      <c r="Q693" s="8"/>
      <c r="R693" s="8"/>
      <c r="S693" s="8"/>
      <c r="T693" s="8"/>
      <c r="U693" s="8"/>
      <c r="V693" s="8"/>
      <c r="W693" s="8"/>
      <c r="X693" s="8"/>
      <c r="Y693" s="8"/>
      <c r="Z693" s="8"/>
      <c r="AA693" s="8"/>
    </row>
    <row r="694" spans="1:27" ht="12.75" customHeight="1" x14ac:dyDescent="0.15">
      <c r="A694" s="8"/>
      <c r="B694" s="8"/>
      <c r="C694" s="8"/>
      <c r="D694" s="30"/>
      <c r="E694" s="8"/>
      <c r="F694" s="8"/>
      <c r="G694" s="8"/>
      <c r="H694" s="8"/>
      <c r="I694" s="8"/>
      <c r="J694" s="8"/>
      <c r="K694" s="8"/>
      <c r="L694" s="8"/>
      <c r="M694" s="8"/>
      <c r="N694" s="8"/>
      <c r="O694" s="8"/>
      <c r="P694" s="8"/>
      <c r="Q694" s="8"/>
      <c r="R694" s="8"/>
      <c r="S694" s="8"/>
      <c r="T694" s="8"/>
      <c r="U694" s="8"/>
      <c r="V694" s="8"/>
      <c r="W694" s="8"/>
      <c r="X694" s="8"/>
      <c r="Y694" s="8"/>
      <c r="Z694" s="8"/>
      <c r="AA694" s="8"/>
    </row>
    <row r="695" spans="1:27" ht="12.75" customHeight="1" x14ac:dyDescent="0.15">
      <c r="A695" s="8"/>
      <c r="B695" s="8"/>
      <c r="C695" s="8"/>
      <c r="D695" s="30"/>
      <c r="E695" s="8"/>
      <c r="F695" s="8"/>
      <c r="G695" s="8"/>
      <c r="H695" s="8"/>
      <c r="I695" s="8"/>
      <c r="J695" s="8"/>
      <c r="K695" s="8"/>
      <c r="L695" s="8"/>
      <c r="M695" s="8"/>
      <c r="N695" s="8"/>
      <c r="O695" s="8"/>
      <c r="P695" s="8"/>
      <c r="Q695" s="8"/>
      <c r="R695" s="8"/>
      <c r="S695" s="8"/>
      <c r="T695" s="8"/>
      <c r="U695" s="8"/>
      <c r="V695" s="8"/>
      <c r="W695" s="8"/>
      <c r="X695" s="8"/>
      <c r="Y695" s="8"/>
      <c r="Z695" s="8"/>
      <c r="AA695" s="8"/>
    </row>
    <row r="696" spans="1:27" ht="12.75" customHeight="1" x14ac:dyDescent="0.15">
      <c r="A696" s="8"/>
      <c r="B696" s="8"/>
      <c r="C696" s="8"/>
      <c r="D696" s="30"/>
      <c r="E696" s="8"/>
      <c r="F696" s="8"/>
      <c r="G696" s="8"/>
      <c r="H696" s="8"/>
      <c r="I696" s="8"/>
      <c r="J696" s="8"/>
      <c r="K696" s="8"/>
      <c r="L696" s="8"/>
      <c r="M696" s="8"/>
      <c r="N696" s="8"/>
      <c r="O696" s="8"/>
      <c r="P696" s="8"/>
      <c r="Q696" s="8"/>
      <c r="R696" s="8"/>
      <c r="S696" s="8"/>
      <c r="T696" s="8"/>
      <c r="U696" s="8"/>
      <c r="V696" s="8"/>
      <c r="W696" s="8"/>
      <c r="X696" s="8"/>
      <c r="Y696" s="8"/>
      <c r="Z696" s="8"/>
      <c r="AA696" s="8"/>
    </row>
    <row r="697" spans="1:27" ht="12.75" customHeight="1" x14ac:dyDescent="0.15">
      <c r="A697" s="8"/>
      <c r="B697" s="8"/>
      <c r="C697" s="8"/>
      <c r="D697" s="30"/>
      <c r="E697" s="8"/>
      <c r="F697" s="8"/>
      <c r="G697" s="8"/>
      <c r="H697" s="8"/>
      <c r="I697" s="8"/>
      <c r="J697" s="8"/>
      <c r="K697" s="8"/>
      <c r="L697" s="8"/>
      <c r="M697" s="8"/>
      <c r="N697" s="8"/>
      <c r="O697" s="8"/>
      <c r="P697" s="8"/>
      <c r="Q697" s="8"/>
      <c r="R697" s="8"/>
      <c r="S697" s="8"/>
      <c r="T697" s="8"/>
      <c r="U697" s="8"/>
      <c r="V697" s="8"/>
      <c r="W697" s="8"/>
      <c r="X697" s="8"/>
      <c r="Y697" s="8"/>
      <c r="Z697" s="8"/>
      <c r="AA697" s="8"/>
    </row>
    <row r="698" spans="1:27" ht="12.75" customHeight="1" x14ac:dyDescent="0.15">
      <c r="A698" s="8"/>
      <c r="B698" s="8"/>
      <c r="C698" s="8"/>
      <c r="D698" s="30"/>
      <c r="E698" s="8"/>
      <c r="F698" s="8"/>
      <c r="G698" s="8"/>
      <c r="H698" s="8"/>
      <c r="I698" s="8"/>
      <c r="J698" s="8"/>
      <c r="K698" s="8"/>
      <c r="L698" s="8"/>
      <c r="M698" s="8"/>
      <c r="N698" s="8"/>
      <c r="O698" s="8"/>
      <c r="P698" s="8"/>
      <c r="Q698" s="8"/>
      <c r="R698" s="8"/>
      <c r="S698" s="8"/>
      <c r="T698" s="8"/>
      <c r="U698" s="8"/>
      <c r="V698" s="8"/>
      <c r="W698" s="8"/>
      <c r="X698" s="8"/>
      <c r="Y698" s="8"/>
      <c r="Z698" s="8"/>
      <c r="AA698" s="8"/>
    </row>
    <row r="699" spans="1:27" ht="12.75" customHeight="1" x14ac:dyDescent="0.15">
      <c r="A699" s="8"/>
      <c r="B699" s="8"/>
      <c r="C699" s="8"/>
      <c r="D699" s="30"/>
      <c r="E699" s="8"/>
      <c r="F699" s="8"/>
      <c r="G699" s="8"/>
      <c r="H699" s="8"/>
      <c r="I699" s="8"/>
      <c r="J699" s="8"/>
      <c r="K699" s="8"/>
      <c r="L699" s="8"/>
      <c r="M699" s="8"/>
      <c r="N699" s="8"/>
      <c r="O699" s="8"/>
      <c r="P699" s="8"/>
      <c r="Q699" s="8"/>
      <c r="R699" s="8"/>
      <c r="S699" s="8"/>
      <c r="T699" s="8"/>
      <c r="U699" s="8"/>
      <c r="V699" s="8"/>
      <c r="W699" s="8"/>
      <c r="X699" s="8"/>
      <c r="Y699" s="8"/>
      <c r="Z699" s="8"/>
      <c r="AA699" s="8"/>
    </row>
    <row r="700" spans="1:27" ht="12.75" customHeight="1" x14ac:dyDescent="0.15">
      <c r="A700" s="8"/>
      <c r="B700" s="8"/>
      <c r="C700" s="8"/>
      <c r="D700" s="30"/>
      <c r="E700" s="8"/>
      <c r="F700" s="8"/>
      <c r="G700" s="8"/>
      <c r="H700" s="8"/>
      <c r="I700" s="8"/>
      <c r="J700" s="8"/>
      <c r="K700" s="8"/>
      <c r="L700" s="8"/>
      <c r="M700" s="8"/>
      <c r="N700" s="8"/>
      <c r="O700" s="8"/>
      <c r="P700" s="8"/>
      <c r="Q700" s="8"/>
      <c r="R700" s="8"/>
      <c r="S700" s="8"/>
      <c r="T700" s="8"/>
      <c r="U700" s="8"/>
      <c r="V700" s="8"/>
      <c r="W700" s="8"/>
      <c r="X700" s="8"/>
      <c r="Y700" s="8"/>
      <c r="Z700" s="8"/>
      <c r="AA700" s="8"/>
    </row>
    <row r="701" spans="1:27" ht="12.75" customHeight="1" x14ac:dyDescent="0.15">
      <c r="A701" s="8"/>
      <c r="B701" s="8"/>
      <c r="C701" s="8"/>
      <c r="D701" s="30"/>
      <c r="E701" s="8"/>
      <c r="F701" s="8"/>
      <c r="G701" s="8"/>
      <c r="H701" s="8"/>
      <c r="I701" s="8"/>
      <c r="J701" s="8"/>
      <c r="K701" s="8"/>
      <c r="L701" s="8"/>
      <c r="M701" s="8"/>
      <c r="N701" s="8"/>
      <c r="O701" s="8"/>
      <c r="P701" s="8"/>
      <c r="Q701" s="8"/>
      <c r="R701" s="8"/>
      <c r="S701" s="8"/>
      <c r="T701" s="8"/>
      <c r="U701" s="8"/>
      <c r="V701" s="8"/>
      <c r="W701" s="8"/>
      <c r="X701" s="8"/>
      <c r="Y701" s="8"/>
      <c r="Z701" s="8"/>
      <c r="AA701" s="8"/>
    </row>
    <row r="702" spans="1:27" ht="12.75" customHeight="1" x14ac:dyDescent="0.15">
      <c r="A702" s="8"/>
      <c r="B702" s="8"/>
      <c r="C702" s="8"/>
      <c r="D702" s="30"/>
      <c r="E702" s="8"/>
      <c r="F702" s="8"/>
      <c r="G702" s="8"/>
      <c r="H702" s="8"/>
      <c r="I702" s="8"/>
      <c r="J702" s="8"/>
      <c r="K702" s="8"/>
      <c r="L702" s="8"/>
      <c r="M702" s="8"/>
      <c r="N702" s="8"/>
      <c r="O702" s="8"/>
      <c r="P702" s="8"/>
      <c r="Q702" s="8"/>
      <c r="R702" s="8"/>
      <c r="S702" s="8"/>
      <c r="T702" s="8"/>
      <c r="U702" s="8"/>
      <c r="V702" s="8"/>
      <c r="W702" s="8"/>
      <c r="X702" s="8"/>
      <c r="Y702" s="8"/>
      <c r="Z702" s="8"/>
      <c r="AA702" s="8"/>
    </row>
    <row r="703" spans="1:27" ht="12.75" customHeight="1" x14ac:dyDescent="0.15">
      <c r="A703" s="8"/>
      <c r="B703" s="8"/>
      <c r="C703" s="8"/>
      <c r="D703" s="30"/>
      <c r="E703" s="8"/>
      <c r="F703" s="8"/>
      <c r="G703" s="8"/>
      <c r="H703" s="8"/>
      <c r="I703" s="8"/>
      <c r="J703" s="8"/>
      <c r="K703" s="8"/>
      <c r="L703" s="8"/>
      <c r="M703" s="8"/>
      <c r="N703" s="8"/>
      <c r="O703" s="8"/>
      <c r="P703" s="8"/>
      <c r="Q703" s="8"/>
      <c r="R703" s="8"/>
      <c r="S703" s="8"/>
      <c r="T703" s="8"/>
      <c r="U703" s="8"/>
      <c r="V703" s="8"/>
      <c r="W703" s="8"/>
      <c r="X703" s="8"/>
      <c r="Y703" s="8"/>
      <c r="Z703" s="8"/>
      <c r="AA703" s="8"/>
    </row>
    <row r="704" spans="1:27" ht="12.75" customHeight="1" x14ac:dyDescent="0.15">
      <c r="A704" s="8"/>
      <c r="B704" s="8"/>
      <c r="C704" s="8"/>
      <c r="D704" s="30"/>
      <c r="E704" s="8"/>
      <c r="F704" s="8"/>
      <c r="G704" s="8"/>
      <c r="H704" s="8"/>
      <c r="I704" s="8"/>
      <c r="J704" s="8"/>
      <c r="K704" s="8"/>
      <c r="L704" s="8"/>
      <c r="M704" s="8"/>
      <c r="N704" s="8"/>
      <c r="O704" s="8"/>
      <c r="P704" s="8"/>
      <c r="Q704" s="8"/>
      <c r="R704" s="8"/>
      <c r="S704" s="8"/>
      <c r="T704" s="8"/>
      <c r="U704" s="8"/>
      <c r="V704" s="8"/>
      <c r="W704" s="8"/>
      <c r="X704" s="8"/>
      <c r="Y704" s="8"/>
      <c r="Z704" s="8"/>
      <c r="AA704" s="8"/>
    </row>
    <row r="705" spans="1:27" ht="12.75" customHeight="1" x14ac:dyDescent="0.15">
      <c r="A705" s="8"/>
      <c r="B705" s="8"/>
      <c r="C705" s="8"/>
      <c r="D705" s="30"/>
      <c r="E705" s="8"/>
      <c r="F705" s="8"/>
      <c r="G705" s="8"/>
      <c r="H705" s="8"/>
      <c r="I705" s="8"/>
      <c r="J705" s="8"/>
      <c r="K705" s="8"/>
      <c r="L705" s="8"/>
      <c r="M705" s="8"/>
      <c r="N705" s="8"/>
      <c r="O705" s="8"/>
      <c r="P705" s="8"/>
      <c r="Q705" s="8"/>
      <c r="R705" s="8"/>
      <c r="S705" s="8"/>
      <c r="T705" s="8"/>
      <c r="U705" s="8"/>
      <c r="V705" s="8"/>
      <c r="W705" s="8"/>
      <c r="X705" s="8"/>
      <c r="Y705" s="8"/>
      <c r="Z705" s="8"/>
      <c r="AA705" s="8"/>
    </row>
    <row r="706" spans="1:27" ht="12.75" customHeight="1" x14ac:dyDescent="0.15">
      <c r="A706" s="8"/>
      <c r="B706" s="8"/>
      <c r="C706" s="8"/>
      <c r="D706" s="30"/>
      <c r="E706" s="8"/>
      <c r="F706" s="8"/>
      <c r="G706" s="8"/>
      <c r="H706" s="8"/>
      <c r="I706" s="8"/>
      <c r="J706" s="8"/>
      <c r="K706" s="8"/>
      <c r="L706" s="8"/>
      <c r="M706" s="8"/>
      <c r="N706" s="8"/>
      <c r="O706" s="8"/>
      <c r="P706" s="8"/>
      <c r="Q706" s="8"/>
      <c r="R706" s="8"/>
      <c r="S706" s="8"/>
      <c r="T706" s="8"/>
      <c r="U706" s="8"/>
      <c r="V706" s="8"/>
      <c r="W706" s="8"/>
      <c r="X706" s="8"/>
      <c r="Y706" s="8"/>
      <c r="Z706" s="8"/>
      <c r="AA706" s="8"/>
    </row>
    <row r="707" spans="1:27" ht="12.75" customHeight="1" x14ac:dyDescent="0.15">
      <c r="A707" s="8"/>
      <c r="B707" s="8"/>
      <c r="C707" s="8"/>
      <c r="D707" s="30"/>
      <c r="E707" s="8"/>
      <c r="F707" s="8"/>
      <c r="G707" s="8"/>
      <c r="H707" s="8"/>
      <c r="I707" s="8"/>
      <c r="J707" s="8"/>
      <c r="K707" s="8"/>
      <c r="L707" s="8"/>
      <c r="M707" s="8"/>
      <c r="N707" s="8"/>
      <c r="O707" s="8"/>
      <c r="P707" s="8"/>
      <c r="Q707" s="8"/>
      <c r="R707" s="8"/>
      <c r="S707" s="8"/>
      <c r="T707" s="8"/>
      <c r="U707" s="8"/>
      <c r="V707" s="8"/>
      <c r="W707" s="8"/>
      <c r="X707" s="8"/>
      <c r="Y707" s="8"/>
      <c r="Z707" s="8"/>
      <c r="AA707" s="8"/>
    </row>
    <row r="708" spans="1:27" ht="12.75" customHeight="1" x14ac:dyDescent="0.15">
      <c r="A708" s="8"/>
      <c r="B708" s="8"/>
      <c r="C708" s="8"/>
      <c r="D708" s="30"/>
      <c r="E708" s="8"/>
      <c r="F708" s="8"/>
      <c r="G708" s="8"/>
      <c r="H708" s="8"/>
      <c r="I708" s="8"/>
      <c r="J708" s="8"/>
      <c r="K708" s="8"/>
      <c r="L708" s="8"/>
      <c r="M708" s="8"/>
      <c r="N708" s="8"/>
      <c r="O708" s="8"/>
      <c r="P708" s="8"/>
      <c r="Q708" s="8"/>
      <c r="R708" s="8"/>
      <c r="S708" s="8"/>
      <c r="T708" s="8"/>
      <c r="U708" s="8"/>
      <c r="V708" s="8"/>
      <c r="W708" s="8"/>
      <c r="X708" s="8"/>
      <c r="Y708" s="8"/>
      <c r="Z708" s="8"/>
      <c r="AA708" s="8"/>
    </row>
    <row r="709" spans="1:27" ht="12.75" customHeight="1" x14ac:dyDescent="0.15">
      <c r="A709" s="8"/>
      <c r="B709" s="8"/>
      <c r="C709" s="8"/>
      <c r="D709" s="30"/>
      <c r="E709" s="8"/>
      <c r="F709" s="8"/>
      <c r="G709" s="8"/>
      <c r="H709" s="8"/>
      <c r="I709" s="8"/>
      <c r="J709" s="8"/>
      <c r="K709" s="8"/>
      <c r="L709" s="8"/>
      <c r="M709" s="8"/>
      <c r="N709" s="8"/>
      <c r="O709" s="8"/>
      <c r="P709" s="8"/>
      <c r="Q709" s="8"/>
      <c r="R709" s="8"/>
      <c r="S709" s="8"/>
      <c r="T709" s="8"/>
      <c r="U709" s="8"/>
      <c r="V709" s="8"/>
      <c r="W709" s="8"/>
      <c r="X709" s="8"/>
      <c r="Y709" s="8"/>
      <c r="Z709" s="8"/>
      <c r="AA709" s="8"/>
    </row>
    <row r="710" spans="1:27" ht="12.75" customHeight="1" x14ac:dyDescent="0.15">
      <c r="A710" s="8"/>
      <c r="B710" s="8"/>
      <c r="C710" s="8"/>
      <c r="D710" s="30"/>
      <c r="E710" s="8"/>
      <c r="F710" s="8"/>
      <c r="G710" s="8"/>
      <c r="H710" s="8"/>
      <c r="I710" s="8"/>
      <c r="J710" s="8"/>
      <c r="K710" s="8"/>
      <c r="L710" s="8"/>
      <c r="M710" s="8"/>
      <c r="N710" s="8"/>
      <c r="O710" s="8"/>
      <c r="P710" s="8"/>
      <c r="Q710" s="8"/>
      <c r="R710" s="8"/>
      <c r="S710" s="8"/>
      <c r="T710" s="8"/>
      <c r="U710" s="8"/>
      <c r="V710" s="8"/>
      <c r="W710" s="8"/>
      <c r="X710" s="8"/>
      <c r="Y710" s="8"/>
      <c r="Z710" s="8"/>
      <c r="AA710" s="8"/>
    </row>
    <row r="711" spans="1:27" ht="12.75" customHeight="1" x14ac:dyDescent="0.15">
      <c r="A711" s="8"/>
      <c r="B711" s="8"/>
      <c r="C711" s="8"/>
      <c r="D711" s="30"/>
      <c r="E711" s="8"/>
      <c r="F711" s="8"/>
      <c r="G711" s="8"/>
      <c r="H711" s="8"/>
      <c r="I711" s="8"/>
      <c r="J711" s="8"/>
      <c r="K711" s="8"/>
      <c r="L711" s="8"/>
      <c r="M711" s="8"/>
      <c r="N711" s="8"/>
      <c r="O711" s="8"/>
      <c r="P711" s="8"/>
      <c r="Q711" s="8"/>
      <c r="R711" s="8"/>
      <c r="S711" s="8"/>
      <c r="T711" s="8"/>
      <c r="U711" s="8"/>
      <c r="V711" s="8"/>
      <c r="W711" s="8"/>
      <c r="X711" s="8"/>
      <c r="Y711" s="8"/>
      <c r="Z711" s="8"/>
      <c r="AA711" s="8"/>
    </row>
    <row r="712" spans="1:27" ht="12.75" customHeight="1" x14ac:dyDescent="0.15">
      <c r="A712" s="8"/>
      <c r="B712" s="8"/>
      <c r="C712" s="8"/>
      <c r="D712" s="30"/>
      <c r="E712" s="8"/>
      <c r="F712" s="8"/>
      <c r="G712" s="8"/>
      <c r="H712" s="8"/>
      <c r="I712" s="8"/>
      <c r="J712" s="8"/>
      <c r="K712" s="8"/>
      <c r="L712" s="8"/>
      <c r="M712" s="8"/>
      <c r="N712" s="8"/>
      <c r="O712" s="8"/>
      <c r="P712" s="8"/>
      <c r="Q712" s="8"/>
      <c r="R712" s="8"/>
      <c r="S712" s="8"/>
      <c r="T712" s="8"/>
      <c r="U712" s="8"/>
      <c r="V712" s="8"/>
      <c r="W712" s="8"/>
      <c r="X712" s="8"/>
      <c r="Y712" s="8"/>
      <c r="Z712" s="8"/>
      <c r="AA712" s="8"/>
    </row>
    <row r="713" spans="1:27" ht="12.75" customHeight="1" x14ac:dyDescent="0.15">
      <c r="A713" s="8"/>
      <c r="B713" s="8"/>
      <c r="C713" s="8"/>
      <c r="D713" s="30"/>
      <c r="E713" s="8"/>
      <c r="F713" s="8"/>
      <c r="G713" s="8"/>
      <c r="H713" s="8"/>
      <c r="I713" s="8"/>
      <c r="J713" s="8"/>
      <c r="K713" s="8"/>
      <c r="L713" s="8"/>
      <c r="M713" s="8"/>
      <c r="N713" s="8"/>
      <c r="O713" s="8"/>
      <c r="P713" s="8"/>
      <c r="Q713" s="8"/>
      <c r="R713" s="8"/>
      <c r="S713" s="8"/>
      <c r="T713" s="8"/>
      <c r="U713" s="8"/>
      <c r="V713" s="8"/>
      <c r="W713" s="8"/>
      <c r="X713" s="8"/>
      <c r="Y713" s="8"/>
      <c r="Z713" s="8"/>
      <c r="AA713" s="8"/>
    </row>
    <row r="714" spans="1:27" ht="12.75" customHeight="1" x14ac:dyDescent="0.15">
      <c r="A714" s="8"/>
      <c r="B714" s="8"/>
      <c r="C714" s="8"/>
      <c r="D714" s="30"/>
      <c r="E714" s="8"/>
      <c r="F714" s="8"/>
      <c r="G714" s="8"/>
      <c r="H714" s="8"/>
      <c r="I714" s="8"/>
      <c r="J714" s="8"/>
      <c r="K714" s="8"/>
      <c r="L714" s="8"/>
      <c r="M714" s="8"/>
      <c r="N714" s="8"/>
      <c r="O714" s="8"/>
      <c r="P714" s="8"/>
      <c r="Q714" s="8"/>
      <c r="R714" s="8"/>
      <c r="S714" s="8"/>
      <c r="T714" s="8"/>
      <c r="U714" s="8"/>
      <c r="V714" s="8"/>
      <c r="W714" s="8"/>
      <c r="X714" s="8"/>
      <c r="Y714" s="8"/>
      <c r="Z714" s="8"/>
      <c r="AA714" s="8"/>
    </row>
    <row r="715" spans="1:27" ht="12.75" customHeight="1" x14ac:dyDescent="0.15">
      <c r="A715" s="8"/>
      <c r="B715" s="8"/>
      <c r="C715" s="8"/>
      <c r="D715" s="30"/>
      <c r="E715" s="8"/>
      <c r="F715" s="8"/>
      <c r="G715" s="8"/>
      <c r="H715" s="8"/>
      <c r="I715" s="8"/>
      <c r="J715" s="8"/>
      <c r="K715" s="8"/>
      <c r="L715" s="8"/>
      <c r="M715" s="8"/>
      <c r="N715" s="8"/>
      <c r="O715" s="8"/>
      <c r="P715" s="8"/>
      <c r="Q715" s="8"/>
      <c r="R715" s="8"/>
      <c r="S715" s="8"/>
      <c r="T715" s="8"/>
      <c r="U715" s="8"/>
      <c r="V715" s="8"/>
      <c r="W715" s="8"/>
      <c r="X715" s="8"/>
      <c r="Y715" s="8"/>
      <c r="Z715" s="8"/>
      <c r="AA715" s="8"/>
    </row>
    <row r="716" spans="1:27" ht="12.75" customHeight="1" x14ac:dyDescent="0.15">
      <c r="A716" s="8"/>
      <c r="B716" s="8"/>
      <c r="C716" s="8"/>
      <c r="D716" s="30"/>
      <c r="E716" s="8"/>
      <c r="F716" s="8"/>
      <c r="G716" s="8"/>
      <c r="H716" s="8"/>
      <c r="I716" s="8"/>
      <c r="J716" s="8"/>
      <c r="K716" s="8"/>
      <c r="L716" s="8"/>
      <c r="M716" s="8"/>
      <c r="N716" s="8"/>
      <c r="O716" s="8"/>
      <c r="P716" s="8"/>
      <c r="Q716" s="8"/>
      <c r="R716" s="8"/>
      <c r="S716" s="8"/>
      <c r="T716" s="8"/>
      <c r="U716" s="8"/>
      <c r="V716" s="8"/>
      <c r="W716" s="8"/>
      <c r="X716" s="8"/>
      <c r="Y716" s="8"/>
      <c r="Z716" s="8"/>
      <c r="AA716" s="8"/>
    </row>
    <row r="717" spans="1:27" ht="12.75" customHeight="1" x14ac:dyDescent="0.15">
      <c r="A717" s="8"/>
      <c r="B717" s="8"/>
      <c r="C717" s="8"/>
      <c r="D717" s="30"/>
      <c r="E717" s="8"/>
      <c r="F717" s="8"/>
      <c r="G717" s="8"/>
      <c r="H717" s="8"/>
      <c r="I717" s="8"/>
      <c r="J717" s="8"/>
      <c r="K717" s="8"/>
      <c r="L717" s="8"/>
      <c r="M717" s="8"/>
      <c r="N717" s="8"/>
      <c r="O717" s="8"/>
      <c r="P717" s="8"/>
      <c r="Q717" s="8"/>
      <c r="R717" s="8"/>
      <c r="S717" s="8"/>
      <c r="T717" s="8"/>
      <c r="U717" s="8"/>
      <c r="V717" s="8"/>
      <c r="W717" s="8"/>
      <c r="X717" s="8"/>
      <c r="Y717" s="8"/>
      <c r="Z717" s="8"/>
      <c r="AA717" s="8"/>
    </row>
    <row r="718" spans="1:27" ht="12.75" customHeight="1" x14ac:dyDescent="0.15">
      <c r="A718" s="8"/>
      <c r="B718" s="8"/>
      <c r="C718" s="8"/>
      <c r="D718" s="30"/>
      <c r="E718" s="8"/>
      <c r="F718" s="8"/>
      <c r="G718" s="8"/>
      <c r="H718" s="8"/>
      <c r="I718" s="8"/>
      <c r="J718" s="8"/>
      <c r="K718" s="8"/>
      <c r="L718" s="8"/>
      <c r="M718" s="8"/>
      <c r="N718" s="8"/>
      <c r="O718" s="8"/>
      <c r="P718" s="8"/>
      <c r="Q718" s="8"/>
      <c r="R718" s="8"/>
      <c r="S718" s="8"/>
      <c r="T718" s="8"/>
      <c r="U718" s="8"/>
      <c r="V718" s="8"/>
      <c r="W718" s="8"/>
      <c r="X718" s="8"/>
      <c r="Y718" s="8"/>
      <c r="Z718" s="8"/>
      <c r="AA718" s="8"/>
    </row>
    <row r="719" spans="1:27" ht="12.75" customHeight="1" x14ac:dyDescent="0.15">
      <c r="A719" s="8"/>
      <c r="B719" s="8"/>
      <c r="C719" s="8"/>
      <c r="D719" s="30"/>
      <c r="E719" s="8"/>
      <c r="F719" s="8"/>
      <c r="G719" s="8"/>
      <c r="H719" s="8"/>
      <c r="I719" s="8"/>
      <c r="J719" s="8"/>
      <c r="K719" s="8"/>
      <c r="L719" s="8"/>
      <c r="M719" s="8"/>
      <c r="N719" s="8"/>
      <c r="O719" s="8"/>
      <c r="P719" s="8"/>
      <c r="Q719" s="8"/>
      <c r="R719" s="8"/>
      <c r="S719" s="8"/>
      <c r="T719" s="8"/>
      <c r="U719" s="8"/>
      <c r="V719" s="8"/>
      <c r="W719" s="8"/>
      <c r="X719" s="8"/>
      <c r="Y719" s="8"/>
      <c r="Z719" s="8"/>
      <c r="AA719" s="8"/>
    </row>
    <row r="720" spans="1:27" ht="12.75" customHeight="1" x14ac:dyDescent="0.15">
      <c r="A720" s="8"/>
      <c r="B720" s="8"/>
      <c r="C720" s="8"/>
      <c r="D720" s="30"/>
      <c r="E720" s="8"/>
      <c r="F720" s="8"/>
      <c r="G720" s="8"/>
      <c r="H720" s="8"/>
      <c r="I720" s="8"/>
      <c r="J720" s="8"/>
      <c r="K720" s="8"/>
      <c r="L720" s="8"/>
      <c r="M720" s="8"/>
      <c r="N720" s="8"/>
      <c r="O720" s="8"/>
      <c r="P720" s="8"/>
      <c r="Q720" s="8"/>
      <c r="R720" s="8"/>
      <c r="S720" s="8"/>
      <c r="T720" s="8"/>
      <c r="U720" s="8"/>
      <c r="V720" s="8"/>
      <c r="W720" s="8"/>
      <c r="X720" s="8"/>
      <c r="Y720" s="8"/>
      <c r="Z720" s="8"/>
      <c r="AA720" s="8"/>
    </row>
    <row r="721" spans="1:27" ht="12.75" customHeight="1" x14ac:dyDescent="0.15">
      <c r="A721" s="8"/>
      <c r="B721" s="8"/>
      <c r="C721" s="8"/>
      <c r="D721" s="30"/>
      <c r="E721" s="8"/>
      <c r="F721" s="8"/>
      <c r="G721" s="8"/>
      <c r="H721" s="8"/>
      <c r="I721" s="8"/>
      <c r="J721" s="8"/>
      <c r="K721" s="8"/>
      <c r="L721" s="8"/>
      <c r="M721" s="8"/>
      <c r="N721" s="8"/>
      <c r="O721" s="8"/>
      <c r="P721" s="8"/>
      <c r="Q721" s="8"/>
      <c r="R721" s="8"/>
      <c r="S721" s="8"/>
      <c r="T721" s="8"/>
      <c r="U721" s="8"/>
      <c r="V721" s="8"/>
      <c r="W721" s="8"/>
      <c r="X721" s="8"/>
      <c r="Y721" s="8"/>
      <c r="Z721" s="8"/>
      <c r="AA721" s="8"/>
    </row>
    <row r="722" spans="1:27" ht="12.75" customHeight="1" x14ac:dyDescent="0.15">
      <c r="A722" s="8"/>
      <c r="B722" s="8"/>
      <c r="C722" s="8"/>
      <c r="D722" s="30"/>
      <c r="E722" s="8"/>
      <c r="F722" s="8"/>
      <c r="G722" s="8"/>
      <c r="H722" s="8"/>
      <c r="I722" s="8"/>
      <c r="J722" s="8"/>
      <c r="K722" s="8"/>
      <c r="L722" s="8"/>
      <c r="M722" s="8"/>
      <c r="N722" s="8"/>
      <c r="O722" s="8"/>
      <c r="P722" s="8"/>
      <c r="Q722" s="8"/>
      <c r="R722" s="8"/>
      <c r="S722" s="8"/>
      <c r="T722" s="8"/>
      <c r="U722" s="8"/>
      <c r="V722" s="8"/>
      <c r="W722" s="8"/>
      <c r="X722" s="8"/>
      <c r="Y722" s="8"/>
      <c r="Z722" s="8"/>
      <c r="AA722" s="8"/>
    </row>
    <row r="723" spans="1:27" ht="12.75" customHeight="1" x14ac:dyDescent="0.15">
      <c r="A723" s="8"/>
      <c r="B723" s="8"/>
      <c r="C723" s="8"/>
      <c r="D723" s="30"/>
      <c r="E723" s="8"/>
      <c r="F723" s="8"/>
      <c r="G723" s="8"/>
      <c r="H723" s="8"/>
      <c r="I723" s="8"/>
      <c r="J723" s="8"/>
      <c r="K723" s="8"/>
      <c r="L723" s="8"/>
      <c r="M723" s="8"/>
      <c r="N723" s="8"/>
      <c r="O723" s="8"/>
      <c r="P723" s="8"/>
      <c r="Q723" s="8"/>
      <c r="R723" s="8"/>
      <c r="S723" s="8"/>
      <c r="T723" s="8"/>
      <c r="U723" s="8"/>
      <c r="V723" s="8"/>
      <c r="W723" s="8"/>
      <c r="X723" s="8"/>
      <c r="Y723" s="8"/>
      <c r="Z723" s="8"/>
      <c r="AA723" s="8"/>
    </row>
    <row r="724" spans="1:27" ht="12.75" customHeight="1" x14ac:dyDescent="0.15">
      <c r="A724" s="8"/>
      <c r="B724" s="8"/>
      <c r="C724" s="8"/>
      <c r="D724" s="30"/>
      <c r="E724" s="8"/>
      <c r="F724" s="8"/>
      <c r="G724" s="8"/>
      <c r="H724" s="8"/>
      <c r="I724" s="8"/>
      <c r="J724" s="8"/>
      <c r="K724" s="8"/>
      <c r="L724" s="8"/>
      <c r="M724" s="8"/>
      <c r="N724" s="8"/>
      <c r="O724" s="8"/>
      <c r="P724" s="8"/>
      <c r="Q724" s="8"/>
      <c r="R724" s="8"/>
      <c r="S724" s="8"/>
      <c r="T724" s="8"/>
      <c r="U724" s="8"/>
      <c r="V724" s="8"/>
      <c r="W724" s="8"/>
      <c r="X724" s="8"/>
      <c r="Y724" s="8"/>
      <c r="Z724" s="8"/>
      <c r="AA724" s="8"/>
    </row>
    <row r="725" spans="1:27" ht="12.75" customHeight="1" x14ac:dyDescent="0.15">
      <c r="A725" s="8"/>
      <c r="B725" s="8"/>
      <c r="C725" s="8"/>
      <c r="D725" s="30"/>
      <c r="E725" s="8"/>
      <c r="F725" s="8"/>
      <c r="G725" s="8"/>
      <c r="H725" s="8"/>
      <c r="I725" s="8"/>
      <c r="J725" s="8"/>
      <c r="K725" s="8"/>
      <c r="L725" s="8"/>
      <c r="M725" s="8"/>
      <c r="N725" s="8"/>
      <c r="O725" s="8"/>
      <c r="P725" s="8"/>
      <c r="Q725" s="8"/>
      <c r="R725" s="8"/>
      <c r="S725" s="8"/>
      <c r="T725" s="8"/>
      <c r="U725" s="8"/>
      <c r="V725" s="8"/>
      <c r="W725" s="8"/>
      <c r="X725" s="8"/>
      <c r="Y725" s="8"/>
      <c r="Z725" s="8"/>
      <c r="AA725" s="8"/>
    </row>
    <row r="726" spans="1:27" ht="12.75" customHeight="1" x14ac:dyDescent="0.15">
      <c r="A726" s="8"/>
      <c r="B726" s="8"/>
      <c r="C726" s="8"/>
      <c r="D726" s="30"/>
      <c r="E726" s="8"/>
      <c r="F726" s="8"/>
      <c r="G726" s="8"/>
      <c r="H726" s="8"/>
      <c r="I726" s="8"/>
      <c r="J726" s="8"/>
      <c r="K726" s="8"/>
      <c r="L726" s="8"/>
      <c r="M726" s="8"/>
      <c r="N726" s="8"/>
      <c r="O726" s="8"/>
      <c r="P726" s="8"/>
      <c r="Q726" s="8"/>
      <c r="R726" s="8"/>
      <c r="S726" s="8"/>
      <c r="T726" s="8"/>
      <c r="U726" s="8"/>
      <c r="V726" s="8"/>
      <c r="W726" s="8"/>
      <c r="X726" s="8"/>
      <c r="Y726" s="8"/>
      <c r="Z726" s="8"/>
      <c r="AA726" s="8"/>
    </row>
    <row r="727" spans="1:27" ht="12.75" customHeight="1" x14ac:dyDescent="0.15">
      <c r="A727" s="8"/>
      <c r="B727" s="8"/>
      <c r="C727" s="8"/>
      <c r="D727" s="30"/>
      <c r="E727" s="8"/>
      <c r="F727" s="8"/>
      <c r="G727" s="8"/>
      <c r="H727" s="8"/>
      <c r="I727" s="8"/>
      <c r="J727" s="8"/>
      <c r="K727" s="8"/>
      <c r="L727" s="8"/>
      <c r="M727" s="8"/>
      <c r="N727" s="8"/>
      <c r="O727" s="8"/>
      <c r="P727" s="8"/>
      <c r="Q727" s="8"/>
      <c r="R727" s="8"/>
      <c r="S727" s="8"/>
      <c r="T727" s="8"/>
      <c r="U727" s="8"/>
      <c r="V727" s="8"/>
      <c r="W727" s="8"/>
      <c r="X727" s="8"/>
      <c r="Y727" s="8"/>
      <c r="Z727" s="8"/>
      <c r="AA727" s="8"/>
    </row>
    <row r="728" spans="1:27" ht="12.75" customHeight="1" x14ac:dyDescent="0.15">
      <c r="A728" s="8"/>
      <c r="B728" s="8"/>
      <c r="C728" s="8"/>
      <c r="D728" s="30"/>
      <c r="E728" s="8"/>
      <c r="F728" s="8"/>
      <c r="G728" s="8"/>
      <c r="H728" s="8"/>
      <c r="I728" s="8"/>
      <c r="J728" s="8"/>
      <c r="K728" s="8"/>
      <c r="L728" s="8"/>
      <c r="M728" s="8"/>
      <c r="N728" s="8"/>
      <c r="O728" s="8"/>
      <c r="P728" s="8"/>
      <c r="Q728" s="8"/>
      <c r="R728" s="8"/>
      <c r="S728" s="8"/>
      <c r="T728" s="8"/>
      <c r="U728" s="8"/>
      <c r="V728" s="8"/>
      <c r="W728" s="8"/>
      <c r="X728" s="8"/>
      <c r="Y728" s="8"/>
      <c r="Z728" s="8"/>
      <c r="AA728" s="8"/>
    </row>
    <row r="729" spans="1:27" ht="12.75" customHeight="1" x14ac:dyDescent="0.15">
      <c r="A729" s="8"/>
      <c r="B729" s="8"/>
      <c r="C729" s="8"/>
      <c r="D729" s="30"/>
      <c r="E729" s="8"/>
      <c r="F729" s="8"/>
      <c r="G729" s="8"/>
      <c r="H729" s="8"/>
      <c r="I729" s="8"/>
      <c r="J729" s="8"/>
      <c r="K729" s="8"/>
      <c r="L729" s="8"/>
      <c r="M729" s="8"/>
      <c r="N729" s="8"/>
      <c r="O729" s="8"/>
      <c r="P729" s="8"/>
      <c r="Q729" s="8"/>
      <c r="R729" s="8"/>
      <c r="S729" s="8"/>
      <c r="T729" s="8"/>
      <c r="U729" s="8"/>
      <c r="V729" s="8"/>
      <c r="W729" s="8"/>
      <c r="X729" s="8"/>
      <c r="Y729" s="8"/>
      <c r="Z729" s="8"/>
      <c r="AA729" s="8"/>
    </row>
    <row r="730" spans="1:27" ht="12.75" customHeight="1" x14ac:dyDescent="0.15">
      <c r="A730" s="8"/>
      <c r="B730" s="8"/>
      <c r="C730" s="8"/>
      <c r="D730" s="30"/>
      <c r="E730" s="8"/>
      <c r="F730" s="8"/>
      <c r="G730" s="8"/>
      <c r="H730" s="8"/>
      <c r="I730" s="8"/>
      <c r="J730" s="8"/>
      <c r="K730" s="8"/>
      <c r="L730" s="8"/>
      <c r="M730" s="8"/>
      <c r="N730" s="8"/>
      <c r="O730" s="8"/>
      <c r="P730" s="8"/>
      <c r="Q730" s="8"/>
      <c r="R730" s="8"/>
      <c r="S730" s="8"/>
      <c r="T730" s="8"/>
      <c r="U730" s="8"/>
      <c r="V730" s="8"/>
      <c r="W730" s="8"/>
      <c r="X730" s="8"/>
      <c r="Y730" s="8"/>
      <c r="Z730" s="8"/>
      <c r="AA730" s="8"/>
    </row>
    <row r="731" spans="1:27" ht="12.75" customHeight="1" x14ac:dyDescent="0.15">
      <c r="A731" s="8"/>
      <c r="B731" s="8"/>
      <c r="C731" s="8"/>
      <c r="D731" s="30"/>
      <c r="E731" s="8"/>
      <c r="F731" s="8"/>
      <c r="G731" s="8"/>
      <c r="H731" s="8"/>
      <c r="I731" s="8"/>
      <c r="J731" s="8"/>
      <c r="K731" s="8"/>
      <c r="L731" s="8"/>
      <c r="M731" s="8"/>
      <c r="N731" s="8"/>
      <c r="O731" s="8"/>
      <c r="P731" s="8"/>
      <c r="Q731" s="8"/>
      <c r="R731" s="8"/>
      <c r="S731" s="8"/>
      <c r="T731" s="8"/>
      <c r="U731" s="8"/>
      <c r="V731" s="8"/>
      <c r="W731" s="8"/>
      <c r="X731" s="8"/>
      <c r="Y731" s="8"/>
      <c r="Z731" s="8"/>
      <c r="AA731" s="8"/>
    </row>
    <row r="732" spans="1:27" ht="12.75" customHeight="1" x14ac:dyDescent="0.15">
      <c r="A732" s="8"/>
      <c r="B732" s="8"/>
      <c r="C732" s="8"/>
      <c r="D732" s="30"/>
      <c r="E732" s="8"/>
      <c r="F732" s="8"/>
      <c r="G732" s="8"/>
      <c r="H732" s="8"/>
      <c r="I732" s="8"/>
      <c r="J732" s="8"/>
      <c r="K732" s="8"/>
      <c r="L732" s="8"/>
      <c r="M732" s="8"/>
      <c r="N732" s="8"/>
      <c r="O732" s="8"/>
      <c r="P732" s="8"/>
      <c r="Q732" s="8"/>
      <c r="R732" s="8"/>
      <c r="S732" s="8"/>
      <c r="T732" s="8"/>
      <c r="U732" s="8"/>
      <c r="V732" s="8"/>
      <c r="W732" s="8"/>
      <c r="X732" s="8"/>
      <c r="Y732" s="8"/>
      <c r="Z732" s="8"/>
      <c r="AA732" s="8"/>
    </row>
    <row r="733" spans="1:27" ht="12.75" customHeight="1" x14ac:dyDescent="0.15">
      <c r="A733" s="8"/>
      <c r="B733" s="8"/>
      <c r="C733" s="8"/>
      <c r="D733" s="30"/>
      <c r="E733" s="8"/>
      <c r="F733" s="8"/>
      <c r="G733" s="8"/>
      <c r="H733" s="8"/>
      <c r="I733" s="8"/>
      <c r="J733" s="8"/>
      <c r="K733" s="8"/>
      <c r="L733" s="8"/>
      <c r="M733" s="8"/>
      <c r="N733" s="8"/>
      <c r="O733" s="8"/>
      <c r="P733" s="8"/>
      <c r="Q733" s="8"/>
      <c r="R733" s="8"/>
      <c r="S733" s="8"/>
      <c r="T733" s="8"/>
      <c r="U733" s="8"/>
      <c r="V733" s="8"/>
      <c r="W733" s="8"/>
      <c r="X733" s="8"/>
      <c r="Y733" s="8"/>
      <c r="Z733" s="8"/>
      <c r="AA733" s="8"/>
    </row>
    <row r="734" spans="1:27" ht="12.75" customHeight="1" x14ac:dyDescent="0.15">
      <c r="A734" s="8"/>
      <c r="B734" s="8"/>
      <c r="C734" s="8"/>
      <c r="D734" s="30"/>
      <c r="E734" s="8"/>
      <c r="F734" s="8"/>
      <c r="G734" s="8"/>
      <c r="H734" s="8"/>
      <c r="I734" s="8"/>
      <c r="J734" s="8"/>
      <c r="K734" s="8"/>
      <c r="L734" s="8"/>
      <c r="M734" s="8"/>
      <c r="N734" s="8"/>
      <c r="O734" s="8"/>
      <c r="P734" s="8"/>
      <c r="Q734" s="8"/>
      <c r="R734" s="8"/>
      <c r="S734" s="8"/>
      <c r="T734" s="8"/>
      <c r="U734" s="8"/>
      <c r="V734" s="8"/>
      <c r="W734" s="8"/>
      <c r="X734" s="8"/>
      <c r="Y734" s="8"/>
      <c r="Z734" s="8"/>
      <c r="AA734" s="8"/>
    </row>
    <row r="735" spans="1:27" ht="12.75" customHeight="1" x14ac:dyDescent="0.15">
      <c r="A735" s="8"/>
      <c r="B735" s="8"/>
      <c r="C735" s="8"/>
      <c r="D735" s="30"/>
      <c r="E735" s="8"/>
      <c r="F735" s="8"/>
      <c r="G735" s="8"/>
      <c r="H735" s="8"/>
      <c r="I735" s="8"/>
      <c r="J735" s="8"/>
      <c r="K735" s="8"/>
      <c r="L735" s="8"/>
      <c r="M735" s="8"/>
      <c r="N735" s="8"/>
      <c r="O735" s="8"/>
      <c r="P735" s="8"/>
      <c r="Q735" s="8"/>
      <c r="R735" s="8"/>
      <c r="S735" s="8"/>
      <c r="T735" s="8"/>
      <c r="U735" s="8"/>
      <c r="V735" s="8"/>
      <c r="W735" s="8"/>
      <c r="X735" s="8"/>
      <c r="Y735" s="8"/>
      <c r="Z735" s="8"/>
      <c r="AA735" s="8"/>
    </row>
    <row r="736" spans="1:27" ht="12.75" customHeight="1" x14ac:dyDescent="0.15">
      <c r="A736" s="8"/>
      <c r="B736" s="8"/>
      <c r="C736" s="8"/>
      <c r="D736" s="30"/>
      <c r="E736" s="8"/>
      <c r="F736" s="8"/>
      <c r="G736" s="8"/>
      <c r="H736" s="8"/>
      <c r="I736" s="8"/>
      <c r="J736" s="8"/>
      <c r="K736" s="8"/>
      <c r="L736" s="8"/>
      <c r="M736" s="8"/>
      <c r="N736" s="8"/>
      <c r="O736" s="8"/>
      <c r="P736" s="8"/>
      <c r="Q736" s="8"/>
      <c r="R736" s="8"/>
      <c r="S736" s="8"/>
      <c r="T736" s="8"/>
      <c r="U736" s="8"/>
      <c r="V736" s="8"/>
      <c r="W736" s="8"/>
      <c r="X736" s="8"/>
      <c r="Y736" s="8"/>
      <c r="Z736" s="8"/>
      <c r="AA736" s="8"/>
    </row>
    <row r="737" spans="1:27" ht="12.75" customHeight="1" x14ac:dyDescent="0.15">
      <c r="A737" s="8"/>
      <c r="B737" s="8"/>
      <c r="C737" s="8"/>
      <c r="D737" s="30"/>
      <c r="E737" s="8"/>
      <c r="F737" s="8"/>
      <c r="G737" s="8"/>
      <c r="H737" s="8"/>
      <c r="I737" s="8"/>
      <c r="J737" s="8"/>
      <c r="K737" s="8"/>
      <c r="L737" s="8"/>
      <c r="M737" s="8"/>
      <c r="N737" s="8"/>
      <c r="O737" s="8"/>
      <c r="P737" s="8"/>
      <c r="Q737" s="8"/>
      <c r="R737" s="8"/>
      <c r="S737" s="8"/>
      <c r="T737" s="8"/>
      <c r="U737" s="8"/>
      <c r="V737" s="8"/>
      <c r="W737" s="8"/>
      <c r="X737" s="8"/>
      <c r="Y737" s="8"/>
      <c r="Z737" s="8"/>
      <c r="AA737" s="8"/>
    </row>
    <row r="738" spans="1:27" ht="12.75" customHeight="1" x14ac:dyDescent="0.15">
      <c r="A738" s="8"/>
      <c r="B738" s="8"/>
      <c r="C738" s="8"/>
      <c r="D738" s="30"/>
      <c r="E738" s="8"/>
      <c r="F738" s="8"/>
      <c r="G738" s="8"/>
      <c r="H738" s="8"/>
      <c r="I738" s="8"/>
      <c r="J738" s="8"/>
      <c r="K738" s="8"/>
      <c r="L738" s="8"/>
      <c r="M738" s="8"/>
      <c r="N738" s="8"/>
      <c r="O738" s="8"/>
      <c r="P738" s="8"/>
      <c r="Q738" s="8"/>
      <c r="R738" s="8"/>
      <c r="S738" s="8"/>
      <c r="T738" s="8"/>
      <c r="U738" s="8"/>
      <c r="V738" s="8"/>
      <c r="W738" s="8"/>
      <c r="X738" s="8"/>
      <c r="Y738" s="8"/>
      <c r="Z738" s="8"/>
      <c r="AA738" s="8"/>
    </row>
    <row r="739" spans="1:27" ht="12.75" customHeight="1" x14ac:dyDescent="0.15">
      <c r="A739" s="8"/>
      <c r="B739" s="8"/>
      <c r="C739" s="8"/>
      <c r="D739" s="30"/>
      <c r="E739" s="8"/>
      <c r="F739" s="8"/>
      <c r="G739" s="8"/>
      <c r="H739" s="8"/>
      <c r="I739" s="8"/>
      <c r="J739" s="8"/>
      <c r="K739" s="8"/>
      <c r="L739" s="8"/>
      <c r="M739" s="8"/>
      <c r="N739" s="8"/>
      <c r="O739" s="8"/>
      <c r="P739" s="8"/>
      <c r="Q739" s="8"/>
      <c r="R739" s="8"/>
      <c r="S739" s="8"/>
      <c r="T739" s="8"/>
      <c r="U739" s="8"/>
      <c r="V739" s="8"/>
      <c r="W739" s="8"/>
      <c r="X739" s="8"/>
      <c r="Y739" s="8"/>
      <c r="Z739" s="8"/>
      <c r="AA739" s="8"/>
    </row>
    <row r="740" spans="1:27" ht="12.75" customHeight="1" x14ac:dyDescent="0.15">
      <c r="A740" s="8"/>
      <c r="B740" s="8"/>
      <c r="C740" s="8"/>
      <c r="D740" s="30"/>
      <c r="E740" s="8"/>
      <c r="F740" s="8"/>
      <c r="G740" s="8"/>
      <c r="H740" s="8"/>
      <c r="I740" s="8"/>
      <c r="J740" s="8"/>
      <c r="K740" s="8"/>
      <c r="L740" s="8"/>
      <c r="M740" s="8"/>
      <c r="N740" s="8"/>
      <c r="O740" s="8"/>
      <c r="P740" s="8"/>
      <c r="Q740" s="8"/>
      <c r="R740" s="8"/>
      <c r="S740" s="8"/>
      <c r="T740" s="8"/>
      <c r="U740" s="8"/>
      <c r="V740" s="8"/>
      <c r="W740" s="8"/>
      <c r="X740" s="8"/>
      <c r="Y740" s="8"/>
      <c r="Z740" s="8"/>
      <c r="AA740" s="8"/>
    </row>
    <row r="741" spans="1:27" ht="12.75" customHeight="1" x14ac:dyDescent="0.15">
      <c r="A741" s="8"/>
      <c r="B741" s="8"/>
      <c r="C741" s="8"/>
      <c r="D741" s="30"/>
      <c r="E741" s="8"/>
      <c r="F741" s="8"/>
      <c r="G741" s="8"/>
      <c r="H741" s="8"/>
      <c r="I741" s="8"/>
      <c r="J741" s="8"/>
      <c r="K741" s="8"/>
      <c r="L741" s="8"/>
      <c r="M741" s="8"/>
      <c r="N741" s="8"/>
      <c r="O741" s="8"/>
      <c r="P741" s="8"/>
      <c r="Q741" s="8"/>
      <c r="R741" s="8"/>
      <c r="S741" s="8"/>
      <c r="T741" s="8"/>
      <c r="U741" s="8"/>
      <c r="V741" s="8"/>
      <c r="W741" s="8"/>
      <c r="X741" s="8"/>
      <c r="Y741" s="8"/>
      <c r="Z741" s="8"/>
      <c r="AA741" s="8"/>
    </row>
    <row r="742" spans="1:27" ht="12.75" customHeight="1" x14ac:dyDescent="0.15">
      <c r="A742" s="8"/>
      <c r="B742" s="8"/>
      <c r="C742" s="8"/>
      <c r="D742" s="30"/>
      <c r="E742" s="8"/>
      <c r="F742" s="8"/>
      <c r="G742" s="8"/>
      <c r="H742" s="8"/>
      <c r="I742" s="8"/>
      <c r="J742" s="8"/>
      <c r="K742" s="8"/>
      <c r="L742" s="8"/>
      <c r="M742" s="8"/>
      <c r="N742" s="8"/>
      <c r="O742" s="8"/>
      <c r="P742" s="8"/>
      <c r="Q742" s="8"/>
      <c r="R742" s="8"/>
      <c r="S742" s="8"/>
      <c r="T742" s="8"/>
      <c r="U742" s="8"/>
      <c r="V742" s="8"/>
      <c r="W742" s="8"/>
      <c r="X742" s="8"/>
      <c r="Y742" s="8"/>
      <c r="Z742" s="8"/>
      <c r="AA742" s="8"/>
    </row>
    <row r="743" spans="1:27" ht="12.75" customHeight="1" x14ac:dyDescent="0.15">
      <c r="A743" s="8"/>
      <c r="B743" s="8"/>
      <c r="C743" s="8"/>
      <c r="D743" s="30"/>
      <c r="E743" s="8"/>
      <c r="F743" s="8"/>
      <c r="G743" s="8"/>
      <c r="H743" s="8"/>
      <c r="I743" s="8"/>
      <c r="J743" s="8"/>
      <c r="K743" s="8"/>
      <c r="L743" s="8"/>
      <c r="M743" s="8"/>
      <c r="N743" s="8"/>
      <c r="O743" s="8"/>
      <c r="P743" s="8"/>
      <c r="Q743" s="8"/>
      <c r="R743" s="8"/>
      <c r="S743" s="8"/>
      <c r="T743" s="8"/>
      <c r="U743" s="8"/>
      <c r="V743" s="8"/>
      <c r="W743" s="8"/>
      <c r="X743" s="8"/>
      <c r="Y743" s="8"/>
      <c r="Z743" s="8"/>
      <c r="AA743" s="8"/>
    </row>
    <row r="744" spans="1:27" ht="12.75" customHeight="1" x14ac:dyDescent="0.15">
      <c r="A744" s="8"/>
      <c r="B744" s="8"/>
      <c r="C744" s="8"/>
      <c r="D744" s="30"/>
      <c r="E744" s="8"/>
      <c r="F744" s="8"/>
      <c r="G744" s="8"/>
      <c r="H744" s="8"/>
      <c r="I744" s="8"/>
      <c r="J744" s="8"/>
      <c r="K744" s="8"/>
      <c r="L744" s="8"/>
      <c r="M744" s="8"/>
      <c r="N744" s="8"/>
      <c r="O744" s="8"/>
      <c r="P744" s="8"/>
      <c r="Q744" s="8"/>
      <c r="R744" s="8"/>
      <c r="S744" s="8"/>
      <c r="T744" s="8"/>
      <c r="U744" s="8"/>
      <c r="V744" s="8"/>
      <c r="W744" s="8"/>
      <c r="X744" s="8"/>
      <c r="Y744" s="8"/>
      <c r="Z744" s="8"/>
      <c r="AA744" s="8"/>
    </row>
    <row r="745" spans="1:27" ht="12.75" customHeight="1" x14ac:dyDescent="0.15">
      <c r="A745" s="8"/>
      <c r="B745" s="8"/>
      <c r="C745" s="8"/>
      <c r="D745" s="30"/>
      <c r="E745" s="8"/>
      <c r="F745" s="8"/>
      <c r="G745" s="8"/>
      <c r="H745" s="8"/>
      <c r="I745" s="8"/>
      <c r="J745" s="8"/>
      <c r="K745" s="8"/>
      <c r="L745" s="8"/>
      <c r="M745" s="8"/>
      <c r="N745" s="8"/>
      <c r="O745" s="8"/>
      <c r="P745" s="8"/>
      <c r="Q745" s="8"/>
      <c r="R745" s="8"/>
      <c r="S745" s="8"/>
      <c r="T745" s="8"/>
      <c r="U745" s="8"/>
      <c r="V745" s="8"/>
      <c r="W745" s="8"/>
      <c r="X745" s="8"/>
      <c r="Y745" s="8"/>
      <c r="Z745" s="8"/>
      <c r="AA745" s="8"/>
    </row>
    <row r="746" spans="1:27" ht="12.75" customHeight="1" x14ac:dyDescent="0.15">
      <c r="A746" s="8"/>
      <c r="B746" s="8"/>
      <c r="C746" s="8"/>
      <c r="D746" s="30"/>
      <c r="E746" s="8"/>
      <c r="F746" s="8"/>
      <c r="G746" s="8"/>
      <c r="H746" s="8"/>
      <c r="I746" s="8"/>
      <c r="J746" s="8"/>
      <c r="K746" s="8"/>
      <c r="L746" s="8"/>
      <c r="M746" s="8"/>
      <c r="N746" s="8"/>
      <c r="O746" s="8"/>
      <c r="P746" s="8"/>
      <c r="Q746" s="8"/>
      <c r="R746" s="8"/>
      <c r="S746" s="8"/>
      <c r="T746" s="8"/>
      <c r="U746" s="8"/>
      <c r="V746" s="8"/>
      <c r="W746" s="8"/>
      <c r="X746" s="8"/>
      <c r="Y746" s="8"/>
      <c r="Z746" s="8"/>
      <c r="AA746" s="8"/>
    </row>
    <row r="747" spans="1:27" ht="12.75" customHeight="1" x14ac:dyDescent="0.15">
      <c r="A747" s="8"/>
      <c r="B747" s="8"/>
      <c r="C747" s="8"/>
      <c r="D747" s="30"/>
      <c r="E747" s="8"/>
      <c r="F747" s="8"/>
      <c r="G747" s="8"/>
      <c r="H747" s="8"/>
      <c r="I747" s="8"/>
      <c r="J747" s="8"/>
      <c r="K747" s="8"/>
      <c r="L747" s="8"/>
      <c r="M747" s="8"/>
      <c r="N747" s="8"/>
      <c r="O747" s="8"/>
      <c r="P747" s="8"/>
      <c r="Q747" s="8"/>
      <c r="R747" s="8"/>
      <c r="S747" s="8"/>
      <c r="T747" s="8"/>
      <c r="U747" s="8"/>
      <c r="V747" s="8"/>
      <c r="W747" s="8"/>
      <c r="X747" s="8"/>
      <c r="Y747" s="8"/>
      <c r="Z747" s="8"/>
      <c r="AA747" s="8"/>
    </row>
    <row r="748" spans="1:27" ht="12.75" customHeight="1" x14ac:dyDescent="0.15">
      <c r="A748" s="8"/>
      <c r="B748" s="8"/>
      <c r="C748" s="8"/>
      <c r="D748" s="30"/>
      <c r="E748" s="8"/>
      <c r="F748" s="8"/>
      <c r="G748" s="8"/>
      <c r="H748" s="8"/>
      <c r="I748" s="8"/>
      <c r="J748" s="8"/>
      <c r="K748" s="8"/>
      <c r="L748" s="8"/>
      <c r="M748" s="8"/>
      <c r="N748" s="8"/>
      <c r="O748" s="8"/>
      <c r="P748" s="8"/>
      <c r="Q748" s="8"/>
      <c r="R748" s="8"/>
      <c r="S748" s="8"/>
      <c r="T748" s="8"/>
      <c r="U748" s="8"/>
      <c r="V748" s="8"/>
      <c r="W748" s="8"/>
      <c r="X748" s="8"/>
      <c r="Y748" s="8"/>
      <c r="Z748" s="8"/>
      <c r="AA748" s="8"/>
    </row>
    <row r="749" spans="1:27" ht="12.75" customHeight="1" x14ac:dyDescent="0.15">
      <c r="A749" s="8"/>
      <c r="B749" s="8"/>
      <c r="C749" s="8"/>
      <c r="D749" s="30"/>
      <c r="E749" s="8"/>
      <c r="F749" s="8"/>
      <c r="G749" s="8"/>
      <c r="H749" s="8"/>
      <c r="I749" s="8"/>
      <c r="J749" s="8"/>
      <c r="K749" s="8"/>
      <c r="L749" s="8"/>
      <c r="M749" s="8"/>
      <c r="N749" s="8"/>
      <c r="O749" s="8"/>
      <c r="P749" s="8"/>
      <c r="Q749" s="8"/>
      <c r="R749" s="8"/>
      <c r="S749" s="8"/>
      <c r="T749" s="8"/>
      <c r="U749" s="8"/>
      <c r="V749" s="8"/>
      <c r="W749" s="8"/>
      <c r="X749" s="8"/>
      <c r="Y749" s="8"/>
      <c r="Z749" s="8"/>
      <c r="AA749" s="8"/>
    </row>
    <row r="750" spans="1:27" ht="12.75" customHeight="1" x14ac:dyDescent="0.15">
      <c r="A750" s="8"/>
      <c r="B750" s="8"/>
      <c r="C750" s="8"/>
      <c r="D750" s="30"/>
      <c r="E750" s="8"/>
      <c r="F750" s="8"/>
      <c r="G750" s="8"/>
      <c r="H750" s="8"/>
      <c r="I750" s="8"/>
      <c r="J750" s="8"/>
      <c r="K750" s="8"/>
      <c r="L750" s="8"/>
      <c r="M750" s="8"/>
      <c r="N750" s="8"/>
      <c r="O750" s="8"/>
      <c r="P750" s="8"/>
      <c r="Q750" s="8"/>
      <c r="R750" s="8"/>
      <c r="S750" s="8"/>
      <c r="T750" s="8"/>
      <c r="U750" s="8"/>
      <c r="V750" s="8"/>
      <c r="W750" s="8"/>
      <c r="X750" s="8"/>
      <c r="Y750" s="8"/>
      <c r="Z750" s="8"/>
      <c r="AA750" s="8"/>
    </row>
    <row r="751" spans="1:27" ht="12.75" customHeight="1" x14ac:dyDescent="0.15">
      <c r="A751" s="8"/>
      <c r="B751" s="8"/>
      <c r="C751" s="8"/>
      <c r="D751" s="30"/>
      <c r="E751" s="8"/>
      <c r="F751" s="8"/>
      <c r="G751" s="8"/>
      <c r="H751" s="8"/>
      <c r="I751" s="8"/>
      <c r="J751" s="8"/>
      <c r="K751" s="8"/>
      <c r="L751" s="8"/>
      <c r="M751" s="8"/>
      <c r="N751" s="8"/>
      <c r="O751" s="8"/>
      <c r="P751" s="8"/>
      <c r="Q751" s="8"/>
      <c r="R751" s="8"/>
      <c r="S751" s="8"/>
      <c r="T751" s="8"/>
      <c r="U751" s="8"/>
      <c r="V751" s="8"/>
      <c r="W751" s="8"/>
      <c r="X751" s="8"/>
      <c r="Y751" s="8"/>
      <c r="Z751" s="8"/>
      <c r="AA751" s="8"/>
    </row>
    <row r="752" spans="1:27" ht="12.75" customHeight="1" x14ac:dyDescent="0.15">
      <c r="A752" s="8"/>
      <c r="B752" s="8"/>
      <c r="C752" s="8"/>
      <c r="D752" s="30"/>
      <c r="E752" s="8"/>
      <c r="F752" s="8"/>
      <c r="G752" s="8"/>
      <c r="H752" s="8"/>
      <c r="I752" s="8"/>
      <c r="J752" s="8"/>
      <c r="K752" s="8"/>
      <c r="L752" s="8"/>
      <c r="M752" s="8"/>
      <c r="N752" s="8"/>
      <c r="O752" s="8"/>
      <c r="P752" s="8"/>
      <c r="Q752" s="8"/>
      <c r="R752" s="8"/>
      <c r="S752" s="8"/>
      <c r="T752" s="8"/>
      <c r="U752" s="8"/>
      <c r="V752" s="8"/>
      <c r="W752" s="8"/>
      <c r="X752" s="8"/>
      <c r="Y752" s="8"/>
      <c r="Z752" s="8"/>
      <c r="AA752" s="8"/>
    </row>
    <row r="753" spans="1:27" ht="12.75" customHeight="1" x14ac:dyDescent="0.15">
      <c r="A753" s="8"/>
      <c r="B753" s="8"/>
      <c r="C753" s="8"/>
      <c r="D753" s="30"/>
      <c r="E753" s="8"/>
      <c r="F753" s="8"/>
      <c r="G753" s="8"/>
      <c r="H753" s="8"/>
      <c r="I753" s="8"/>
      <c r="J753" s="8"/>
      <c r="K753" s="8"/>
      <c r="L753" s="8"/>
      <c r="M753" s="8"/>
      <c r="N753" s="8"/>
      <c r="O753" s="8"/>
      <c r="P753" s="8"/>
      <c r="Q753" s="8"/>
      <c r="R753" s="8"/>
      <c r="S753" s="8"/>
      <c r="T753" s="8"/>
      <c r="U753" s="8"/>
      <c r="V753" s="8"/>
      <c r="W753" s="8"/>
      <c r="X753" s="8"/>
      <c r="Y753" s="8"/>
      <c r="Z753" s="8"/>
      <c r="AA753" s="8"/>
    </row>
    <row r="754" spans="1:27" ht="12.75" customHeight="1" x14ac:dyDescent="0.15">
      <c r="A754" s="8"/>
      <c r="B754" s="8"/>
      <c r="C754" s="8"/>
      <c r="D754" s="30"/>
      <c r="E754" s="8"/>
      <c r="F754" s="8"/>
      <c r="G754" s="8"/>
      <c r="H754" s="8"/>
      <c r="I754" s="8"/>
      <c r="J754" s="8"/>
      <c r="K754" s="8"/>
      <c r="L754" s="8"/>
      <c r="M754" s="8"/>
      <c r="N754" s="8"/>
      <c r="O754" s="8"/>
      <c r="P754" s="8"/>
      <c r="Q754" s="8"/>
      <c r="R754" s="8"/>
      <c r="S754" s="8"/>
      <c r="T754" s="8"/>
      <c r="U754" s="8"/>
      <c r="V754" s="8"/>
      <c r="W754" s="8"/>
      <c r="X754" s="8"/>
      <c r="Y754" s="8"/>
      <c r="Z754" s="8"/>
      <c r="AA754" s="8"/>
    </row>
    <row r="755" spans="1:27" ht="12.75" customHeight="1" x14ac:dyDescent="0.15">
      <c r="A755" s="8"/>
      <c r="B755" s="8"/>
      <c r="C755" s="8"/>
      <c r="D755" s="30"/>
      <c r="E755" s="8"/>
      <c r="F755" s="8"/>
      <c r="G755" s="8"/>
      <c r="H755" s="8"/>
      <c r="I755" s="8"/>
      <c r="J755" s="8"/>
      <c r="K755" s="8"/>
      <c r="L755" s="8"/>
      <c r="M755" s="8"/>
      <c r="N755" s="8"/>
      <c r="O755" s="8"/>
      <c r="P755" s="8"/>
      <c r="Q755" s="8"/>
      <c r="R755" s="8"/>
      <c r="S755" s="8"/>
      <c r="T755" s="8"/>
      <c r="U755" s="8"/>
      <c r="V755" s="8"/>
      <c r="W755" s="8"/>
      <c r="X755" s="8"/>
      <c r="Y755" s="8"/>
      <c r="Z755" s="8"/>
      <c r="AA755" s="8"/>
    </row>
    <row r="756" spans="1:27" ht="12.75" customHeight="1" x14ac:dyDescent="0.15">
      <c r="A756" s="8"/>
      <c r="B756" s="8"/>
      <c r="C756" s="8"/>
      <c r="D756" s="30"/>
      <c r="E756" s="8"/>
      <c r="F756" s="8"/>
      <c r="G756" s="8"/>
      <c r="H756" s="8"/>
      <c r="I756" s="8"/>
      <c r="J756" s="8"/>
      <c r="K756" s="8"/>
      <c r="L756" s="8"/>
      <c r="M756" s="8"/>
      <c r="N756" s="8"/>
      <c r="O756" s="8"/>
      <c r="P756" s="8"/>
      <c r="Q756" s="8"/>
      <c r="R756" s="8"/>
      <c r="S756" s="8"/>
      <c r="T756" s="8"/>
      <c r="U756" s="8"/>
      <c r="V756" s="8"/>
      <c r="W756" s="8"/>
      <c r="X756" s="8"/>
      <c r="Y756" s="8"/>
      <c r="Z756" s="8"/>
      <c r="AA756" s="8"/>
    </row>
    <row r="757" spans="1:27" ht="12.75" customHeight="1" x14ac:dyDescent="0.15">
      <c r="A757" s="8"/>
      <c r="B757" s="8"/>
      <c r="C757" s="8"/>
      <c r="D757" s="30"/>
      <c r="E757" s="8"/>
      <c r="F757" s="8"/>
      <c r="G757" s="8"/>
      <c r="H757" s="8"/>
      <c r="I757" s="8"/>
      <c r="J757" s="8"/>
      <c r="K757" s="8"/>
      <c r="L757" s="8"/>
      <c r="M757" s="8"/>
      <c r="N757" s="8"/>
      <c r="O757" s="8"/>
      <c r="P757" s="8"/>
      <c r="Q757" s="8"/>
      <c r="R757" s="8"/>
      <c r="S757" s="8"/>
      <c r="T757" s="8"/>
      <c r="U757" s="8"/>
      <c r="V757" s="8"/>
      <c r="W757" s="8"/>
      <c r="X757" s="8"/>
      <c r="Y757" s="8"/>
      <c r="Z757" s="8"/>
      <c r="AA757" s="8"/>
    </row>
    <row r="758" spans="1:27" ht="12.75" customHeight="1" x14ac:dyDescent="0.15">
      <c r="A758" s="8"/>
      <c r="B758" s="8"/>
      <c r="C758" s="8"/>
      <c r="D758" s="30"/>
      <c r="E758" s="8"/>
      <c r="F758" s="8"/>
      <c r="G758" s="8"/>
      <c r="H758" s="8"/>
      <c r="I758" s="8"/>
      <c r="J758" s="8"/>
      <c r="K758" s="8"/>
      <c r="L758" s="8"/>
      <c r="M758" s="8"/>
      <c r="N758" s="8"/>
      <c r="O758" s="8"/>
      <c r="P758" s="8"/>
      <c r="Q758" s="8"/>
      <c r="R758" s="8"/>
      <c r="S758" s="8"/>
      <c r="T758" s="8"/>
      <c r="U758" s="8"/>
      <c r="V758" s="8"/>
      <c r="W758" s="8"/>
      <c r="X758" s="8"/>
      <c r="Y758" s="8"/>
      <c r="Z758" s="8"/>
      <c r="AA758" s="8"/>
    </row>
    <row r="759" spans="1:27" ht="12.75" customHeight="1" x14ac:dyDescent="0.15">
      <c r="A759" s="8"/>
      <c r="B759" s="8"/>
      <c r="C759" s="8"/>
      <c r="D759" s="30"/>
      <c r="E759" s="8"/>
      <c r="F759" s="8"/>
      <c r="G759" s="8"/>
      <c r="H759" s="8"/>
      <c r="I759" s="8"/>
      <c r="J759" s="8"/>
      <c r="K759" s="8"/>
      <c r="L759" s="8"/>
      <c r="M759" s="8"/>
      <c r="N759" s="8"/>
      <c r="O759" s="8"/>
      <c r="P759" s="8"/>
      <c r="Q759" s="8"/>
      <c r="R759" s="8"/>
      <c r="S759" s="8"/>
      <c r="T759" s="8"/>
      <c r="U759" s="8"/>
      <c r="V759" s="8"/>
      <c r="W759" s="8"/>
      <c r="X759" s="8"/>
      <c r="Y759" s="8"/>
      <c r="Z759" s="8"/>
      <c r="AA759" s="8"/>
    </row>
    <row r="760" spans="1:27" ht="12.75" customHeight="1" x14ac:dyDescent="0.15">
      <c r="A760" s="8"/>
      <c r="B760" s="8"/>
      <c r="C760" s="8"/>
      <c r="D760" s="30"/>
      <c r="E760" s="8"/>
      <c r="F760" s="8"/>
      <c r="G760" s="8"/>
      <c r="H760" s="8"/>
      <c r="I760" s="8"/>
      <c r="J760" s="8"/>
      <c r="K760" s="8"/>
      <c r="L760" s="8"/>
      <c r="M760" s="8"/>
      <c r="N760" s="8"/>
      <c r="O760" s="8"/>
      <c r="P760" s="8"/>
      <c r="Q760" s="8"/>
      <c r="R760" s="8"/>
      <c r="S760" s="8"/>
      <c r="T760" s="8"/>
      <c r="U760" s="8"/>
      <c r="V760" s="8"/>
      <c r="W760" s="8"/>
      <c r="X760" s="8"/>
      <c r="Y760" s="8"/>
      <c r="Z760" s="8"/>
      <c r="AA760" s="8"/>
    </row>
    <row r="761" spans="1:27" ht="12.75" customHeight="1" x14ac:dyDescent="0.15">
      <c r="A761" s="8"/>
      <c r="B761" s="8"/>
      <c r="C761" s="8"/>
      <c r="D761" s="30"/>
      <c r="E761" s="8"/>
      <c r="F761" s="8"/>
      <c r="G761" s="8"/>
      <c r="H761" s="8"/>
      <c r="I761" s="8"/>
      <c r="J761" s="8"/>
      <c r="K761" s="8"/>
      <c r="L761" s="8"/>
      <c r="M761" s="8"/>
      <c r="N761" s="8"/>
      <c r="O761" s="8"/>
      <c r="P761" s="8"/>
      <c r="Q761" s="8"/>
      <c r="R761" s="8"/>
      <c r="S761" s="8"/>
      <c r="T761" s="8"/>
      <c r="U761" s="8"/>
      <c r="V761" s="8"/>
      <c r="W761" s="8"/>
      <c r="X761" s="8"/>
      <c r="Y761" s="8"/>
      <c r="Z761" s="8"/>
      <c r="AA761" s="8"/>
    </row>
    <row r="762" spans="1:27" ht="12.75" customHeight="1" x14ac:dyDescent="0.15">
      <c r="A762" s="8"/>
      <c r="B762" s="8"/>
      <c r="C762" s="8"/>
      <c r="D762" s="30"/>
      <c r="E762" s="8"/>
      <c r="F762" s="8"/>
      <c r="G762" s="8"/>
      <c r="H762" s="8"/>
      <c r="I762" s="8"/>
      <c r="J762" s="8"/>
      <c r="K762" s="8"/>
      <c r="L762" s="8"/>
      <c r="M762" s="8"/>
      <c r="N762" s="8"/>
      <c r="O762" s="8"/>
      <c r="P762" s="8"/>
      <c r="Q762" s="8"/>
      <c r="R762" s="8"/>
      <c r="S762" s="8"/>
      <c r="T762" s="8"/>
      <c r="U762" s="8"/>
      <c r="V762" s="8"/>
      <c r="W762" s="8"/>
      <c r="X762" s="8"/>
      <c r="Y762" s="8"/>
      <c r="Z762" s="8"/>
      <c r="AA762" s="8"/>
    </row>
    <row r="763" spans="1:27" ht="12.75" customHeight="1" x14ac:dyDescent="0.15">
      <c r="A763" s="8"/>
      <c r="B763" s="8"/>
      <c r="C763" s="8"/>
      <c r="D763" s="30"/>
      <c r="E763" s="8"/>
      <c r="F763" s="8"/>
      <c r="G763" s="8"/>
      <c r="H763" s="8"/>
      <c r="I763" s="8"/>
      <c r="J763" s="8"/>
      <c r="K763" s="8"/>
      <c r="L763" s="8"/>
      <c r="M763" s="8"/>
      <c r="N763" s="8"/>
      <c r="O763" s="8"/>
      <c r="P763" s="8"/>
      <c r="Q763" s="8"/>
      <c r="R763" s="8"/>
      <c r="S763" s="8"/>
      <c r="T763" s="8"/>
      <c r="U763" s="8"/>
      <c r="V763" s="8"/>
      <c r="W763" s="8"/>
      <c r="X763" s="8"/>
      <c r="Y763" s="8"/>
      <c r="Z763" s="8"/>
      <c r="AA763" s="8"/>
    </row>
    <row r="764" spans="1:27" ht="12.75" customHeight="1" x14ac:dyDescent="0.15">
      <c r="A764" s="8"/>
      <c r="B764" s="8"/>
      <c r="C764" s="8"/>
      <c r="D764" s="30"/>
      <c r="E764" s="8"/>
      <c r="F764" s="8"/>
      <c r="G764" s="8"/>
      <c r="H764" s="8"/>
      <c r="I764" s="8"/>
      <c r="J764" s="8"/>
      <c r="K764" s="8"/>
      <c r="L764" s="8"/>
      <c r="M764" s="8"/>
      <c r="N764" s="8"/>
      <c r="O764" s="8"/>
      <c r="P764" s="8"/>
      <c r="Q764" s="8"/>
      <c r="R764" s="8"/>
      <c r="S764" s="8"/>
      <c r="T764" s="8"/>
      <c r="U764" s="8"/>
      <c r="V764" s="8"/>
      <c r="W764" s="8"/>
      <c r="X764" s="8"/>
      <c r="Y764" s="8"/>
      <c r="Z764" s="8"/>
      <c r="AA764" s="8"/>
    </row>
    <row r="765" spans="1:27" ht="12.75" customHeight="1" x14ac:dyDescent="0.15">
      <c r="A765" s="8"/>
      <c r="B765" s="8"/>
      <c r="C765" s="8"/>
      <c r="D765" s="30"/>
      <c r="E765" s="8"/>
      <c r="F765" s="8"/>
      <c r="G765" s="8"/>
      <c r="H765" s="8"/>
      <c r="I765" s="8"/>
      <c r="J765" s="8"/>
      <c r="K765" s="8"/>
      <c r="L765" s="8"/>
      <c r="M765" s="8"/>
      <c r="N765" s="8"/>
      <c r="O765" s="8"/>
      <c r="P765" s="8"/>
      <c r="Q765" s="8"/>
      <c r="R765" s="8"/>
      <c r="S765" s="8"/>
      <c r="T765" s="8"/>
      <c r="U765" s="8"/>
      <c r="V765" s="8"/>
      <c r="W765" s="8"/>
      <c r="X765" s="8"/>
      <c r="Y765" s="8"/>
      <c r="Z765" s="8"/>
      <c r="AA765" s="8"/>
    </row>
    <row r="766" spans="1:27" ht="12.75" customHeight="1" x14ac:dyDescent="0.15">
      <c r="A766" s="8"/>
      <c r="B766" s="8"/>
      <c r="C766" s="8"/>
      <c r="D766" s="30"/>
      <c r="E766" s="8"/>
      <c r="F766" s="8"/>
      <c r="G766" s="8"/>
      <c r="H766" s="8"/>
      <c r="I766" s="8"/>
      <c r="J766" s="8"/>
      <c r="K766" s="8"/>
      <c r="L766" s="8"/>
      <c r="M766" s="8"/>
      <c r="N766" s="8"/>
      <c r="O766" s="8"/>
      <c r="P766" s="8"/>
      <c r="Q766" s="8"/>
      <c r="R766" s="8"/>
      <c r="S766" s="8"/>
      <c r="T766" s="8"/>
      <c r="U766" s="8"/>
      <c r="V766" s="8"/>
      <c r="W766" s="8"/>
      <c r="X766" s="8"/>
      <c r="Y766" s="8"/>
      <c r="Z766" s="8"/>
      <c r="AA766" s="8"/>
    </row>
    <row r="767" spans="1:27" ht="12.75" customHeight="1" x14ac:dyDescent="0.15">
      <c r="A767" s="8"/>
      <c r="B767" s="8"/>
      <c r="C767" s="8"/>
      <c r="D767" s="30"/>
      <c r="E767" s="8"/>
      <c r="F767" s="8"/>
      <c r="G767" s="8"/>
      <c r="H767" s="8"/>
      <c r="I767" s="8"/>
      <c r="J767" s="8"/>
      <c r="K767" s="8"/>
      <c r="L767" s="8"/>
      <c r="M767" s="8"/>
      <c r="N767" s="8"/>
      <c r="O767" s="8"/>
      <c r="P767" s="8"/>
      <c r="Q767" s="8"/>
      <c r="R767" s="8"/>
      <c r="S767" s="8"/>
      <c r="T767" s="8"/>
      <c r="U767" s="8"/>
      <c r="V767" s="8"/>
      <c r="W767" s="8"/>
      <c r="X767" s="8"/>
      <c r="Y767" s="8"/>
      <c r="Z767" s="8"/>
      <c r="AA767" s="8"/>
    </row>
    <row r="768" spans="1:27" ht="12.75" customHeight="1" x14ac:dyDescent="0.15">
      <c r="A768" s="8"/>
      <c r="B768" s="8"/>
      <c r="C768" s="8"/>
      <c r="D768" s="30"/>
      <c r="E768" s="8"/>
      <c r="F768" s="8"/>
      <c r="G768" s="8"/>
      <c r="H768" s="8"/>
      <c r="I768" s="8"/>
      <c r="J768" s="8"/>
      <c r="K768" s="8"/>
      <c r="L768" s="8"/>
      <c r="M768" s="8"/>
      <c r="N768" s="8"/>
      <c r="O768" s="8"/>
      <c r="P768" s="8"/>
      <c r="Q768" s="8"/>
      <c r="R768" s="8"/>
      <c r="S768" s="8"/>
      <c r="T768" s="8"/>
      <c r="U768" s="8"/>
      <c r="V768" s="8"/>
      <c r="W768" s="8"/>
      <c r="X768" s="8"/>
      <c r="Y768" s="8"/>
      <c r="Z768" s="8"/>
      <c r="AA768" s="8"/>
    </row>
    <row r="769" spans="1:27" ht="12.75" customHeight="1" x14ac:dyDescent="0.15">
      <c r="A769" s="8"/>
      <c r="B769" s="8"/>
      <c r="C769" s="8"/>
      <c r="D769" s="30"/>
      <c r="E769" s="8"/>
      <c r="F769" s="8"/>
      <c r="G769" s="8"/>
      <c r="H769" s="8"/>
      <c r="I769" s="8"/>
      <c r="J769" s="8"/>
      <c r="K769" s="8"/>
      <c r="L769" s="8"/>
      <c r="M769" s="8"/>
      <c r="N769" s="8"/>
      <c r="O769" s="8"/>
      <c r="P769" s="8"/>
      <c r="Q769" s="8"/>
      <c r="R769" s="8"/>
      <c r="S769" s="8"/>
      <c r="T769" s="8"/>
      <c r="U769" s="8"/>
      <c r="V769" s="8"/>
      <c r="W769" s="8"/>
      <c r="X769" s="8"/>
      <c r="Y769" s="8"/>
      <c r="Z769" s="8"/>
      <c r="AA769" s="8"/>
    </row>
    <row r="770" spans="1:27" ht="12.75" customHeight="1" x14ac:dyDescent="0.15">
      <c r="A770" s="8"/>
      <c r="B770" s="8"/>
      <c r="C770" s="8"/>
      <c r="D770" s="30"/>
      <c r="E770" s="8"/>
      <c r="F770" s="8"/>
      <c r="G770" s="8"/>
      <c r="H770" s="8"/>
      <c r="I770" s="8"/>
      <c r="J770" s="8"/>
      <c r="K770" s="8"/>
      <c r="L770" s="8"/>
      <c r="M770" s="8"/>
      <c r="N770" s="8"/>
      <c r="O770" s="8"/>
      <c r="P770" s="8"/>
      <c r="Q770" s="8"/>
      <c r="R770" s="8"/>
      <c r="S770" s="8"/>
      <c r="T770" s="8"/>
      <c r="U770" s="8"/>
      <c r="V770" s="8"/>
      <c r="W770" s="8"/>
      <c r="X770" s="8"/>
      <c r="Y770" s="8"/>
      <c r="Z770" s="8"/>
      <c r="AA770" s="8"/>
    </row>
    <row r="771" spans="1:27" ht="12.75" customHeight="1" x14ac:dyDescent="0.15">
      <c r="A771" s="8"/>
      <c r="B771" s="8"/>
      <c r="C771" s="8"/>
      <c r="D771" s="30"/>
      <c r="E771" s="8"/>
      <c r="F771" s="8"/>
      <c r="G771" s="8"/>
      <c r="H771" s="8"/>
      <c r="I771" s="8"/>
      <c r="J771" s="8"/>
      <c r="K771" s="8"/>
      <c r="L771" s="8"/>
      <c r="M771" s="8"/>
      <c r="N771" s="8"/>
      <c r="O771" s="8"/>
      <c r="P771" s="8"/>
      <c r="Q771" s="8"/>
      <c r="R771" s="8"/>
      <c r="S771" s="8"/>
      <c r="T771" s="8"/>
      <c r="U771" s="8"/>
      <c r="V771" s="8"/>
      <c r="W771" s="8"/>
      <c r="X771" s="8"/>
      <c r="Y771" s="8"/>
      <c r="Z771" s="8"/>
      <c r="AA771" s="8"/>
    </row>
    <row r="772" spans="1:27" ht="12.75" customHeight="1" x14ac:dyDescent="0.15">
      <c r="A772" s="8"/>
      <c r="B772" s="8"/>
      <c r="C772" s="8"/>
      <c r="D772" s="30"/>
      <c r="E772" s="8"/>
      <c r="F772" s="8"/>
      <c r="G772" s="8"/>
      <c r="H772" s="8"/>
      <c r="I772" s="8"/>
      <c r="J772" s="8"/>
      <c r="K772" s="8"/>
      <c r="L772" s="8"/>
      <c r="M772" s="8"/>
      <c r="N772" s="8"/>
      <c r="O772" s="8"/>
      <c r="P772" s="8"/>
      <c r="Q772" s="8"/>
      <c r="R772" s="8"/>
      <c r="S772" s="8"/>
      <c r="T772" s="8"/>
      <c r="U772" s="8"/>
      <c r="V772" s="8"/>
      <c r="W772" s="8"/>
      <c r="X772" s="8"/>
      <c r="Y772" s="8"/>
      <c r="Z772" s="8"/>
      <c r="AA772" s="8"/>
    </row>
    <row r="773" spans="1:27" ht="12.75" customHeight="1" x14ac:dyDescent="0.15">
      <c r="A773" s="8"/>
      <c r="B773" s="8"/>
      <c r="C773" s="8"/>
      <c r="D773" s="30"/>
      <c r="E773" s="8"/>
      <c r="F773" s="8"/>
      <c r="G773" s="8"/>
      <c r="H773" s="8"/>
      <c r="I773" s="8"/>
      <c r="J773" s="8"/>
      <c r="K773" s="8"/>
      <c r="L773" s="8"/>
      <c r="M773" s="8"/>
      <c r="N773" s="8"/>
      <c r="O773" s="8"/>
      <c r="P773" s="8"/>
      <c r="Q773" s="8"/>
      <c r="R773" s="8"/>
      <c r="S773" s="8"/>
      <c r="T773" s="8"/>
      <c r="U773" s="8"/>
      <c r="V773" s="8"/>
      <c r="W773" s="8"/>
      <c r="X773" s="8"/>
      <c r="Y773" s="8"/>
      <c r="Z773" s="8"/>
      <c r="AA773" s="8"/>
    </row>
    <row r="774" spans="1:27" ht="12.75" customHeight="1" x14ac:dyDescent="0.15">
      <c r="A774" s="8"/>
      <c r="B774" s="8"/>
      <c r="C774" s="8"/>
      <c r="D774" s="30"/>
      <c r="E774" s="8"/>
      <c r="F774" s="8"/>
      <c r="G774" s="8"/>
      <c r="H774" s="8"/>
      <c r="I774" s="8"/>
      <c r="J774" s="8"/>
      <c r="K774" s="8"/>
      <c r="L774" s="8"/>
      <c r="M774" s="8"/>
      <c r="N774" s="8"/>
      <c r="O774" s="8"/>
      <c r="P774" s="8"/>
      <c r="Q774" s="8"/>
      <c r="R774" s="8"/>
      <c r="S774" s="8"/>
      <c r="T774" s="8"/>
      <c r="U774" s="8"/>
      <c r="V774" s="8"/>
      <c r="W774" s="8"/>
      <c r="X774" s="8"/>
      <c r="Y774" s="8"/>
      <c r="Z774" s="8"/>
      <c r="AA774" s="8"/>
    </row>
    <row r="775" spans="1:27" ht="12.75" customHeight="1" x14ac:dyDescent="0.15">
      <c r="A775" s="8"/>
      <c r="B775" s="8"/>
      <c r="C775" s="8"/>
      <c r="D775" s="30"/>
      <c r="E775" s="8"/>
      <c r="F775" s="8"/>
      <c r="G775" s="8"/>
      <c r="H775" s="8"/>
      <c r="I775" s="8"/>
      <c r="J775" s="8"/>
      <c r="K775" s="8"/>
      <c r="L775" s="8"/>
      <c r="M775" s="8"/>
      <c r="N775" s="8"/>
      <c r="O775" s="8"/>
      <c r="P775" s="8"/>
      <c r="Q775" s="8"/>
      <c r="R775" s="8"/>
      <c r="S775" s="8"/>
      <c r="T775" s="8"/>
      <c r="U775" s="8"/>
      <c r="V775" s="8"/>
      <c r="W775" s="8"/>
      <c r="X775" s="8"/>
      <c r="Y775" s="8"/>
      <c r="Z775" s="8"/>
      <c r="AA775" s="8"/>
    </row>
    <row r="776" spans="1:27" ht="12.75" customHeight="1" x14ac:dyDescent="0.15">
      <c r="A776" s="8"/>
      <c r="B776" s="8"/>
      <c r="C776" s="8"/>
      <c r="D776" s="30"/>
      <c r="E776" s="8"/>
      <c r="F776" s="8"/>
      <c r="G776" s="8"/>
      <c r="H776" s="8"/>
      <c r="I776" s="8"/>
      <c r="J776" s="8"/>
      <c r="K776" s="8"/>
      <c r="L776" s="8"/>
      <c r="M776" s="8"/>
      <c r="N776" s="8"/>
      <c r="O776" s="8"/>
      <c r="P776" s="8"/>
      <c r="Q776" s="8"/>
      <c r="R776" s="8"/>
      <c r="S776" s="8"/>
      <c r="T776" s="8"/>
      <c r="U776" s="8"/>
      <c r="V776" s="8"/>
      <c r="W776" s="8"/>
      <c r="X776" s="8"/>
      <c r="Y776" s="8"/>
      <c r="Z776" s="8"/>
      <c r="AA776" s="8"/>
    </row>
    <row r="777" spans="1:27" ht="12.75" customHeight="1" x14ac:dyDescent="0.15">
      <c r="A777" s="8"/>
      <c r="B777" s="8"/>
      <c r="C777" s="8"/>
      <c r="D777" s="30"/>
      <c r="E777" s="8"/>
      <c r="F777" s="8"/>
      <c r="G777" s="8"/>
      <c r="H777" s="8"/>
      <c r="I777" s="8"/>
      <c r="J777" s="8"/>
      <c r="K777" s="8"/>
      <c r="L777" s="8"/>
      <c r="M777" s="8"/>
      <c r="N777" s="8"/>
      <c r="O777" s="8"/>
      <c r="P777" s="8"/>
      <c r="Q777" s="8"/>
      <c r="R777" s="8"/>
      <c r="S777" s="8"/>
      <c r="T777" s="8"/>
      <c r="U777" s="8"/>
      <c r="V777" s="8"/>
      <c r="W777" s="8"/>
      <c r="X777" s="8"/>
      <c r="Y777" s="8"/>
      <c r="Z777" s="8"/>
      <c r="AA777" s="8"/>
    </row>
    <row r="778" spans="1:27" ht="12.75" customHeight="1" x14ac:dyDescent="0.15">
      <c r="A778" s="8"/>
      <c r="B778" s="8"/>
      <c r="C778" s="8"/>
      <c r="D778" s="30"/>
      <c r="E778" s="8"/>
      <c r="F778" s="8"/>
      <c r="G778" s="8"/>
      <c r="H778" s="8"/>
      <c r="I778" s="8"/>
      <c r="J778" s="8"/>
      <c r="K778" s="8"/>
      <c r="L778" s="8"/>
      <c r="M778" s="8"/>
      <c r="N778" s="8"/>
      <c r="O778" s="8"/>
      <c r="P778" s="8"/>
      <c r="Q778" s="8"/>
      <c r="R778" s="8"/>
      <c r="S778" s="8"/>
      <c r="T778" s="8"/>
      <c r="U778" s="8"/>
      <c r="V778" s="8"/>
      <c r="W778" s="8"/>
      <c r="X778" s="8"/>
      <c r="Y778" s="8"/>
      <c r="Z778" s="8"/>
      <c r="AA778" s="8"/>
    </row>
    <row r="779" spans="1:27" ht="12.75" customHeight="1" x14ac:dyDescent="0.15">
      <c r="A779" s="8"/>
      <c r="B779" s="8"/>
      <c r="C779" s="8"/>
      <c r="D779" s="30"/>
      <c r="E779" s="8"/>
      <c r="F779" s="8"/>
      <c r="G779" s="8"/>
      <c r="H779" s="8"/>
      <c r="I779" s="8"/>
      <c r="J779" s="8"/>
      <c r="K779" s="8"/>
      <c r="L779" s="8"/>
      <c r="M779" s="8"/>
      <c r="N779" s="8"/>
      <c r="O779" s="8"/>
      <c r="P779" s="8"/>
      <c r="Q779" s="8"/>
      <c r="R779" s="8"/>
      <c r="S779" s="8"/>
      <c r="T779" s="8"/>
      <c r="U779" s="8"/>
      <c r="V779" s="8"/>
      <c r="W779" s="8"/>
      <c r="X779" s="8"/>
      <c r="Y779" s="8"/>
      <c r="Z779" s="8"/>
      <c r="AA779" s="8"/>
    </row>
    <row r="780" spans="1:27" ht="12.75" customHeight="1" x14ac:dyDescent="0.15">
      <c r="A780" s="8"/>
      <c r="B780" s="8"/>
      <c r="C780" s="8"/>
      <c r="D780" s="30"/>
      <c r="E780" s="8"/>
      <c r="F780" s="8"/>
      <c r="G780" s="8"/>
      <c r="H780" s="8"/>
      <c r="I780" s="8"/>
      <c r="J780" s="8"/>
      <c r="K780" s="8"/>
      <c r="L780" s="8"/>
      <c r="M780" s="8"/>
      <c r="N780" s="8"/>
      <c r="O780" s="8"/>
      <c r="P780" s="8"/>
      <c r="Q780" s="8"/>
      <c r="R780" s="8"/>
      <c r="S780" s="8"/>
      <c r="T780" s="8"/>
      <c r="U780" s="8"/>
      <c r="V780" s="8"/>
      <c r="W780" s="8"/>
      <c r="X780" s="8"/>
      <c r="Y780" s="8"/>
      <c r="Z780" s="8"/>
      <c r="AA780" s="8"/>
    </row>
    <row r="781" spans="1:27" ht="12.75" customHeight="1" x14ac:dyDescent="0.15">
      <c r="A781" s="8"/>
      <c r="B781" s="8"/>
      <c r="C781" s="8"/>
      <c r="D781" s="30"/>
      <c r="E781" s="8"/>
      <c r="F781" s="8"/>
      <c r="G781" s="8"/>
      <c r="H781" s="8"/>
      <c r="I781" s="8"/>
      <c r="J781" s="8"/>
      <c r="K781" s="8"/>
      <c r="L781" s="8"/>
      <c r="M781" s="8"/>
      <c r="N781" s="8"/>
      <c r="O781" s="8"/>
      <c r="P781" s="8"/>
      <c r="Q781" s="8"/>
      <c r="R781" s="8"/>
      <c r="S781" s="8"/>
      <c r="T781" s="8"/>
      <c r="U781" s="8"/>
      <c r="V781" s="8"/>
      <c r="W781" s="8"/>
      <c r="X781" s="8"/>
      <c r="Y781" s="8"/>
      <c r="Z781" s="8"/>
      <c r="AA781" s="8"/>
    </row>
    <row r="782" spans="1:27" ht="12.75" customHeight="1" x14ac:dyDescent="0.15">
      <c r="A782" s="8"/>
      <c r="B782" s="8"/>
      <c r="C782" s="8"/>
      <c r="D782" s="30"/>
      <c r="E782" s="8"/>
      <c r="F782" s="8"/>
      <c r="G782" s="8"/>
      <c r="H782" s="8"/>
      <c r="I782" s="8"/>
      <c r="J782" s="8"/>
      <c r="K782" s="8"/>
      <c r="L782" s="8"/>
      <c r="M782" s="8"/>
      <c r="N782" s="8"/>
      <c r="O782" s="8"/>
      <c r="P782" s="8"/>
      <c r="Q782" s="8"/>
      <c r="R782" s="8"/>
      <c r="S782" s="8"/>
      <c r="T782" s="8"/>
      <c r="U782" s="8"/>
      <c r="V782" s="8"/>
      <c r="W782" s="8"/>
      <c r="X782" s="8"/>
      <c r="Y782" s="8"/>
      <c r="Z782" s="8"/>
      <c r="AA782" s="8"/>
    </row>
    <row r="783" spans="1:27" ht="12.75" customHeight="1" x14ac:dyDescent="0.15">
      <c r="A783" s="8"/>
      <c r="B783" s="8"/>
      <c r="C783" s="8"/>
      <c r="D783" s="30"/>
      <c r="E783" s="8"/>
      <c r="F783" s="8"/>
      <c r="G783" s="8"/>
      <c r="H783" s="8"/>
      <c r="I783" s="8"/>
      <c r="J783" s="8"/>
      <c r="K783" s="8"/>
      <c r="L783" s="8"/>
      <c r="M783" s="8"/>
      <c r="N783" s="8"/>
      <c r="O783" s="8"/>
      <c r="P783" s="8"/>
      <c r="Q783" s="8"/>
      <c r="R783" s="8"/>
      <c r="S783" s="8"/>
      <c r="T783" s="8"/>
      <c r="U783" s="8"/>
      <c r="V783" s="8"/>
      <c r="W783" s="8"/>
      <c r="X783" s="8"/>
      <c r="Y783" s="8"/>
      <c r="Z783" s="8"/>
      <c r="AA783" s="8"/>
    </row>
    <row r="784" spans="1:27" ht="12.75" customHeight="1" x14ac:dyDescent="0.15">
      <c r="A784" s="8"/>
      <c r="B784" s="8"/>
      <c r="C784" s="8"/>
      <c r="D784" s="30"/>
      <c r="E784" s="8"/>
      <c r="F784" s="8"/>
      <c r="G784" s="8"/>
      <c r="H784" s="8"/>
      <c r="I784" s="8"/>
      <c r="J784" s="8"/>
      <c r="K784" s="8"/>
      <c r="L784" s="8"/>
      <c r="M784" s="8"/>
      <c r="N784" s="8"/>
      <c r="O784" s="8"/>
      <c r="P784" s="8"/>
      <c r="Q784" s="8"/>
      <c r="R784" s="8"/>
      <c r="S784" s="8"/>
      <c r="T784" s="8"/>
      <c r="U784" s="8"/>
      <c r="V784" s="8"/>
      <c r="W784" s="8"/>
      <c r="X784" s="8"/>
      <c r="Y784" s="8"/>
      <c r="Z784" s="8"/>
      <c r="AA784" s="8"/>
    </row>
    <row r="785" spans="1:27" ht="12.75" customHeight="1" x14ac:dyDescent="0.15">
      <c r="A785" s="8"/>
      <c r="B785" s="8"/>
      <c r="C785" s="8"/>
      <c r="D785" s="30"/>
      <c r="E785" s="8"/>
      <c r="F785" s="8"/>
      <c r="G785" s="8"/>
      <c r="H785" s="8"/>
      <c r="I785" s="8"/>
      <c r="J785" s="8"/>
      <c r="K785" s="8"/>
      <c r="L785" s="8"/>
      <c r="M785" s="8"/>
      <c r="N785" s="8"/>
      <c r="O785" s="8"/>
      <c r="P785" s="8"/>
      <c r="Q785" s="8"/>
      <c r="R785" s="8"/>
      <c r="S785" s="8"/>
      <c r="T785" s="8"/>
      <c r="U785" s="8"/>
      <c r="V785" s="8"/>
      <c r="W785" s="8"/>
      <c r="X785" s="8"/>
      <c r="Y785" s="8"/>
      <c r="Z785" s="8"/>
      <c r="AA785" s="8"/>
    </row>
    <row r="786" spans="1:27" ht="12.75" customHeight="1" x14ac:dyDescent="0.15">
      <c r="A786" s="8"/>
      <c r="B786" s="8"/>
      <c r="C786" s="8"/>
      <c r="D786" s="30"/>
      <c r="E786" s="8"/>
      <c r="F786" s="8"/>
      <c r="G786" s="8"/>
      <c r="H786" s="8"/>
      <c r="I786" s="8"/>
      <c r="J786" s="8"/>
      <c r="K786" s="8"/>
      <c r="L786" s="8"/>
      <c r="M786" s="8"/>
      <c r="N786" s="8"/>
      <c r="O786" s="8"/>
      <c r="P786" s="8"/>
      <c r="Q786" s="8"/>
      <c r="R786" s="8"/>
      <c r="S786" s="8"/>
      <c r="T786" s="8"/>
      <c r="U786" s="8"/>
      <c r="V786" s="8"/>
      <c r="W786" s="8"/>
      <c r="X786" s="8"/>
      <c r="Y786" s="8"/>
      <c r="Z786" s="8"/>
      <c r="AA786" s="8"/>
    </row>
    <row r="787" spans="1:27" ht="12.75" customHeight="1" x14ac:dyDescent="0.15">
      <c r="A787" s="8"/>
      <c r="B787" s="8"/>
      <c r="C787" s="8"/>
      <c r="D787" s="30"/>
      <c r="E787" s="8"/>
      <c r="F787" s="8"/>
      <c r="G787" s="8"/>
      <c r="H787" s="8"/>
      <c r="I787" s="8"/>
      <c r="J787" s="8"/>
      <c r="K787" s="8"/>
      <c r="L787" s="8"/>
      <c r="M787" s="8"/>
      <c r="N787" s="8"/>
      <c r="O787" s="8"/>
      <c r="P787" s="8"/>
      <c r="Q787" s="8"/>
      <c r="R787" s="8"/>
      <c r="S787" s="8"/>
      <c r="T787" s="8"/>
      <c r="U787" s="8"/>
      <c r="V787" s="8"/>
      <c r="W787" s="8"/>
      <c r="X787" s="8"/>
      <c r="Y787" s="8"/>
      <c r="Z787" s="8"/>
      <c r="AA787" s="8"/>
    </row>
    <row r="788" spans="1:27" ht="12.75" customHeight="1" x14ac:dyDescent="0.15">
      <c r="A788" s="8"/>
      <c r="B788" s="8"/>
      <c r="C788" s="8"/>
      <c r="D788" s="30"/>
      <c r="E788" s="8"/>
      <c r="F788" s="8"/>
      <c r="G788" s="8"/>
      <c r="H788" s="8"/>
      <c r="I788" s="8"/>
      <c r="J788" s="8"/>
      <c r="K788" s="8"/>
      <c r="L788" s="8"/>
      <c r="M788" s="8"/>
      <c r="N788" s="8"/>
      <c r="O788" s="8"/>
      <c r="P788" s="8"/>
      <c r="Q788" s="8"/>
      <c r="R788" s="8"/>
      <c r="S788" s="8"/>
      <c r="T788" s="8"/>
      <c r="U788" s="8"/>
      <c r="V788" s="8"/>
      <c r="W788" s="8"/>
      <c r="X788" s="8"/>
      <c r="Y788" s="8"/>
      <c r="Z788" s="8"/>
      <c r="AA788" s="8"/>
    </row>
    <row r="789" spans="1:27" ht="12.75" customHeight="1" x14ac:dyDescent="0.15">
      <c r="A789" s="8"/>
      <c r="B789" s="8"/>
      <c r="C789" s="8"/>
      <c r="D789" s="30"/>
      <c r="E789" s="8"/>
      <c r="F789" s="8"/>
      <c r="G789" s="8"/>
      <c r="H789" s="8"/>
      <c r="I789" s="8"/>
      <c r="J789" s="8"/>
      <c r="K789" s="8"/>
      <c r="L789" s="8"/>
      <c r="M789" s="8"/>
      <c r="N789" s="8"/>
      <c r="O789" s="8"/>
      <c r="P789" s="8"/>
      <c r="Q789" s="8"/>
      <c r="R789" s="8"/>
      <c r="S789" s="8"/>
      <c r="T789" s="8"/>
      <c r="U789" s="8"/>
      <c r="V789" s="8"/>
      <c r="W789" s="8"/>
      <c r="X789" s="8"/>
      <c r="Y789" s="8"/>
      <c r="Z789" s="8"/>
      <c r="AA789" s="8"/>
    </row>
    <row r="790" spans="1:27" ht="12.75" customHeight="1" x14ac:dyDescent="0.15">
      <c r="A790" s="8"/>
      <c r="B790" s="8"/>
      <c r="C790" s="8"/>
      <c r="D790" s="30"/>
      <c r="E790" s="8"/>
      <c r="F790" s="8"/>
      <c r="G790" s="8"/>
      <c r="H790" s="8"/>
      <c r="I790" s="8"/>
      <c r="J790" s="8"/>
      <c r="K790" s="8"/>
      <c r="L790" s="8"/>
      <c r="M790" s="8"/>
      <c r="N790" s="8"/>
      <c r="O790" s="8"/>
      <c r="P790" s="8"/>
      <c r="Q790" s="8"/>
      <c r="R790" s="8"/>
      <c r="S790" s="8"/>
      <c r="T790" s="8"/>
      <c r="U790" s="8"/>
      <c r="V790" s="8"/>
      <c r="W790" s="8"/>
      <c r="X790" s="8"/>
      <c r="Y790" s="8"/>
      <c r="Z790" s="8"/>
      <c r="AA790" s="8"/>
    </row>
    <row r="791" spans="1:27" ht="12.75" customHeight="1" x14ac:dyDescent="0.15">
      <c r="A791" s="8"/>
      <c r="B791" s="8"/>
      <c r="C791" s="8"/>
      <c r="D791" s="30"/>
      <c r="E791" s="8"/>
      <c r="F791" s="8"/>
      <c r="G791" s="8"/>
      <c r="H791" s="8"/>
      <c r="I791" s="8"/>
      <c r="J791" s="8"/>
      <c r="K791" s="8"/>
      <c r="L791" s="8"/>
      <c r="M791" s="8"/>
      <c r="N791" s="8"/>
      <c r="O791" s="8"/>
      <c r="P791" s="8"/>
      <c r="Q791" s="8"/>
      <c r="R791" s="8"/>
      <c r="S791" s="8"/>
      <c r="T791" s="8"/>
      <c r="U791" s="8"/>
      <c r="V791" s="8"/>
      <c r="W791" s="8"/>
      <c r="X791" s="8"/>
      <c r="Y791" s="8"/>
      <c r="Z791" s="8"/>
      <c r="AA791" s="8"/>
    </row>
    <row r="792" spans="1:27" ht="12.75" customHeight="1" x14ac:dyDescent="0.15">
      <c r="A792" s="8"/>
      <c r="B792" s="8"/>
      <c r="C792" s="8"/>
      <c r="D792" s="30"/>
      <c r="E792" s="8"/>
      <c r="F792" s="8"/>
      <c r="G792" s="8"/>
      <c r="H792" s="8"/>
      <c r="I792" s="8"/>
      <c r="J792" s="8"/>
      <c r="K792" s="8"/>
      <c r="L792" s="8"/>
      <c r="M792" s="8"/>
      <c r="N792" s="8"/>
      <c r="O792" s="8"/>
      <c r="P792" s="8"/>
      <c r="Q792" s="8"/>
      <c r="R792" s="8"/>
      <c r="S792" s="8"/>
      <c r="T792" s="8"/>
      <c r="U792" s="8"/>
      <c r="V792" s="8"/>
      <c r="W792" s="8"/>
      <c r="X792" s="8"/>
      <c r="Y792" s="8"/>
      <c r="Z792" s="8"/>
      <c r="AA792" s="8"/>
    </row>
    <row r="793" spans="1:27" ht="12.75" customHeight="1" x14ac:dyDescent="0.15">
      <c r="A793" s="8"/>
      <c r="B793" s="8"/>
      <c r="C793" s="8"/>
      <c r="D793" s="30"/>
      <c r="E793" s="8"/>
      <c r="F793" s="8"/>
      <c r="G793" s="8"/>
      <c r="H793" s="8"/>
      <c r="I793" s="8"/>
      <c r="J793" s="8"/>
      <c r="K793" s="8"/>
      <c r="L793" s="8"/>
      <c r="M793" s="8"/>
      <c r="N793" s="8"/>
      <c r="O793" s="8"/>
      <c r="P793" s="8"/>
      <c r="Q793" s="8"/>
      <c r="R793" s="8"/>
      <c r="S793" s="8"/>
      <c r="T793" s="8"/>
      <c r="U793" s="8"/>
      <c r="V793" s="8"/>
      <c r="W793" s="8"/>
      <c r="X793" s="8"/>
      <c r="Y793" s="8"/>
      <c r="Z793" s="8"/>
      <c r="AA793" s="8"/>
    </row>
    <row r="794" spans="1:27" ht="12.75" customHeight="1" x14ac:dyDescent="0.15">
      <c r="A794" s="8"/>
      <c r="B794" s="8"/>
      <c r="C794" s="8"/>
      <c r="D794" s="30"/>
      <c r="E794" s="8"/>
      <c r="F794" s="8"/>
      <c r="G794" s="8"/>
      <c r="H794" s="8"/>
      <c r="I794" s="8"/>
      <c r="J794" s="8"/>
      <c r="K794" s="8"/>
      <c r="L794" s="8"/>
      <c r="M794" s="8"/>
      <c r="N794" s="8"/>
      <c r="O794" s="8"/>
      <c r="P794" s="8"/>
      <c r="Q794" s="8"/>
      <c r="R794" s="8"/>
      <c r="S794" s="8"/>
      <c r="T794" s="8"/>
      <c r="U794" s="8"/>
      <c r="V794" s="8"/>
      <c r="W794" s="8"/>
      <c r="X794" s="8"/>
      <c r="Y794" s="8"/>
      <c r="Z794" s="8"/>
      <c r="AA794" s="8"/>
    </row>
    <row r="795" spans="1:27" ht="12.75" customHeight="1" x14ac:dyDescent="0.15">
      <c r="A795" s="8"/>
      <c r="B795" s="8"/>
      <c r="C795" s="8"/>
      <c r="D795" s="30"/>
      <c r="E795" s="8"/>
      <c r="F795" s="8"/>
      <c r="G795" s="8"/>
      <c r="H795" s="8"/>
      <c r="I795" s="8"/>
      <c r="J795" s="8"/>
      <c r="K795" s="8"/>
      <c r="L795" s="8"/>
      <c r="M795" s="8"/>
      <c r="N795" s="8"/>
      <c r="O795" s="8"/>
      <c r="P795" s="8"/>
      <c r="Q795" s="8"/>
      <c r="R795" s="8"/>
      <c r="S795" s="8"/>
      <c r="T795" s="8"/>
      <c r="U795" s="8"/>
      <c r="V795" s="8"/>
      <c r="W795" s="8"/>
      <c r="X795" s="8"/>
      <c r="Y795" s="8"/>
      <c r="Z795" s="8"/>
      <c r="AA795" s="8"/>
    </row>
    <row r="796" spans="1:27" ht="12.75" customHeight="1" x14ac:dyDescent="0.15">
      <c r="A796" s="8"/>
      <c r="B796" s="8"/>
      <c r="C796" s="8"/>
      <c r="D796" s="30"/>
      <c r="E796" s="8"/>
      <c r="F796" s="8"/>
      <c r="G796" s="8"/>
      <c r="H796" s="8"/>
      <c r="I796" s="8"/>
      <c r="J796" s="8"/>
      <c r="K796" s="8"/>
      <c r="L796" s="8"/>
      <c r="M796" s="8"/>
      <c r="N796" s="8"/>
      <c r="O796" s="8"/>
      <c r="P796" s="8"/>
      <c r="Q796" s="8"/>
      <c r="R796" s="8"/>
      <c r="S796" s="8"/>
      <c r="T796" s="8"/>
      <c r="U796" s="8"/>
      <c r="V796" s="8"/>
      <c r="W796" s="8"/>
      <c r="X796" s="8"/>
      <c r="Y796" s="8"/>
      <c r="Z796" s="8"/>
      <c r="AA796" s="8"/>
    </row>
    <row r="797" spans="1:27" ht="12.75" customHeight="1" x14ac:dyDescent="0.15">
      <c r="A797" s="8"/>
      <c r="B797" s="8"/>
      <c r="C797" s="8"/>
      <c r="D797" s="30"/>
      <c r="E797" s="8"/>
      <c r="F797" s="8"/>
      <c r="G797" s="8"/>
      <c r="H797" s="8"/>
      <c r="I797" s="8"/>
      <c r="J797" s="8"/>
      <c r="K797" s="8"/>
      <c r="L797" s="8"/>
      <c r="M797" s="8"/>
      <c r="N797" s="8"/>
      <c r="O797" s="8"/>
      <c r="P797" s="8"/>
      <c r="Q797" s="8"/>
      <c r="R797" s="8"/>
      <c r="S797" s="8"/>
      <c r="T797" s="8"/>
      <c r="U797" s="8"/>
      <c r="V797" s="8"/>
      <c r="W797" s="8"/>
      <c r="X797" s="8"/>
      <c r="Y797" s="8"/>
      <c r="Z797" s="8"/>
      <c r="AA797" s="8"/>
    </row>
    <row r="798" spans="1:27" ht="12.75" customHeight="1" x14ac:dyDescent="0.15">
      <c r="A798" s="8"/>
      <c r="B798" s="8"/>
      <c r="C798" s="8"/>
      <c r="D798" s="30"/>
      <c r="E798" s="8"/>
      <c r="F798" s="8"/>
      <c r="G798" s="8"/>
      <c r="H798" s="8"/>
      <c r="I798" s="8"/>
      <c r="J798" s="8"/>
      <c r="K798" s="8"/>
      <c r="L798" s="8"/>
      <c r="M798" s="8"/>
      <c r="N798" s="8"/>
      <c r="O798" s="8"/>
      <c r="P798" s="8"/>
      <c r="Q798" s="8"/>
      <c r="R798" s="8"/>
      <c r="S798" s="8"/>
      <c r="T798" s="8"/>
      <c r="U798" s="8"/>
      <c r="V798" s="8"/>
      <c r="W798" s="8"/>
      <c r="X798" s="8"/>
      <c r="Y798" s="8"/>
      <c r="Z798" s="8"/>
      <c r="AA798" s="8"/>
    </row>
    <row r="799" spans="1:27" ht="12.75" customHeight="1" x14ac:dyDescent="0.15">
      <c r="A799" s="8"/>
      <c r="B799" s="8"/>
      <c r="C799" s="8"/>
      <c r="D799" s="30"/>
      <c r="E799" s="8"/>
      <c r="F799" s="8"/>
      <c r="G799" s="8"/>
      <c r="H799" s="8"/>
      <c r="I799" s="8"/>
      <c r="J799" s="8"/>
      <c r="K799" s="8"/>
      <c r="L799" s="8"/>
      <c r="M799" s="8"/>
      <c r="N799" s="8"/>
      <c r="O799" s="8"/>
      <c r="P799" s="8"/>
      <c r="Q799" s="8"/>
      <c r="R799" s="8"/>
      <c r="S799" s="8"/>
      <c r="T799" s="8"/>
      <c r="U799" s="8"/>
      <c r="V799" s="8"/>
      <c r="W799" s="8"/>
      <c r="X799" s="8"/>
      <c r="Y799" s="8"/>
      <c r="Z799" s="8"/>
      <c r="AA799" s="8"/>
    </row>
    <row r="800" spans="1:27" ht="12.75" customHeight="1" x14ac:dyDescent="0.15">
      <c r="A800" s="8"/>
      <c r="B800" s="8"/>
      <c r="C800" s="8"/>
      <c r="D800" s="30"/>
      <c r="E800" s="8"/>
      <c r="F800" s="8"/>
      <c r="G800" s="8"/>
      <c r="H800" s="8"/>
      <c r="I800" s="8"/>
      <c r="J800" s="8"/>
      <c r="K800" s="8"/>
      <c r="L800" s="8"/>
      <c r="M800" s="8"/>
      <c r="N800" s="8"/>
      <c r="O800" s="8"/>
      <c r="P800" s="8"/>
      <c r="Q800" s="8"/>
      <c r="R800" s="8"/>
      <c r="S800" s="8"/>
      <c r="T800" s="8"/>
      <c r="U800" s="8"/>
      <c r="V800" s="8"/>
      <c r="W800" s="8"/>
      <c r="X800" s="8"/>
      <c r="Y800" s="8"/>
      <c r="Z800" s="8"/>
      <c r="AA800" s="8"/>
    </row>
    <row r="801" spans="1:27" ht="12.75" customHeight="1" x14ac:dyDescent="0.15">
      <c r="A801" s="8"/>
      <c r="B801" s="8"/>
      <c r="C801" s="8"/>
      <c r="D801" s="30"/>
      <c r="E801" s="8"/>
      <c r="F801" s="8"/>
      <c r="G801" s="8"/>
      <c r="H801" s="8"/>
      <c r="I801" s="8"/>
      <c r="J801" s="8"/>
      <c r="K801" s="8"/>
      <c r="L801" s="8"/>
      <c r="M801" s="8"/>
      <c r="N801" s="8"/>
      <c r="O801" s="8"/>
      <c r="P801" s="8"/>
      <c r="Q801" s="8"/>
      <c r="R801" s="8"/>
      <c r="S801" s="8"/>
      <c r="T801" s="8"/>
      <c r="U801" s="8"/>
      <c r="V801" s="8"/>
      <c r="W801" s="8"/>
      <c r="X801" s="8"/>
      <c r="Y801" s="8"/>
      <c r="Z801" s="8"/>
      <c r="AA801" s="8"/>
    </row>
    <row r="802" spans="1:27" ht="12.75" customHeight="1" x14ac:dyDescent="0.15">
      <c r="A802" s="8"/>
      <c r="B802" s="8"/>
      <c r="C802" s="8"/>
      <c r="D802" s="30"/>
      <c r="E802" s="8"/>
      <c r="F802" s="8"/>
      <c r="G802" s="8"/>
      <c r="H802" s="8"/>
      <c r="I802" s="8"/>
      <c r="J802" s="8"/>
      <c r="K802" s="8"/>
      <c r="L802" s="8"/>
      <c r="M802" s="8"/>
      <c r="N802" s="8"/>
      <c r="O802" s="8"/>
      <c r="P802" s="8"/>
      <c r="Q802" s="8"/>
      <c r="R802" s="8"/>
      <c r="S802" s="8"/>
      <c r="T802" s="8"/>
      <c r="U802" s="8"/>
      <c r="V802" s="8"/>
      <c r="W802" s="8"/>
      <c r="X802" s="8"/>
      <c r="Y802" s="8"/>
      <c r="Z802" s="8"/>
      <c r="AA802" s="8"/>
    </row>
    <row r="803" spans="1:27" ht="12.75" customHeight="1" x14ac:dyDescent="0.15">
      <c r="A803" s="8"/>
      <c r="B803" s="8"/>
      <c r="C803" s="8"/>
      <c r="D803" s="30"/>
      <c r="E803" s="8"/>
      <c r="F803" s="8"/>
      <c r="G803" s="8"/>
      <c r="H803" s="8"/>
      <c r="I803" s="8"/>
      <c r="J803" s="8"/>
      <c r="K803" s="8"/>
      <c r="L803" s="8"/>
      <c r="M803" s="8"/>
      <c r="N803" s="8"/>
      <c r="O803" s="8"/>
      <c r="P803" s="8"/>
      <c r="Q803" s="8"/>
      <c r="R803" s="8"/>
      <c r="S803" s="8"/>
      <c r="T803" s="8"/>
      <c r="U803" s="8"/>
      <c r="V803" s="8"/>
      <c r="W803" s="8"/>
      <c r="X803" s="8"/>
      <c r="Y803" s="8"/>
      <c r="Z803" s="8"/>
      <c r="AA803" s="8"/>
    </row>
    <row r="804" spans="1:27" ht="12.75" customHeight="1" x14ac:dyDescent="0.15">
      <c r="A804" s="8"/>
      <c r="B804" s="8"/>
      <c r="C804" s="8"/>
      <c r="D804" s="30"/>
      <c r="E804" s="8"/>
      <c r="F804" s="8"/>
      <c r="G804" s="8"/>
      <c r="H804" s="8"/>
      <c r="I804" s="8"/>
      <c r="J804" s="8"/>
      <c r="K804" s="8"/>
      <c r="L804" s="8"/>
      <c r="M804" s="8"/>
      <c r="N804" s="8"/>
      <c r="O804" s="8"/>
      <c r="P804" s="8"/>
      <c r="Q804" s="8"/>
      <c r="R804" s="8"/>
      <c r="S804" s="8"/>
      <c r="T804" s="8"/>
      <c r="U804" s="8"/>
      <c r="V804" s="8"/>
      <c r="W804" s="8"/>
      <c r="X804" s="8"/>
      <c r="Y804" s="8"/>
      <c r="Z804" s="8"/>
      <c r="AA804" s="8"/>
    </row>
    <row r="805" spans="1:27" ht="12.75" customHeight="1" x14ac:dyDescent="0.15">
      <c r="A805" s="8"/>
      <c r="B805" s="8"/>
      <c r="C805" s="8"/>
      <c r="D805" s="30"/>
      <c r="E805" s="8"/>
      <c r="F805" s="8"/>
      <c r="G805" s="8"/>
      <c r="H805" s="8"/>
      <c r="I805" s="8"/>
      <c r="J805" s="8"/>
      <c r="K805" s="8"/>
      <c r="L805" s="8"/>
      <c r="M805" s="8"/>
      <c r="N805" s="8"/>
      <c r="O805" s="8"/>
      <c r="P805" s="8"/>
      <c r="Q805" s="8"/>
      <c r="R805" s="8"/>
      <c r="S805" s="8"/>
      <c r="T805" s="8"/>
      <c r="U805" s="8"/>
      <c r="V805" s="8"/>
      <c r="W805" s="8"/>
      <c r="X805" s="8"/>
      <c r="Y805" s="8"/>
      <c r="Z805" s="8"/>
      <c r="AA805" s="8"/>
    </row>
    <row r="806" spans="1:27" ht="12.75" customHeight="1" x14ac:dyDescent="0.15">
      <c r="A806" s="8"/>
      <c r="B806" s="8"/>
      <c r="C806" s="8"/>
      <c r="D806" s="30"/>
      <c r="E806" s="8"/>
      <c r="F806" s="8"/>
      <c r="G806" s="8"/>
      <c r="H806" s="8"/>
      <c r="I806" s="8"/>
      <c r="J806" s="8"/>
      <c r="K806" s="8"/>
      <c r="L806" s="8"/>
      <c r="M806" s="8"/>
      <c r="N806" s="8"/>
      <c r="O806" s="8"/>
      <c r="P806" s="8"/>
      <c r="Q806" s="8"/>
      <c r="R806" s="8"/>
      <c r="S806" s="8"/>
      <c r="T806" s="8"/>
      <c r="U806" s="8"/>
      <c r="V806" s="8"/>
      <c r="W806" s="8"/>
      <c r="X806" s="8"/>
      <c r="Y806" s="8"/>
      <c r="Z806" s="8"/>
      <c r="AA806" s="8"/>
    </row>
    <row r="807" spans="1:27" ht="12.75" customHeight="1" x14ac:dyDescent="0.15">
      <c r="A807" s="8"/>
      <c r="B807" s="8"/>
      <c r="C807" s="8"/>
      <c r="D807" s="30"/>
      <c r="E807" s="8"/>
      <c r="F807" s="8"/>
      <c r="G807" s="8"/>
      <c r="H807" s="8"/>
      <c r="I807" s="8"/>
      <c r="J807" s="8"/>
      <c r="K807" s="8"/>
      <c r="L807" s="8"/>
      <c r="M807" s="8"/>
      <c r="N807" s="8"/>
      <c r="O807" s="8"/>
      <c r="P807" s="8"/>
      <c r="Q807" s="8"/>
      <c r="R807" s="8"/>
      <c r="S807" s="8"/>
      <c r="T807" s="8"/>
      <c r="U807" s="8"/>
      <c r="V807" s="8"/>
      <c r="W807" s="8"/>
      <c r="X807" s="8"/>
      <c r="Y807" s="8"/>
      <c r="Z807" s="8"/>
      <c r="AA807" s="8"/>
    </row>
    <row r="808" spans="1:27" ht="12.75" customHeight="1" x14ac:dyDescent="0.15">
      <c r="A808" s="8"/>
      <c r="B808" s="8"/>
      <c r="C808" s="8"/>
      <c r="D808" s="30"/>
      <c r="E808" s="8"/>
      <c r="F808" s="8"/>
      <c r="G808" s="8"/>
      <c r="H808" s="8"/>
      <c r="I808" s="8"/>
      <c r="J808" s="8"/>
      <c r="K808" s="8"/>
      <c r="L808" s="8"/>
      <c r="M808" s="8"/>
      <c r="N808" s="8"/>
      <c r="O808" s="8"/>
      <c r="P808" s="8"/>
      <c r="Q808" s="8"/>
      <c r="R808" s="8"/>
      <c r="S808" s="8"/>
      <c r="T808" s="8"/>
      <c r="U808" s="8"/>
      <c r="V808" s="8"/>
      <c r="W808" s="8"/>
      <c r="X808" s="8"/>
      <c r="Y808" s="8"/>
      <c r="Z808" s="8"/>
      <c r="AA808" s="8"/>
    </row>
    <row r="809" spans="1:27" ht="12.75" customHeight="1" x14ac:dyDescent="0.15">
      <c r="A809" s="8"/>
      <c r="B809" s="8"/>
      <c r="C809" s="8"/>
      <c r="D809" s="30"/>
      <c r="E809" s="8"/>
      <c r="F809" s="8"/>
      <c r="G809" s="8"/>
      <c r="H809" s="8"/>
      <c r="I809" s="8"/>
      <c r="J809" s="8"/>
      <c r="K809" s="8"/>
      <c r="L809" s="8"/>
      <c r="M809" s="8"/>
      <c r="N809" s="8"/>
      <c r="O809" s="8"/>
      <c r="P809" s="8"/>
      <c r="Q809" s="8"/>
      <c r="R809" s="8"/>
      <c r="S809" s="8"/>
      <c r="T809" s="8"/>
      <c r="U809" s="8"/>
      <c r="V809" s="8"/>
      <c r="W809" s="8"/>
      <c r="X809" s="8"/>
      <c r="Y809" s="8"/>
      <c r="Z809" s="8"/>
      <c r="AA809" s="8"/>
    </row>
    <row r="810" spans="1:27" ht="12.75" customHeight="1" x14ac:dyDescent="0.15">
      <c r="A810" s="8"/>
      <c r="B810" s="8"/>
      <c r="C810" s="8"/>
      <c r="D810" s="30"/>
      <c r="E810" s="8"/>
      <c r="F810" s="8"/>
      <c r="G810" s="8"/>
      <c r="H810" s="8"/>
      <c r="I810" s="8"/>
      <c r="J810" s="8"/>
      <c r="K810" s="8"/>
      <c r="L810" s="8"/>
      <c r="M810" s="8"/>
      <c r="N810" s="8"/>
      <c r="O810" s="8"/>
      <c r="P810" s="8"/>
      <c r="Q810" s="8"/>
      <c r="R810" s="8"/>
      <c r="S810" s="8"/>
      <c r="T810" s="8"/>
      <c r="U810" s="8"/>
      <c r="V810" s="8"/>
      <c r="W810" s="8"/>
      <c r="X810" s="8"/>
      <c r="Y810" s="8"/>
      <c r="Z810" s="8"/>
      <c r="AA810" s="8"/>
    </row>
    <row r="811" spans="1:27" ht="12.75" customHeight="1" x14ac:dyDescent="0.15">
      <c r="A811" s="8"/>
      <c r="B811" s="8"/>
      <c r="C811" s="8"/>
      <c r="D811" s="30"/>
      <c r="E811" s="8"/>
      <c r="F811" s="8"/>
      <c r="G811" s="8"/>
      <c r="H811" s="8"/>
      <c r="I811" s="8"/>
      <c r="J811" s="8"/>
      <c r="K811" s="8"/>
      <c r="L811" s="8"/>
      <c r="M811" s="8"/>
      <c r="N811" s="8"/>
      <c r="O811" s="8"/>
      <c r="P811" s="8"/>
      <c r="Q811" s="8"/>
      <c r="R811" s="8"/>
      <c r="S811" s="8"/>
      <c r="T811" s="8"/>
      <c r="U811" s="8"/>
      <c r="V811" s="8"/>
      <c r="W811" s="8"/>
      <c r="X811" s="8"/>
      <c r="Y811" s="8"/>
      <c r="Z811" s="8"/>
      <c r="AA811" s="8"/>
    </row>
    <row r="812" spans="1:27" ht="12.75" customHeight="1" x14ac:dyDescent="0.15">
      <c r="A812" s="8"/>
      <c r="B812" s="8"/>
      <c r="C812" s="8"/>
      <c r="D812" s="30"/>
      <c r="E812" s="8"/>
      <c r="F812" s="8"/>
      <c r="G812" s="8"/>
      <c r="H812" s="8"/>
      <c r="I812" s="8"/>
      <c r="J812" s="8"/>
      <c r="K812" s="8"/>
      <c r="L812" s="8"/>
      <c r="M812" s="8"/>
      <c r="N812" s="8"/>
      <c r="O812" s="8"/>
      <c r="P812" s="8"/>
      <c r="Q812" s="8"/>
      <c r="R812" s="8"/>
      <c r="S812" s="8"/>
      <c r="T812" s="8"/>
      <c r="U812" s="8"/>
      <c r="V812" s="8"/>
      <c r="W812" s="8"/>
      <c r="X812" s="8"/>
      <c r="Y812" s="8"/>
      <c r="Z812" s="8"/>
      <c r="AA812" s="8"/>
    </row>
    <row r="813" spans="1:27" ht="12.75" customHeight="1" x14ac:dyDescent="0.15">
      <c r="A813" s="8"/>
      <c r="B813" s="8"/>
      <c r="C813" s="8"/>
      <c r="D813" s="30"/>
      <c r="E813" s="8"/>
      <c r="F813" s="8"/>
      <c r="G813" s="8"/>
      <c r="H813" s="8"/>
      <c r="I813" s="8"/>
      <c r="J813" s="8"/>
      <c r="K813" s="8"/>
      <c r="L813" s="8"/>
      <c r="M813" s="8"/>
      <c r="N813" s="8"/>
      <c r="O813" s="8"/>
      <c r="P813" s="8"/>
      <c r="Q813" s="8"/>
      <c r="R813" s="8"/>
      <c r="S813" s="8"/>
      <c r="T813" s="8"/>
      <c r="U813" s="8"/>
      <c r="V813" s="8"/>
      <c r="W813" s="8"/>
      <c r="X813" s="8"/>
      <c r="Y813" s="8"/>
      <c r="Z813" s="8"/>
      <c r="AA813" s="8"/>
    </row>
    <row r="814" spans="1:27" ht="12.75" customHeight="1" x14ac:dyDescent="0.15">
      <c r="A814" s="8"/>
      <c r="B814" s="8"/>
      <c r="C814" s="8"/>
      <c r="D814" s="30"/>
      <c r="E814" s="8"/>
      <c r="F814" s="8"/>
      <c r="G814" s="8"/>
      <c r="H814" s="8"/>
      <c r="I814" s="8"/>
      <c r="J814" s="8"/>
      <c r="K814" s="8"/>
      <c r="L814" s="8"/>
      <c r="M814" s="8"/>
      <c r="N814" s="8"/>
      <c r="O814" s="8"/>
      <c r="P814" s="8"/>
      <c r="Q814" s="8"/>
      <c r="R814" s="8"/>
      <c r="S814" s="8"/>
      <c r="T814" s="8"/>
      <c r="U814" s="8"/>
      <c r="V814" s="8"/>
      <c r="W814" s="8"/>
      <c r="X814" s="8"/>
      <c r="Y814" s="8"/>
      <c r="Z814" s="8"/>
      <c r="AA814" s="8"/>
    </row>
    <row r="815" spans="1:27" ht="12.75" customHeight="1" x14ac:dyDescent="0.15">
      <c r="A815" s="8"/>
      <c r="B815" s="8"/>
      <c r="C815" s="8"/>
      <c r="D815" s="30"/>
      <c r="E815" s="8"/>
      <c r="F815" s="8"/>
      <c r="G815" s="8"/>
      <c r="H815" s="8"/>
      <c r="I815" s="8"/>
      <c r="J815" s="8"/>
      <c r="K815" s="8"/>
      <c r="L815" s="8"/>
      <c r="M815" s="8"/>
      <c r="N815" s="8"/>
      <c r="O815" s="8"/>
      <c r="P815" s="8"/>
      <c r="Q815" s="8"/>
      <c r="R815" s="8"/>
      <c r="S815" s="8"/>
      <c r="T815" s="8"/>
      <c r="U815" s="8"/>
      <c r="V815" s="8"/>
      <c r="W815" s="8"/>
      <c r="X815" s="8"/>
      <c r="Y815" s="8"/>
      <c r="Z815" s="8"/>
      <c r="AA815" s="8"/>
    </row>
    <row r="816" spans="1:27" ht="12.75" customHeight="1" x14ac:dyDescent="0.15">
      <c r="A816" s="8"/>
      <c r="B816" s="8"/>
      <c r="C816" s="8"/>
      <c r="D816" s="30"/>
      <c r="E816" s="8"/>
      <c r="F816" s="8"/>
      <c r="G816" s="8"/>
      <c r="H816" s="8"/>
      <c r="I816" s="8"/>
      <c r="J816" s="8"/>
      <c r="K816" s="8"/>
      <c r="L816" s="8"/>
      <c r="M816" s="8"/>
      <c r="N816" s="8"/>
      <c r="O816" s="8"/>
      <c r="P816" s="8"/>
      <c r="Q816" s="8"/>
      <c r="R816" s="8"/>
      <c r="S816" s="8"/>
      <c r="T816" s="8"/>
      <c r="U816" s="8"/>
      <c r="V816" s="8"/>
      <c r="W816" s="8"/>
      <c r="X816" s="8"/>
      <c r="Y816" s="8"/>
      <c r="Z816" s="8"/>
      <c r="AA816" s="8"/>
    </row>
    <row r="817" spans="1:27" ht="12.75" customHeight="1" x14ac:dyDescent="0.15">
      <c r="A817" s="8"/>
      <c r="B817" s="8"/>
      <c r="C817" s="8"/>
      <c r="D817" s="30"/>
      <c r="E817" s="8"/>
      <c r="F817" s="8"/>
      <c r="G817" s="8"/>
      <c r="H817" s="8"/>
      <c r="I817" s="8"/>
      <c r="J817" s="8"/>
      <c r="K817" s="8"/>
      <c r="L817" s="8"/>
      <c r="M817" s="8"/>
      <c r="N817" s="8"/>
      <c r="O817" s="8"/>
      <c r="P817" s="8"/>
      <c r="Q817" s="8"/>
      <c r="R817" s="8"/>
      <c r="S817" s="8"/>
      <c r="T817" s="8"/>
      <c r="U817" s="8"/>
      <c r="V817" s="8"/>
      <c r="W817" s="8"/>
      <c r="X817" s="8"/>
      <c r="Y817" s="8"/>
      <c r="Z817" s="8"/>
      <c r="AA817" s="8"/>
    </row>
    <row r="818" spans="1:27" ht="12.75" customHeight="1" x14ac:dyDescent="0.15">
      <c r="A818" s="8"/>
      <c r="B818" s="8"/>
      <c r="C818" s="8"/>
      <c r="D818" s="30"/>
      <c r="E818" s="8"/>
      <c r="F818" s="8"/>
      <c r="G818" s="8"/>
      <c r="H818" s="8"/>
      <c r="I818" s="8"/>
      <c r="J818" s="8"/>
      <c r="K818" s="8"/>
      <c r="L818" s="8"/>
      <c r="M818" s="8"/>
      <c r="N818" s="8"/>
      <c r="O818" s="8"/>
      <c r="P818" s="8"/>
      <c r="Q818" s="8"/>
      <c r="R818" s="8"/>
      <c r="S818" s="8"/>
      <c r="T818" s="8"/>
      <c r="U818" s="8"/>
      <c r="V818" s="8"/>
      <c r="W818" s="8"/>
      <c r="X818" s="8"/>
      <c r="Y818" s="8"/>
      <c r="Z818" s="8"/>
      <c r="AA818" s="8"/>
    </row>
    <row r="819" spans="1:27" ht="12.75" customHeight="1" x14ac:dyDescent="0.15">
      <c r="A819" s="8"/>
      <c r="B819" s="8"/>
      <c r="C819" s="8"/>
      <c r="D819" s="30"/>
      <c r="E819" s="8"/>
      <c r="F819" s="8"/>
      <c r="G819" s="8"/>
      <c r="H819" s="8"/>
      <c r="I819" s="8"/>
      <c r="J819" s="8"/>
      <c r="K819" s="8"/>
      <c r="L819" s="8"/>
      <c r="M819" s="8"/>
      <c r="N819" s="8"/>
      <c r="O819" s="8"/>
      <c r="P819" s="8"/>
      <c r="Q819" s="8"/>
      <c r="R819" s="8"/>
      <c r="S819" s="8"/>
      <c r="T819" s="8"/>
      <c r="U819" s="8"/>
      <c r="V819" s="8"/>
      <c r="W819" s="8"/>
      <c r="X819" s="8"/>
      <c r="Y819" s="8"/>
      <c r="Z819" s="8"/>
      <c r="AA819" s="8"/>
    </row>
    <row r="820" spans="1:27" ht="12.75" customHeight="1" x14ac:dyDescent="0.15">
      <c r="A820" s="8"/>
      <c r="B820" s="8"/>
      <c r="C820" s="8"/>
      <c r="D820" s="30"/>
      <c r="E820" s="8"/>
      <c r="F820" s="8"/>
      <c r="G820" s="8"/>
      <c r="H820" s="8"/>
      <c r="I820" s="8"/>
      <c r="J820" s="8"/>
      <c r="K820" s="8"/>
      <c r="L820" s="8"/>
      <c r="M820" s="8"/>
      <c r="N820" s="8"/>
      <c r="O820" s="8"/>
      <c r="P820" s="8"/>
      <c r="Q820" s="8"/>
      <c r="R820" s="8"/>
      <c r="S820" s="8"/>
      <c r="T820" s="8"/>
      <c r="U820" s="8"/>
      <c r="V820" s="8"/>
      <c r="W820" s="8"/>
      <c r="X820" s="8"/>
      <c r="Y820" s="8"/>
      <c r="Z820" s="8"/>
      <c r="AA820" s="8"/>
    </row>
    <row r="821" spans="1:27" ht="12.75" customHeight="1" x14ac:dyDescent="0.15">
      <c r="A821" s="8"/>
      <c r="B821" s="8"/>
      <c r="C821" s="8"/>
      <c r="D821" s="30"/>
      <c r="E821" s="8"/>
      <c r="F821" s="8"/>
      <c r="G821" s="8"/>
      <c r="H821" s="8"/>
      <c r="I821" s="8"/>
      <c r="J821" s="8"/>
      <c r="K821" s="8"/>
      <c r="L821" s="8"/>
      <c r="M821" s="8"/>
      <c r="N821" s="8"/>
      <c r="O821" s="8"/>
      <c r="P821" s="8"/>
      <c r="Q821" s="8"/>
      <c r="R821" s="8"/>
      <c r="S821" s="8"/>
      <c r="T821" s="8"/>
      <c r="U821" s="8"/>
      <c r="V821" s="8"/>
      <c r="W821" s="8"/>
      <c r="X821" s="8"/>
      <c r="Y821" s="8"/>
      <c r="Z821" s="8"/>
      <c r="AA821" s="8"/>
    </row>
    <row r="822" spans="1:27" ht="12.75" customHeight="1" x14ac:dyDescent="0.15">
      <c r="A822" s="8"/>
      <c r="B822" s="8"/>
      <c r="C822" s="8"/>
      <c r="D822" s="30"/>
      <c r="E822" s="8"/>
      <c r="F822" s="8"/>
      <c r="G822" s="8"/>
      <c r="H822" s="8"/>
      <c r="I822" s="8"/>
      <c r="J822" s="8"/>
      <c r="K822" s="8"/>
      <c r="L822" s="8"/>
      <c r="M822" s="8"/>
      <c r="N822" s="8"/>
      <c r="O822" s="8"/>
      <c r="P822" s="8"/>
      <c r="Q822" s="8"/>
      <c r="R822" s="8"/>
      <c r="S822" s="8"/>
      <c r="T822" s="8"/>
      <c r="U822" s="8"/>
      <c r="V822" s="8"/>
      <c r="W822" s="8"/>
      <c r="X822" s="8"/>
      <c r="Y822" s="8"/>
      <c r="Z822" s="8"/>
      <c r="AA822" s="8"/>
    </row>
    <row r="823" spans="1:27" ht="12.75" customHeight="1" x14ac:dyDescent="0.15">
      <c r="A823" s="8"/>
      <c r="B823" s="8"/>
      <c r="C823" s="8"/>
      <c r="D823" s="30"/>
      <c r="E823" s="8"/>
      <c r="F823" s="8"/>
      <c r="G823" s="8"/>
      <c r="H823" s="8"/>
      <c r="I823" s="8"/>
      <c r="J823" s="8"/>
      <c r="K823" s="8"/>
      <c r="L823" s="8"/>
      <c r="M823" s="8"/>
      <c r="N823" s="8"/>
      <c r="O823" s="8"/>
      <c r="P823" s="8"/>
      <c r="Q823" s="8"/>
      <c r="R823" s="8"/>
      <c r="S823" s="8"/>
      <c r="T823" s="8"/>
      <c r="U823" s="8"/>
      <c r="V823" s="8"/>
      <c r="W823" s="8"/>
      <c r="X823" s="8"/>
      <c r="Y823" s="8"/>
      <c r="Z823" s="8"/>
      <c r="AA823" s="8"/>
    </row>
    <row r="824" spans="1:27" ht="12.75" customHeight="1" x14ac:dyDescent="0.15">
      <c r="A824" s="8"/>
      <c r="B824" s="8"/>
      <c r="C824" s="8"/>
      <c r="D824" s="30"/>
      <c r="E824" s="8"/>
      <c r="F824" s="8"/>
      <c r="G824" s="8"/>
      <c r="H824" s="8"/>
      <c r="I824" s="8"/>
      <c r="J824" s="8"/>
      <c r="K824" s="8"/>
      <c r="L824" s="8"/>
      <c r="M824" s="8"/>
      <c r="N824" s="8"/>
      <c r="O824" s="8"/>
      <c r="P824" s="8"/>
      <c r="Q824" s="8"/>
      <c r="R824" s="8"/>
      <c r="S824" s="8"/>
      <c r="T824" s="8"/>
      <c r="U824" s="8"/>
      <c r="V824" s="8"/>
      <c r="W824" s="8"/>
      <c r="X824" s="8"/>
      <c r="Y824" s="8"/>
      <c r="Z824" s="8"/>
      <c r="AA824" s="8"/>
    </row>
    <row r="825" spans="1:27" ht="12.75" customHeight="1" x14ac:dyDescent="0.15">
      <c r="A825" s="8"/>
      <c r="B825" s="8"/>
      <c r="C825" s="8"/>
      <c r="D825" s="30"/>
      <c r="E825" s="8"/>
      <c r="F825" s="8"/>
      <c r="G825" s="8"/>
      <c r="H825" s="8"/>
      <c r="I825" s="8"/>
      <c r="J825" s="8"/>
      <c r="K825" s="8"/>
      <c r="L825" s="8"/>
      <c r="M825" s="8"/>
      <c r="N825" s="8"/>
      <c r="O825" s="8"/>
      <c r="P825" s="8"/>
      <c r="Q825" s="8"/>
      <c r="R825" s="8"/>
      <c r="S825" s="8"/>
      <c r="T825" s="8"/>
      <c r="U825" s="8"/>
      <c r="V825" s="8"/>
      <c r="W825" s="8"/>
      <c r="X825" s="8"/>
      <c r="Y825" s="8"/>
      <c r="Z825" s="8"/>
      <c r="AA825" s="8"/>
    </row>
    <row r="826" spans="1:27" ht="12.75" customHeight="1" x14ac:dyDescent="0.15">
      <c r="A826" s="8"/>
      <c r="B826" s="8"/>
      <c r="C826" s="8"/>
      <c r="D826" s="30"/>
      <c r="E826" s="8"/>
      <c r="F826" s="8"/>
      <c r="G826" s="8"/>
      <c r="H826" s="8"/>
      <c r="I826" s="8"/>
      <c r="J826" s="8"/>
      <c r="K826" s="8"/>
      <c r="L826" s="8"/>
      <c r="M826" s="8"/>
      <c r="N826" s="8"/>
      <c r="O826" s="8"/>
      <c r="P826" s="8"/>
      <c r="Q826" s="8"/>
      <c r="R826" s="8"/>
      <c r="S826" s="8"/>
      <c r="T826" s="8"/>
      <c r="U826" s="8"/>
      <c r="V826" s="8"/>
      <c r="W826" s="8"/>
      <c r="X826" s="8"/>
      <c r="Y826" s="8"/>
      <c r="Z826" s="8"/>
      <c r="AA826" s="8"/>
    </row>
    <row r="827" spans="1:27" ht="12.75" customHeight="1" x14ac:dyDescent="0.15">
      <c r="A827" s="8"/>
      <c r="B827" s="8"/>
      <c r="C827" s="8"/>
      <c r="D827" s="30"/>
      <c r="E827" s="8"/>
      <c r="F827" s="8"/>
      <c r="G827" s="8"/>
      <c r="H827" s="8"/>
      <c r="I827" s="8"/>
      <c r="J827" s="8"/>
      <c r="K827" s="8"/>
      <c r="L827" s="8"/>
      <c r="M827" s="8"/>
      <c r="N827" s="8"/>
      <c r="O827" s="8"/>
      <c r="P827" s="8"/>
      <c r="Q827" s="8"/>
      <c r="R827" s="8"/>
      <c r="S827" s="8"/>
      <c r="T827" s="8"/>
      <c r="U827" s="8"/>
      <c r="V827" s="8"/>
      <c r="W827" s="8"/>
      <c r="X827" s="8"/>
      <c r="Y827" s="8"/>
      <c r="Z827" s="8"/>
      <c r="AA827" s="8"/>
    </row>
    <row r="828" spans="1:27" ht="12.75" customHeight="1" x14ac:dyDescent="0.15">
      <c r="A828" s="8"/>
      <c r="B828" s="8"/>
      <c r="C828" s="8"/>
      <c r="D828" s="30"/>
      <c r="E828" s="8"/>
      <c r="F828" s="8"/>
      <c r="G828" s="8"/>
      <c r="H828" s="8"/>
      <c r="I828" s="8"/>
      <c r="J828" s="8"/>
      <c r="K828" s="8"/>
      <c r="L828" s="8"/>
      <c r="M828" s="8"/>
      <c r="N828" s="8"/>
      <c r="O828" s="8"/>
      <c r="P828" s="8"/>
      <c r="Q828" s="8"/>
      <c r="R828" s="8"/>
      <c r="S828" s="8"/>
      <c r="T828" s="8"/>
      <c r="U828" s="8"/>
      <c r="V828" s="8"/>
      <c r="W828" s="8"/>
      <c r="X828" s="8"/>
      <c r="Y828" s="8"/>
      <c r="Z828" s="8"/>
      <c r="AA828" s="8"/>
    </row>
    <row r="829" spans="1:27" ht="12.75" customHeight="1" x14ac:dyDescent="0.15">
      <c r="A829" s="8"/>
      <c r="B829" s="8"/>
      <c r="C829" s="8"/>
      <c r="D829" s="30"/>
      <c r="E829" s="8"/>
      <c r="F829" s="8"/>
      <c r="G829" s="8"/>
      <c r="H829" s="8"/>
      <c r="I829" s="8"/>
      <c r="J829" s="8"/>
      <c r="K829" s="8"/>
      <c r="L829" s="8"/>
      <c r="M829" s="8"/>
      <c r="N829" s="8"/>
      <c r="O829" s="8"/>
      <c r="P829" s="8"/>
      <c r="Q829" s="8"/>
      <c r="R829" s="8"/>
      <c r="S829" s="8"/>
      <c r="T829" s="8"/>
      <c r="U829" s="8"/>
      <c r="V829" s="8"/>
      <c r="W829" s="8"/>
      <c r="X829" s="8"/>
      <c r="Y829" s="8"/>
      <c r="Z829" s="8"/>
      <c r="AA829" s="8"/>
    </row>
    <row r="830" spans="1:27" ht="12.75" customHeight="1" x14ac:dyDescent="0.15">
      <c r="A830" s="8"/>
      <c r="B830" s="8"/>
      <c r="C830" s="8"/>
      <c r="D830" s="30"/>
      <c r="E830" s="8"/>
      <c r="F830" s="8"/>
      <c r="G830" s="8"/>
      <c r="H830" s="8"/>
      <c r="I830" s="8"/>
      <c r="J830" s="8"/>
      <c r="K830" s="8"/>
      <c r="L830" s="8"/>
      <c r="M830" s="8"/>
      <c r="N830" s="8"/>
      <c r="O830" s="8"/>
      <c r="P830" s="8"/>
      <c r="Q830" s="8"/>
      <c r="R830" s="8"/>
      <c r="S830" s="8"/>
      <c r="T830" s="8"/>
      <c r="U830" s="8"/>
      <c r="V830" s="8"/>
      <c r="W830" s="8"/>
      <c r="X830" s="8"/>
      <c r="Y830" s="8"/>
      <c r="Z830" s="8"/>
      <c r="AA830" s="8"/>
    </row>
    <row r="831" spans="1:27" ht="12.75" customHeight="1" x14ac:dyDescent="0.15">
      <c r="A831" s="8"/>
      <c r="B831" s="8"/>
      <c r="C831" s="8"/>
      <c r="D831" s="30"/>
      <c r="E831" s="8"/>
      <c r="F831" s="8"/>
      <c r="G831" s="8"/>
      <c r="H831" s="8"/>
      <c r="I831" s="8"/>
      <c r="J831" s="8"/>
      <c r="K831" s="8"/>
      <c r="L831" s="8"/>
      <c r="M831" s="8"/>
      <c r="N831" s="8"/>
      <c r="O831" s="8"/>
      <c r="P831" s="8"/>
      <c r="Q831" s="8"/>
      <c r="R831" s="8"/>
      <c r="S831" s="8"/>
      <c r="T831" s="8"/>
      <c r="U831" s="8"/>
      <c r="V831" s="8"/>
      <c r="W831" s="8"/>
      <c r="X831" s="8"/>
      <c r="Y831" s="8"/>
      <c r="Z831" s="8"/>
      <c r="AA831" s="8"/>
    </row>
    <row r="832" spans="1:27" ht="12.75" customHeight="1" x14ac:dyDescent="0.15">
      <c r="A832" s="8"/>
      <c r="B832" s="8"/>
      <c r="C832" s="8"/>
      <c r="D832" s="30"/>
      <c r="E832" s="8"/>
      <c r="F832" s="8"/>
      <c r="G832" s="8"/>
      <c r="H832" s="8"/>
      <c r="I832" s="8"/>
      <c r="J832" s="8"/>
      <c r="K832" s="8"/>
      <c r="L832" s="8"/>
      <c r="M832" s="8"/>
      <c r="N832" s="8"/>
      <c r="O832" s="8"/>
      <c r="P832" s="8"/>
      <c r="Q832" s="8"/>
      <c r="R832" s="8"/>
      <c r="S832" s="8"/>
      <c r="T832" s="8"/>
      <c r="U832" s="8"/>
      <c r="V832" s="8"/>
      <c r="W832" s="8"/>
      <c r="X832" s="8"/>
      <c r="Y832" s="8"/>
      <c r="Z832" s="8"/>
      <c r="AA832" s="8"/>
    </row>
    <row r="833" spans="1:27" ht="12.75" customHeight="1" x14ac:dyDescent="0.15">
      <c r="A833" s="8"/>
      <c r="B833" s="8"/>
      <c r="C833" s="8"/>
      <c r="D833" s="30"/>
      <c r="E833" s="8"/>
      <c r="F833" s="8"/>
      <c r="G833" s="8"/>
      <c r="H833" s="8"/>
      <c r="I833" s="8"/>
      <c r="J833" s="8"/>
      <c r="K833" s="8"/>
      <c r="L833" s="8"/>
      <c r="M833" s="8"/>
      <c r="N833" s="8"/>
      <c r="O833" s="8"/>
      <c r="P833" s="8"/>
      <c r="Q833" s="8"/>
      <c r="R833" s="8"/>
      <c r="S833" s="8"/>
      <c r="T833" s="8"/>
      <c r="U833" s="8"/>
      <c r="V833" s="8"/>
      <c r="W833" s="8"/>
      <c r="X833" s="8"/>
      <c r="Y833" s="8"/>
      <c r="Z833" s="8"/>
      <c r="AA833" s="8"/>
    </row>
    <row r="834" spans="1:27" ht="12.75" customHeight="1" x14ac:dyDescent="0.15">
      <c r="A834" s="8"/>
      <c r="B834" s="8"/>
      <c r="C834" s="8"/>
      <c r="D834" s="30"/>
      <c r="E834" s="8"/>
      <c r="F834" s="8"/>
      <c r="G834" s="8"/>
      <c r="H834" s="8"/>
      <c r="I834" s="8"/>
      <c r="J834" s="8"/>
      <c r="K834" s="8"/>
      <c r="L834" s="8"/>
      <c r="M834" s="8"/>
      <c r="N834" s="8"/>
      <c r="O834" s="8"/>
      <c r="P834" s="8"/>
      <c r="Q834" s="8"/>
      <c r="R834" s="8"/>
      <c r="S834" s="8"/>
      <c r="T834" s="8"/>
      <c r="U834" s="8"/>
      <c r="V834" s="8"/>
      <c r="W834" s="8"/>
      <c r="X834" s="8"/>
      <c r="Y834" s="8"/>
      <c r="Z834" s="8"/>
      <c r="AA834" s="8"/>
    </row>
    <row r="835" spans="1:27" ht="12.75" customHeight="1" x14ac:dyDescent="0.15">
      <c r="A835" s="8"/>
      <c r="B835" s="8"/>
      <c r="C835" s="8"/>
      <c r="D835" s="30"/>
      <c r="E835" s="8"/>
      <c r="F835" s="8"/>
      <c r="G835" s="8"/>
      <c r="H835" s="8"/>
      <c r="I835" s="8"/>
      <c r="J835" s="8"/>
      <c r="K835" s="8"/>
      <c r="L835" s="8"/>
      <c r="M835" s="8"/>
      <c r="N835" s="8"/>
      <c r="O835" s="8"/>
      <c r="P835" s="8"/>
      <c r="Q835" s="8"/>
      <c r="R835" s="8"/>
      <c r="S835" s="8"/>
      <c r="T835" s="8"/>
      <c r="U835" s="8"/>
      <c r="V835" s="8"/>
      <c r="W835" s="8"/>
      <c r="X835" s="8"/>
      <c r="Y835" s="8"/>
      <c r="Z835" s="8"/>
      <c r="AA835" s="8"/>
    </row>
    <row r="836" spans="1:27" ht="12.75" customHeight="1" x14ac:dyDescent="0.15">
      <c r="A836" s="8"/>
      <c r="B836" s="8"/>
      <c r="C836" s="8"/>
      <c r="D836" s="30"/>
      <c r="E836" s="8"/>
      <c r="F836" s="8"/>
      <c r="G836" s="8"/>
      <c r="H836" s="8"/>
      <c r="I836" s="8"/>
      <c r="J836" s="8"/>
      <c r="K836" s="8"/>
      <c r="L836" s="8"/>
      <c r="M836" s="8"/>
      <c r="N836" s="8"/>
      <c r="O836" s="8"/>
      <c r="P836" s="8"/>
      <c r="Q836" s="8"/>
      <c r="R836" s="8"/>
      <c r="S836" s="8"/>
      <c r="T836" s="8"/>
      <c r="U836" s="8"/>
      <c r="V836" s="8"/>
      <c r="W836" s="8"/>
      <c r="X836" s="8"/>
      <c r="Y836" s="8"/>
      <c r="Z836" s="8"/>
      <c r="AA836" s="8"/>
    </row>
    <row r="837" spans="1:27" ht="12.75" customHeight="1" x14ac:dyDescent="0.15">
      <c r="A837" s="8"/>
      <c r="B837" s="8"/>
      <c r="C837" s="8"/>
      <c r="D837" s="30"/>
      <c r="E837" s="8"/>
      <c r="F837" s="8"/>
      <c r="G837" s="8"/>
      <c r="H837" s="8"/>
      <c r="I837" s="8"/>
      <c r="J837" s="8"/>
      <c r="K837" s="8"/>
      <c r="L837" s="8"/>
      <c r="M837" s="8"/>
      <c r="N837" s="8"/>
      <c r="O837" s="8"/>
      <c r="P837" s="8"/>
      <c r="Q837" s="8"/>
      <c r="R837" s="8"/>
      <c r="S837" s="8"/>
      <c r="T837" s="8"/>
      <c r="U837" s="8"/>
      <c r="V837" s="8"/>
      <c r="W837" s="8"/>
      <c r="X837" s="8"/>
      <c r="Y837" s="8"/>
      <c r="Z837" s="8"/>
      <c r="AA837" s="8"/>
    </row>
    <row r="838" spans="1:27" ht="12.75" customHeight="1" x14ac:dyDescent="0.15">
      <c r="A838" s="8"/>
      <c r="B838" s="8"/>
      <c r="C838" s="8"/>
      <c r="D838" s="30"/>
      <c r="E838" s="8"/>
      <c r="F838" s="8"/>
      <c r="G838" s="8"/>
      <c r="H838" s="8"/>
      <c r="I838" s="8"/>
      <c r="J838" s="8"/>
      <c r="K838" s="8"/>
      <c r="L838" s="8"/>
      <c r="M838" s="8"/>
      <c r="N838" s="8"/>
      <c r="O838" s="8"/>
      <c r="P838" s="8"/>
      <c r="Q838" s="8"/>
      <c r="R838" s="8"/>
      <c r="S838" s="8"/>
      <c r="T838" s="8"/>
      <c r="U838" s="8"/>
      <c r="V838" s="8"/>
      <c r="W838" s="8"/>
      <c r="X838" s="8"/>
      <c r="Y838" s="8"/>
      <c r="Z838" s="8"/>
      <c r="AA838" s="8"/>
    </row>
    <row r="839" spans="1:27" ht="12.75" customHeight="1" x14ac:dyDescent="0.15">
      <c r="A839" s="8"/>
      <c r="B839" s="8"/>
      <c r="C839" s="8"/>
      <c r="D839" s="30"/>
      <c r="E839" s="8"/>
      <c r="F839" s="8"/>
      <c r="G839" s="8"/>
      <c r="H839" s="8"/>
      <c r="I839" s="8"/>
      <c r="J839" s="8"/>
      <c r="K839" s="8"/>
      <c r="L839" s="8"/>
      <c r="M839" s="8"/>
      <c r="N839" s="8"/>
      <c r="O839" s="8"/>
      <c r="P839" s="8"/>
      <c r="Q839" s="8"/>
      <c r="R839" s="8"/>
      <c r="S839" s="8"/>
      <c r="T839" s="8"/>
      <c r="U839" s="8"/>
      <c r="V839" s="8"/>
      <c r="W839" s="8"/>
      <c r="X839" s="8"/>
      <c r="Y839" s="8"/>
      <c r="Z839" s="8"/>
      <c r="AA839" s="8"/>
    </row>
    <row r="840" spans="1:27" ht="12.75" customHeight="1" x14ac:dyDescent="0.15">
      <c r="A840" s="8"/>
      <c r="B840" s="8"/>
      <c r="C840" s="8"/>
      <c r="D840" s="30"/>
      <c r="E840" s="8"/>
      <c r="F840" s="8"/>
      <c r="G840" s="8"/>
      <c r="H840" s="8"/>
      <c r="I840" s="8"/>
      <c r="J840" s="8"/>
      <c r="K840" s="8"/>
      <c r="L840" s="8"/>
      <c r="M840" s="8"/>
      <c r="N840" s="8"/>
      <c r="O840" s="8"/>
      <c r="P840" s="8"/>
      <c r="Q840" s="8"/>
      <c r="R840" s="8"/>
      <c r="S840" s="8"/>
      <c r="T840" s="8"/>
      <c r="U840" s="8"/>
      <c r="V840" s="8"/>
      <c r="W840" s="8"/>
      <c r="X840" s="8"/>
      <c r="Y840" s="8"/>
      <c r="Z840" s="8"/>
      <c r="AA840" s="8"/>
    </row>
    <row r="841" spans="1:27" ht="12.75" customHeight="1" x14ac:dyDescent="0.15">
      <c r="A841" s="8"/>
      <c r="B841" s="8"/>
      <c r="C841" s="8"/>
      <c r="D841" s="30"/>
      <c r="E841" s="8"/>
      <c r="F841" s="8"/>
      <c r="G841" s="8"/>
      <c r="H841" s="8"/>
      <c r="I841" s="8"/>
      <c r="J841" s="8"/>
      <c r="K841" s="8"/>
      <c r="L841" s="8"/>
      <c r="M841" s="8"/>
      <c r="N841" s="8"/>
      <c r="O841" s="8"/>
      <c r="P841" s="8"/>
      <c r="Q841" s="8"/>
      <c r="R841" s="8"/>
      <c r="S841" s="8"/>
      <c r="T841" s="8"/>
      <c r="U841" s="8"/>
      <c r="V841" s="8"/>
      <c r="W841" s="8"/>
      <c r="X841" s="8"/>
      <c r="Y841" s="8"/>
      <c r="Z841" s="8"/>
      <c r="AA841" s="8"/>
    </row>
    <row r="842" spans="1:27" ht="12.75" customHeight="1" x14ac:dyDescent="0.15">
      <c r="A842" s="8"/>
      <c r="B842" s="8"/>
      <c r="C842" s="8"/>
      <c r="D842" s="30"/>
      <c r="E842" s="8"/>
      <c r="F842" s="8"/>
      <c r="G842" s="8"/>
      <c r="H842" s="8"/>
      <c r="I842" s="8"/>
      <c r="J842" s="8"/>
      <c r="K842" s="8"/>
      <c r="L842" s="8"/>
      <c r="M842" s="8"/>
      <c r="N842" s="8"/>
      <c r="O842" s="8"/>
      <c r="P842" s="8"/>
      <c r="Q842" s="8"/>
      <c r="R842" s="8"/>
      <c r="S842" s="8"/>
      <c r="T842" s="8"/>
      <c r="U842" s="8"/>
      <c r="V842" s="8"/>
      <c r="W842" s="8"/>
      <c r="X842" s="8"/>
      <c r="Y842" s="8"/>
      <c r="Z842" s="8"/>
      <c r="AA842" s="8"/>
    </row>
    <row r="843" spans="1:27" ht="12.75" customHeight="1" x14ac:dyDescent="0.15">
      <c r="A843" s="8"/>
      <c r="B843" s="8"/>
      <c r="C843" s="8"/>
      <c r="D843" s="30"/>
      <c r="E843" s="8"/>
      <c r="F843" s="8"/>
      <c r="G843" s="8"/>
      <c r="H843" s="8"/>
      <c r="I843" s="8"/>
      <c r="J843" s="8"/>
      <c r="K843" s="8"/>
      <c r="L843" s="8"/>
      <c r="M843" s="8"/>
      <c r="N843" s="8"/>
      <c r="O843" s="8"/>
      <c r="P843" s="8"/>
      <c r="Q843" s="8"/>
      <c r="R843" s="8"/>
      <c r="S843" s="8"/>
      <c r="T843" s="8"/>
      <c r="U843" s="8"/>
      <c r="V843" s="8"/>
      <c r="W843" s="8"/>
      <c r="X843" s="8"/>
      <c r="Y843" s="8"/>
      <c r="Z843" s="8"/>
      <c r="AA843" s="8"/>
    </row>
    <row r="844" spans="1:27" ht="12.75" customHeight="1" x14ac:dyDescent="0.15">
      <c r="A844" s="8"/>
      <c r="B844" s="8"/>
      <c r="C844" s="8"/>
      <c r="D844" s="30"/>
      <c r="E844" s="8"/>
      <c r="F844" s="8"/>
      <c r="G844" s="8"/>
      <c r="H844" s="8"/>
      <c r="I844" s="8"/>
      <c r="J844" s="8"/>
      <c r="K844" s="8"/>
      <c r="L844" s="8"/>
      <c r="M844" s="8"/>
      <c r="N844" s="8"/>
      <c r="O844" s="8"/>
      <c r="P844" s="8"/>
      <c r="Q844" s="8"/>
      <c r="R844" s="8"/>
      <c r="S844" s="8"/>
      <c r="T844" s="8"/>
      <c r="U844" s="8"/>
      <c r="V844" s="8"/>
      <c r="W844" s="8"/>
      <c r="X844" s="8"/>
      <c r="Y844" s="8"/>
      <c r="Z844" s="8"/>
      <c r="AA844" s="8"/>
    </row>
    <row r="845" spans="1:27" ht="12.75" customHeight="1" x14ac:dyDescent="0.15">
      <c r="A845" s="8"/>
      <c r="B845" s="8"/>
      <c r="C845" s="8"/>
      <c r="D845" s="30"/>
      <c r="E845" s="8"/>
      <c r="F845" s="8"/>
      <c r="G845" s="8"/>
      <c r="H845" s="8"/>
      <c r="I845" s="8"/>
      <c r="J845" s="8"/>
      <c r="K845" s="8"/>
      <c r="L845" s="8"/>
      <c r="M845" s="8"/>
      <c r="N845" s="8"/>
      <c r="O845" s="8"/>
      <c r="P845" s="8"/>
      <c r="Q845" s="8"/>
      <c r="R845" s="8"/>
      <c r="S845" s="8"/>
      <c r="T845" s="8"/>
      <c r="U845" s="8"/>
      <c r="V845" s="8"/>
      <c r="W845" s="8"/>
      <c r="X845" s="8"/>
      <c r="Y845" s="8"/>
      <c r="Z845" s="8"/>
      <c r="AA845" s="8"/>
    </row>
    <row r="846" spans="1:27" ht="12.75" customHeight="1" x14ac:dyDescent="0.15">
      <c r="A846" s="8"/>
      <c r="B846" s="8"/>
      <c r="C846" s="8"/>
      <c r="D846" s="30"/>
      <c r="E846" s="8"/>
      <c r="F846" s="8"/>
      <c r="G846" s="8"/>
      <c r="H846" s="8"/>
      <c r="I846" s="8"/>
      <c r="J846" s="8"/>
      <c r="K846" s="8"/>
      <c r="L846" s="8"/>
      <c r="M846" s="8"/>
      <c r="N846" s="8"/>
      <c r="O846" s="8"/>
      <c r="P846" s="8"/>
      <c r="Q846" s="8"/>
      <c r="R846" s="8"/>
      <c r="S846" s="8"/>
      <c r="T846" s="8"/>
      <c r="U846" s="8"/>
      <c r="V846" s="8"/>
      <c r="W846" s="8"/>
      <c r="X846" s="8"/>
      <c r="Y846" s="8"/>
      <c r="Z846" s="8"/>
      <c r="AA846" s="8"/>
    </row>
    <row r="847" spans="1:27" ht="12.75" customHeight="1" x14ac:dyDescent="0.15">
      <c r="A847" s="8"/>
      <c r="B847" s="8"/>
      <c r="C847" s="8"/>
      <c r="D847" s="30"/>
      <c r="E847" s="8"/>
      <c r="F847" s="8"/>
      <c r="G847" s="8"/>
      <c r="H847" s="8"/>
      <c r="I847" s="8"/>
      <c r="J847" s="8"/>
      <c r="K847" s="8"/>
      <c r="L847" s="8"/>
      <c r="M847" s="8"/>
      <c r="N847" s="8"/>
      <c r="O847" s="8"/>
      <c r="P847" s="8"/>
      <c r="Q847" s="8"/>
      <c r="R847" s="8"/>
      <c r="S847" s="8"/>
      <c r="T847" s="8"/>
      <c r="U847" s="8"/>
      <c r="V847" s="8"/>
      <c r="W847" s="8"/>
      <c r="X847" s="8"/>
      <c r="Y847" s="8"/>
      <c r="Z847" s="8"/>
      <c r="AA847" s="8"/>
    </row>
    <row r="848" spans="1:27" ht="12.75" customHeight="1" x14ac:dyDescent="0.15">
      <c r="A848" s="8"/>
      <c r="B848" s="8"/>
      <c r="C848" s="8"/>
      <c r="D848" s="30"/>
      <c r="E848" s="8"/>
      <c r="F848" s="8"/>
      <c r="G848" s="8"/>
      <c r="H848" s="8"/>
      <c r="I848" s="8"/>
      <c r="J848" s="8"/>
      <c r="K848" s="8"/>
      <c r="L848" s="8"/>
      <c r="M848" s="8"/>
      <c r="N848" s="8"/>
      <c r="O848" s="8"/>
      <c r="P848" s="8"/>
      <c r="Q848" s="8"/>
      <c r="R848" s="8"/>
      <c r="S848" s="8"/>
      <c r="T848" s="8"/>
      <c r="U848" s="8"/>
      <c r="V848" s="8"/>
      <c r="W848" s="8"/>
      <c r="X848" s="8"/>
      <c r="Y848" s="8"/>
      <c r="Z848" s="8"/>
      <c r="AA848" s="8"/>
    </row>
    <row r="849" spans="1:27" ht="12.75" customHeight="1" x14ac:dyDescent="0.15">
      <c r="A849" s="8"/>
      <c r="B849" s="8"/>
      <c r="C849" s="8"/>
      <c r="D849" s="30"/>
      <c r="E849" s="8"/>
      <c r="F849" s="8"/>
      <c r="G849" s="8"/>
      <c r="H849" s="8"/>
      <c r="I849" s="8"/>
      <c r="J849" s="8"/>
      <c r="K849" s="8"/>
      <c r="L849" s="8"/>
      <c r="M849" s="8"/>
      <c r="N849" s="8"/>
      <c r="O849" s="8"/>
      <c r="P849" s="8"/>
      <c r="Q849" s="8"/>
      <c r="R849" s="8"/>
      <c r="S849" s="8"/>
      <c r="T849" s="8"/>
      <c r="U849" s="8"/>
      <c r="V849" s="8"/>
      <c r="W849" s="8"/>
      <c r="X849" s="8"/>
      <c r="Y849" s="8"/>
      <c r="Z849" s="8"/>
      <c r="AA849" s="8"/>
    </row>
    <row r="850" spans="1:27" ht="12.75" customHeight="1" x14ac:dyDescent="0.15">
      <c r="A850" s="8"/>
      <c r="B850" s="8"/>
      <c r="C850" s="8"/>
      <c r="D850" s="30"/>
      <c r="E850" s="8"/>
      <c r="F850" s="8"/>
      <c r="G850" s="8"/>
      <c r="H850" s="8"/>
      <c r="I850" s="8"/>
      <c r="J850" s="8"/>
      <c r="K850" s="8"/>
      <c r="L850" s="8"/>
      <c r="M850" s="8"/>
      <c r="N850" s="8"/>
      <c r="O850" s="8"/>
      <c r="P850" s="8"/>
      <c r="Q850" s="8"/>
      <c r="R850" s="8"/>
      <c r="S850" s="8"/>
      <c r="T850" s="8"/>
      <c r="U850" s="8"/>
      <c r="V850" s="8"/>
      <c r="W850" s="8"/>
      <c r="X850" s="8"/>
      <c r="Y850" s="8"/>
      <c r="Z850" s="8"/>
      <c r="AA850" s="8"/>
    </row>
    <row r="851" spans="1:27" ht="12.75" customHeight="1" x14ac:dyDescent="0.15">
      <c r="A851" s="8"/>
      <c r="B851" s="8"/>
      <c r="C851" s="8"/>
      <c r="D851" s="30"/>
      <c r="E851" s="8"/>
      <c r="F851" s="8"/>
      <c r="G851" s="8"/>
      <c r="H851" s="8"/>
      <c r="I851" s="8"/>
      <c r="J851" s="8"/>
      <c r="K851" s="8"/>
      <c r="L851" s="8"/>
      <c r="M851" s="8"/>
      <c r="N851" s="8"/>
      <c r="O851" s="8"/>
      <c r="P851" s="8"/>
      <c r="Q851" s="8"/>
      <c r="R851" s="8"/>
      <c r="S851" s="8"/>
      <c r="T851" s="8"/>
      <c r="U851" s="8"/>
      <c r="V851" s="8"/>
      <c r="W851" s="8"/>
      <c r="X851" s="8"/>
      <c r="Y851" s="8"/>
      <c r="Z851" s="8"/>
      <c r="AA851" s="8"/>
    </row>
    <row r="852" spans="1:27" ht="12.75" customHeight="1" x14ac:dyDescent="0.15">
      <c r="A852" s="8"/>
      <c r="B852" s="8"/>
      <c r="C852" s="8"/>
      <c r="D852" s="30"/>
      <c r="E852" s="8"/>
      <c r="F852" s="8"/>
      <c r="G852" s="8"/>
      <c r="H852" s="8"/>
      <c r="I852" s="8"/>
      <c r="J852" s="8"/>
      <c r="K852" s="8"/>
      <c r="L852" s="8"/>
      <c r="M852" s="8"/>
      <c r="N852" s="8"/>
      <c r="O852" s="8"/>
      <c r="P852" s="8"/>
      <c r="Q852" s="8"/>
      <c r="R852" s="8"/>
      <c r="S852" s="8"/>
      <c r="T852" s="8"/>
      <c r="U852" s="8"/>
      <c r="V852" s="8"/>
      <c r="W852" s="8"/>
      <c r="X852" s="8"/>
      <c r="Y852" s="8"/>
      <c r="Z852" s="8"/>
      <c r="AA852" s="8"/>
    </row>
    <row r="853" spans="1:27" ht="12.75" customHeight="1" x14ac:dyDescent="0.15">
      <c r="A853" s="8"/>
      <c r="B853" s="8"/>
      <c r="C853" s="8"/>
      <c r="D853" s="30"/>
      <c r="E853" s="8"/>
      <c r="F853" s="8"/>
      <c r="G853" s="8"/>
      <c r="H853" s="8"/>
      <c r="I853" s="8"/>
      <c r="J853" s="8"/>
      <c r="K853" s="8"/>
      <c r="L853" s="8"/>
      <c r="M853" s="8"/>
      <c r="N853" s="8"/>
      <c r="O853" s="8"/>
      <c r="P853" s="8"/>
      <c r="Q853" s="8"/>
      <c r="R853" s="8"/>
      <c r="S853" s="8"/>
      <c r="T853" s="8"/>
      <c r="U853" s="8"/>
      <c r="V853" s="8"/>
      <c r="W853" s="8"/>
      <c r="X853" s="8"/>
      <c r="Y853" s="8"/>
      <c r="Z853" s="8"/>
      <c r="AA853" s="8"/>
    </row>
    <row r="854" spans="1:27" ht="12.75" customHeight="1" x14ac:dyDescent="0.15">
      <c r="A854" s="8"/>
      <c r="B854" s="8"/>
      <c r="C854" s="8"/>
      <c r="D854" s="30"/>
      <c r="E854" s="8"/>
      <c r="F854" s="8"/>
      <c r="G854" s="8"/>
      <c r="H854" s="8"/>
      <c r="I854" s="8"/>
      <c r="J854" s="8"/>
      <c r="K854" s="8"/>
      <c r="L854" s="8"/>
      <c r="M854" s="8"/>
      <c r="N854" s="8"/>
      <c r="O854" s="8"/>
      <c r="P854" s="8"/>
      <c r="Q854" s="8"/>
      <c r="R854" s="8"/>
      <c r="S854" s="8"/>
      <c r="T854" s="8"/>
      <c r="U854" s="8"/>
      <c r="V854" s="8"/>
      <c r="W854" s="8"/>
      <c r="X854" s="8"/>
      <c r="Y854" s="8"/>
      <c r="Z854" s="8"/>
      <c r="AA854" s="8"/>
    </row>
    <row r="855" spans="1:27" ht="12.75" customHeight="1" x14ac:dyDescent="0.15">
      <c r="A855" s="8"/>
      <c r="B855" s="8"/>
      <c r="C855" s="8"/>
      <c r="D855" s="30"/>
      <c r="E855" s="8"/>
      <c r="F855" s="8"/>
      <c r="G855" s="8"/>
      <c r="H855" s="8"/>
      <c r="I855" s="8"/>
      <c r="J855" s="8"/>
      <c r="K855" s="8"/>
      <c r="L855" s="8"/>
      <c r="M855" s="8"/>
      <c r="N855" s="8"/>
      <c r="O855" s="8"/>
      <c r="P855" s="8"/>
      <c r="Q855" s="8"/>
      <c r="R855" s="8"/>
      <c r="S855" s="8"/>
      <c r="T855" s="8"/>
      <c r="U855" s="8"/>
      <c r="V855" s="8"/>
      <c r="W855" s="8"/>
      <c r="X855" s="8"/>
      <c r="Y855" s="8"/>
      <c r="Z855" s="8"/>
      <c r="AA855" s="8"/>
    </row>
    <row r="856" spans="1:27" ht="12.75" customHeight="1" x14ac:dyDescent="0.15">
      <c r="A856" s="8"/>
      <c r="B856" s="8"/>
      <c r="C856" s="8"/>
      <c r="D856" s="30"/>
      <c r="E856" s="8"/>
      <c r="F856" s="8"/>
      <c r="G856" s="8"/>
      <c r="H856" s="8"/>
      <c r="I856" s="8"/>
      <c r="J856" s="8"/>
      <c r="K856" s="8"/>
      <c r="L856" s="8"/>
      <c r="M856" s="8"/>
      <c r="N856" s="8"/>
      <c r="O856" s="8"/>
      <c r="P856" s="8"/>
      <c r="Q856" s="8"/>
      <c r="R856" s="8"/>
      <c r="S856" s="8"/>
      <c r="T856" s="8"/>
      <c r="U856" s="8"/>
      <c r="V856" s="8"/>
      <c r="W856" s="8"/>
      <c r="X856" s="8"/>
      <c r="Y856" s="8"/>
      <c r="Z856" s="8"/>
      <c r="AA856" s="8"/>
    </row>
    <row r="857" spans="1:27" ht="12.75" customHeight="1" x14ac:dyDescent="0.15">
      <c r="A857" s="8"/>
      <c r="B857" s="8"/>
      <c r="C857" s="8"/>
      <c r="D857" s="30"/>
      <c r="E857" s="8"/>
      <c r="F857" s="8"/>
      <c r="G857" s="8"/>
      <c r="H857" s="8"/>
      <c r="I857" s="8"/>
      <c r="J857" s="8"/>
      <c r="K857" s="8"/>
      <c r="L857" s="8"/>
      <c r="M857" s="8"/>
      <c r="N857" s="8"/>
      <c r="O857" s="8"/>
      <c r="P857" s="8"/>
      <c r="Q857" s="8"/>
      <c r="R857" s="8"/>
      <c r="S857" s="8"/>
      <c r="T857" s="8"/>
      <c r="U857" s="8"/>
      <c r="V857" s="8"/>
      <c r="W857" s="8"/>
      <c r="X857" s="8"/>
      <c r="Y857" s="8"/>
      <c r="Z857" s="8"/>
      <c r="AA857" s="8"/>
    </row>
    <row r="858" spans="1:27" ht="12.75" customHeight="1" x14ac:dyDescent="0.15">
      <c r="A858" s="8"/>
      <c r="B858" s="8"/>
      <c r="C858" s="8"/>
      <c r="D858" s="30"/>
      <c r="E858" s="8"/>
      <c r="F858" s="8"/>
      <c r="G858" s="8"/>
      <c r="H858" s="8"/>
      <c r="I858" s="8"/>
      <c r="J858" s="8"/>
      <c r="K858" s="8"/>
      <c r="L858" s="8"/>
      <c r="M858" s="8"/>
      <c r="N858" s="8"/>
      <c r="O858" s="8"/>
      <c r="P858" s="8"/>
      <c r="Q858" s="8"/>
      <c r="R858" s="8"/>
      <c r="S858" s="8"/>
      <c r="T858" s="8"/>
      <c r="U858" s="8"/>
      <c r="V858" s="8"/>
      <c r="W858" s="8"/>
      <c r="X858" s="8"/>
      <c r="Y858" s="8"/>
      <c r="Z858" s="8"/>
      <c r="AA858" s="8"/>
    </row>
    <row r="859" spans="1:27" ht="12.75" customHeight="1" x14ac:dyDescent="0.15">
      <c r="A859" s="8"/>
      <c r="B859" s="8"/>
      <c r="C859" s="8"/>
      <c r="D859" s="30"/>
      <c r="E859" s="8"/>
      <c r="F859" s="8"/>
      <c r="G859" s="8"/>
      <c r="H859" s="8"/>
      <c r="I859" s="8"/>
      <c r="J859" s="8"/>
      <c r="K859" s="8"/>
      <c r="L859" s="8"/>
      <c r="M859" s="8"/>
      <c r="N859" s="8"/>
      <c r="O859" s="8"/>
      <c r="P859" s="8"/>
      <c r="Q859" s="8"/>
      <c r="R859" s="8"/>
      <c r="S859" s="8"/>
      <c r="T859" s="8"/>
      <c r="U859" s="8"/>
      <c r="V859" s="8"/>
      <c r="W859" s="8"/>
      <c r="X859" s="8"/>
      <c r="Y859" s="8"/>
      <c r="Z859" s="8"/>
      <c r="AA859" s="8"/>
    </row>
    <row r="860" spans="1:27" ht="12.75" customHeight="1" x14ac:dyDescent="0.15">
      <c r="A860" s="8"/>
      <c r="B860" s="8"/>
      <c r="C860" s="8"/>
      <c r="D860" s="30"/>
      <c r="E860" s="8"/>
      <c r="F860" s="8"/>
      <c r="G860" s="8"/>
      <c r="H860" s="8"/>
      <c r="I860" s="8"/>
      <c r="J860" s="8"/>
      <c r="K860" s="8"/>
      <c r="L860" s="8"/>
      <c r="M860" s="8"/>
      <c r="N860" s="8"/>
      <c r="O860" s="8"/>
      <c r="P860" s="8"/>
      <c r="Q860" s="8"/>
      <c r="R860" s="8"/>
      <c r="S860" s="8"/>
      <c r="T860" s="8"/>
      <c r="U860" s="8"/>
      <c r="V860" s="8"/>
      <c r="W860" s="8"/>
      <c r="X860" s="8"/>
      <c r="Y860" s="8"/>
      <c r="Z860" s="8"/>
      <c r="AA860" s="8"/>
    </row>
    <row r="861" spans="1:27" ht="12.75" customHeight="1" x14ac:dyDescent="0.15">
      <c r="A861" s="8"/>
      <c r="B861" s="8"/>
      <c r="C861" s="8"/>
      <c r="D861" s="30"/>
      <c r="E861" s="8"/>
      <c r="F861" s="8"/>
      <c r="G861" s="8"/>
      <c r="H861" s="8"/>
      <c r="I861" s="8"/>
      <c r="J861" s="8"/>
      <c r="K861" s="8"/>
      <c r="L861" s="8"/>
      <c r="M861" s="8"/>
      <c r="N861" s="8"/>
      <c r="O861" s="8"/>
      <c r="P861" s="8"/>
      <c r="Q861" s="8"/>
      <c r="R861" s="8"/>
      <c r="S861" s="8"/>
      <c r="T861" s="8"/>
      <c r="U861" s="8"/>
      <c r="V861" s="8"/>
      <c r="W861" s="8"/>
      <c r="X861" s="8"/>
      <c r="Y861" s="8"/>
      <c r="Z861" s="8"/>
      <c r="AA861" s="8"/>
    </row>
    <row r="862" spans="1:27" ht="12.75" customHeight="1" x14ac:dyDescent="0.15">
      <c r="A862" s="8"/>
      <c r="B862" s="8"/>
      <c r="C862" s="8"/>
      <c r="D862" s="30"/>
      <c r="E862" s="8"/>
      <c r="F862" s="8"/>
      <c r="G862" s="8"/>
      <c r="H862" s="8"/>
      <c r="I862" s="8"/>
      <c r="J862" s="8"/>
      <c r="K862" s="8"/>
      <c r="L862" s="8"/>
      <c r="M862" s="8"/>
      <c r="N862" s="8"/>
      <c r="O862" s="8"/>
      <c r="P862" s="8"/>
      <c r="Q862" s="8"/>
      <c r="R862" s="8"/>
      <c r="S862" s="8"/>
      <c r="T862" s="8"/>
      <c r="U862" s="8"/>
      <c r="V862" s="8"/>
      <c r="W862" s="8"/>
      <c r="X862" s="8"/>
      <c r="Y862" s="8"/>
      <c r="Z862" s="8"/>
      <c r="AA862" s="8"/>
    </row>
    <row r="863" spans="1:27" ht="12.75" customHeight="1" x14ac:dyDescent="0.15">
      <c r="A863" s="8"/>
      <c r="B863" s="8"/>
      <c r="C863" s="8"/>
      <c r="D863" s="30"/>
      <c r="E863" s="8"/>
      <c r="F863" s="8"/>
      <c r="G863" s="8"/>
      <c r="H863" s="8"/>
      <c r="I863" s="8"/>
      <c r="J863" s="8"/>
      <c r="K863" s="8"/>
      <c r="L863" s="8"/>
      <c r="M863" s="8"/>
      <c r="N863" s="8"/>
      <c r="O863" s="8"/>
      <c r="P863" s="8"/>
      <c r="Q863" s="8"/>
      <c r="R863" s="8"/>
      <c r="S863" s="8"/>
      <c r="T863" s="8"/>
      <c r="U863" s="8"/>
      <c r="V863" s="8"/>
      <c r="W863" s="8"/>
      <c r="X863" s="8"/>
      <c r="Y863" s="8"/>
      <c r="Z863" s="8"/>
      <c r="AA863" s="8"/>
    </row>
    <row r="864" spans="1:27" ht="12.75" customHeight="1" x14ac:dyDescent="0.15">
      <c r="A864" s="8"/>
      <c r="B864" s="8"/>
      <c r="C864" s="8"/>
      <c r="D864" s="30"/>
      <c r="E864" s="8"/>
      <c r="F864" s="8"/>
      <c r="G864" s="8"/>
      <c r="H864" s="8"/>
      <c r="I864" s="8"/>
      <c r="J864" s="8"/>
      <c r="K864" s="8"/>
      <c r="L864" s="8"/>
      <c r="M864" s="8"/>
      <c r="N864" s="8"/>
      <c r="O864" s="8"/>
      <c r="P864" s="8"/>
      <c r="Q864" s="8"/>
      <c r="R864" s="8"/>
      <c r="S864" s="8"/>
      <c r="T864" s="8"/>
      <c r="U864" s="8"/>
      <c r="V864" s="8"/>
      <c r="W864" s="8"/>
      <c r="X864" s="8"/>
      <c r="Y864" s="8"/>
      <c r="Z864" s="8"/>
      <c r="AA864" s="8"/>
    </row>
    <row r="865" spans="1:27" ht="12.75" customHeight="1" x14ac:dyDescent="0.15">
      <c r="A865" s="8"/>
      <c r="B865" s="8"/>
      <c r="C865" s="8"/>
      <c r="D865" s="30"/>
      <c r="E865" s="8"/>
      <c r="F865" s="8"/>
      <c r="G865" s="8"/>
      <c r="H865" s="8"/>
      <c r="I865" s="8"/>
      <c r="J865" s="8"/>
      <c r="K865" s="8"/>
      <c r="L865" s="8"/>
      <c r="M865" s="8"/>
      <c r="N865" s="8"/>
      <c r="O865" s="8"/>
      <c r="P865" s="8"/>
      <c r="Q865" s="8"/>
      <c r="R865" s="8"/>
      <c r="S865" s="8"/>
      <c r="T865" s="8"/>
      <c r="U865" s="8"/>
      <c r="V865" s="8"/>
      <c r="W865" s="8"/>
      <c r="X865" s="8"/>
      <c r="Y865" s="8"/>
      <c r="Z865" s="8"/>
      <c r="AA865" s="8"/>
    </row>
    <row r="866" spans="1:27" ht="12.75" customHeight="1" x14ac:dyDescent="0.15">
      <c r="A866" s="8"/>
      <c r="B866" s="8"/>
      <c r="C866" s="8"/>
      <c r="D866" s="30"/>
      <c r="E866" s="8"/>
      <c r="F866" s="8"/>
      <c r="G866" s="8"/>
      <c r="H866" s="8"/>
      <c r="I866" s="8"/>
      <c r="J866" s="8"/>
      <c r="K866" s="8"/>
      <c r="L866" s="8"/>
      <c r="M866" s="8"/>
      <c r="N866" s="8"/>
      <c r="O866" s="8"/>
      <c r="P866" s="8"/>
      <c r="Q866" s="8"/>
      <c r="R866" s="8"/>
      <c r="S866" s="8"/>
      <c r="T866" s="8"/>
      <c r="U866" s="8"/>
      <c r="V866" s="8"/>
      <c r="W866" s="8"/>
      <c r="X866" s="8"/>
      <c r="Y866" s="8"/>
      <c r="Z866" s="8"/>
      <c r="AA866" s="8"/>
    </row>
    <row r="867" spans="1:27" ht="12.75" customHeight="1" x14ac:dyDescent="0.15">
      <c r="A867" s="8"/>
      <c r="B867" s="8"/>
      <c r="C867" s="8"/>
      <c r="D867" s="30"/>
      <c r="E867" s="8"/>
      <c r="F867" s="8"/>
      <c r="G867" s="8"/>
      <c r="H867" s="8"/>
      <c r="I867" s="8"/>
      <c r="J867" s="8"/>
      <c r="K867" s="8"/>
      <c r="L867" s="8"/>
      <c r="M867" s="8"/>
      <c r="N867" s="8"/>
      <c r="O867" s="8"/>
      <c r="P867" s="8"/>
      <c r="Q867" s="8"/>
      <c r="R867" s="8"/>
      <c r="S867" s="8"/>
      <c r="T867" s="8"/>
      <c r="U867" s="8"/>
      <c r="V867" s="8"/>
      <c r="W867" s="8"/>
      <c r="X867" s="8"/>
      <c r="Y867" s="8"/>
      <c r="Z867" s="8"/>
      <c r="AA867" s="8"/>
    </row>
    <row r="868" spans="1:27" ht="12.75" customHeight="1" x14ac:dyDescent="0.15">
      <c r="A868" s="8"/>
      <c r="B868" s="8"/>
      <c r="C868" s="8"/>
      <c r="D868" s="30"/>
      <c r="E868" s="8"/>
      <c r="F868" s="8"/>
      <c r="G868" s="8"/>
      <c r="H868" s="8"/>
      <c r="I868" s="8"/>
      <c r="J868" s="8"/>
      <c r="K868" s="8"/>
      <c r="L868" s="8"/>
      <c r="M868" s="8"/>
      <c r="N868" s="8"/>
      <c r="O868" s="8"/>
      <c r="P868" s="8"/>
      <c r="Q868" s="8"/>
      <c r="R868" s="8"/>
      <c r="S868" s="8"/>
      <c r="T868" s="8"/>
      <c r="U868" s="8"/>
      <c r="V868" s="8"/>
      <c r="W868" s="8"/>
      <c r="X868" s="8"/>
      <c r="Y868" s="8"/>
      <c r="Z868" s="8"/>
      <c r="AA868" s="8"/>
    </row>
    <row r="869" spans="1:27" ht="12.75" customHeight="1" x14ac:dyDescent="0.15">
      <c r="A869" s="8"/>
      <c r="B869" s="8"/>
      <c r="C869" s="8"/>
      <c r="D869" s="30"/>
      <c r="E869" s="8"/>
      <c r="F869" s="8"/>
      <c r="G869" s="8"/>
      <c r="H869" s="8"/>
      <c r="I869" s="8"/>
      <c r="J869" s="8"/>
      <c r="K869" s="8"/>
      <c r="L869" s="8"/>
      <c r="M869" s="8"/>
      <c r="N869" s="8"/>
      <c r="O869" s="8"/>
      <c r="P869" s="8"/>
      <c r="Q869" s="8"/>
      <c r="R869" s="8"/>
      <c r="S869" s="8"/>
      <c r="T869" s="8"/>
      <c r="U869" s="8"/>
      <c r="V869" s="8"/>
      <c r="W869" s="8"/>
      <c r="X869" s="8"/>
      <c r="Y869" s="8"/>
      <c r="Z869" s="8"/>
      <c r="AA869" s="8"/>
    </row>
    <row r="870" spans="1:27" ht="12.75" customHeight="1" x14ac:dyDescent="0.15">
      <c r="A870" s="8"/>
      <c r="B870" s="8"/>
      <c r="C870" s="8"/>
      <c r="D870" s="30"/>
      <c r="E870" s="8"/>
      <c r="F870" s="8"/>
      <c r="G870" s="8"/>
      <c r="H870" s="8"/>
      <c r="I870" s="8"/>
      <c r="J870" s="8"/>
      <c r="K870" s="8"/>
      <c r="L870" s="8"/>
      <c r="M870" s="8"/>
      <c r="N870" s="8"/>
      <c r="O870" s="8"/>
      <c r="P870" s="8"/>
      <c r="Q870" s="8"/>
      <c r="R870" s="8"/>
      <c r="S870" s="8"/>
      <c r="T870" s="8"/>
      <c r="U870" s="8"/>
      <c r="V870" s="8"/>
      <c r="W870" s="8"/>
      <c r="X870" s="8"/>
      <c r="Y870" s="8"/>
      <c r="Z870" s="8"/>
      <c r="AA870" s="8"/>
    </row>
    <row r="871" spans="1:27" ht="12.75" customHeight="1" x14ac:dyDescent="0.15">
      <c r="A871" s="8"/>
      <c r="B871" s="8"/>
      <c r="C871" s="8"/>
      <c r="D871" s="30"/>
      <c r="E871" s="8"/>
      <c r="F871" s="8"/>
      <c r="G871" s="8"/>
      <c r="H871" s="8"/>
      <c r="I871" s="8"/>
      <c r="J871" s="8"/>
      <c r="K871" s="8"/>
      <c r="L871" s="8"/>
      <c r="M871" s="8"/>
      <c r="N871" s="8"/>
      <c r="O871" s="8"/>
      <c r="P871" s="8"/>
      <c r="Q871" s="8"/>
      <c r="R871" s="8"/>
      <c r="S871" s="8"/>
      <c r="T871" s="8"/>
      <c r="U871" s="8"/>
      <c r="V871" s="8"/>
      <c r="W871" s="8"/>
      <c r="X871" s="8"/>
      <c r="Y871" s="8"/>
      <c r="Z871" s="8"/>
      <c r="AA871" s="8"/>
    </row>
    <row r="872" spans="1:27" ht="12.75" customHeight="1" x14ac:dyDescent="0.15">
      <c r="A872" s="8"/>
      <c r="B872" s="8"/>
      <c r="C872" s="8"/>
      <c r="D872" s="30"/>
      <c r="E872" s="8"/>
      <c r="F872" s="8"/>
      <c r="G872" s="8"/>
      <c r="H872" s="8"/>
      <c r="I872" s="8"/>
      <c r="J872" s="8"/>
      <c r="K872" s="8"/>
      <c r="L872" s="8"/>
      <c r="M872" s="8"/>
      <c r="N872" s="8"/>
      <c r="O872" s="8"/>
      <c r="P872" s="8"/>
      <c r="Q872" s="8"/>
      <c r="R872" s="8"/>
      <c r="S872" s="8"/>
      <c r="T872" s="8"/>
      <c r="U872" s="8"/>
      <c r="V872" s="8"/>
      <c r="W872" s="8"/>
      <c r="X872" s="8"/>
      <c r="Y872" s="8"/>
      <c r="Z872" s="8"/>
      <c r="AA872" s="8"/>
    </row>
    <row r="873" spans="1:27" ht="12.75" customHeight="1" x14ac:dyDescent="0.15">
      <c r="A873" s="8"/>
      <c r="B873" s="8"/>
      <c r="C873" s="8"/>
      <c r="D873" s="30"/>
      <c r="E873" s="8"/>
      <c r="F873" s="8"/>
      <c r="G873" s="8"/>
      <c r="H873" s="8"/>
      <c r="I873" s="8"/>
      <c r="J873" s="8"/>
      <c r="K873" s="8"/>
      <c r="L873" s="8"/>
      <c r="M873" s="8"/>
      <c r="N873" s="8"/>
      <c r="O873" s="8"/>
      <c r="P873" s="8"/>
      <c r="Q873" s="8"/>
      <c r="R873" s="8"/>
      <c r="S873" s="8"/>
      <c r="T873" s="8"/>
      <c r="U873" s="8"/>
      <c r="V873" s="8"/>
      <c r="W873" s="8"/>
      <c r="X873" s="8"/>
      <c r="Y873" s="8"/>
      <c r="Z873" s="8"/>
      <c r="AA873" s="8"/>
    </row>
    <row r="874" spans="1:27" ht="12.75" customHeight="1" x14ac:dyDescent="0.15">
      <c r="A874" s="8"/>
      <c r="B874" s="8"/>
      <c r="C874" s="8"/>
      <c r="D874" s="30"/>
      <c r="E874" s="8"/>
      <c r="F874" s="8"/>
      <c r="G874" s="8"/>
      <c r="H874" s="8"/>
      <c r="I874" s="8"/>
      <c r="J874" s="8"/>
      <c r="K874" s="8"/>
      <c r="L874" s="8"/>
      <c r="M874" s="8"/>
      <c r="N874" s="8"/>
      <c r="O874" s="8"/>
      <c r="P874" s="8"/>
      <c r="Q874" s="8"/>
      <c r="R874" s="8"/>
      <c r="S874" s="8"/>
      <c r="T874" s="8"/>
      <c r="U874" s="8"/>
      <c r="V874" s="8"/>
      <c r="W874" s="8"/>
      <c r="X874" s="8"/>
      <c r="Y874" s="8"/>
      <c r="Z874" s="8"/>
      <c r="AA874" s="8"/>
    </row>
    <row r="875" spans="1:27" ht="12.75" customHeight="1" x14ac:dyDescent="0.15">
      <c r="A875" s="8"/>
      <c r="B875" s="8"/>
      <c r="C875" s="8"/>
      <c r="D875" s="30"/>
      <c r="E875" s="8"/>
      <c r="F875" s="8"/>
      <c r="G875" s="8"/>
      <c r="H875" s="8"/>
      <c r="I875" s="8"/>
      <c r="J875" s="8"/>
      <c r="K875" s="8"/>
      <c r="L875" s="8"/>
      <c r="M875" s="8"/>
      <c r="N875" s="8"/>
      <c r="O875" s="8"/>
      <c r="P875" s="8"/>
      <c r="Q875" s="8"/>
      <c r="R875" s="8"/>
      <c r="S875" s="8"/>
      <c r="T875" s="8"/>
      <c r="U875" s="8"/>
      <c r="V875" s="8"/>
      <c r="W875" s="8"/>
      <c r="X875" s="8"/>
      <c r="Y875" s="8"/>
      <c r="Z875" s="8"/>
      <c r="AA875" s="8"/>
    </row>
    <row r="876" spans="1:27" ht="12.75" customHeight="1" x14ac:dyDescent="0.15">
      <c r="A876" s="8"/>
      <c r="B876" s="8"/>
      <c r="C876" s="8"/>
      <c r="D876" s="30"/>
      <c r="E876" s="8"/>
      <c r="F876" s="8"/>
      <c r="G876" s="8"/>
      <c r="H876" s="8"/>
      <c r="I876" s="8"/>
      <c r="J876" s="8"/>
      <c r="K876" s="8"/>
      <c r="L876" s="8"/>
      <c r="M876" s="8"/>
      <c r="N876" s="8"/>
      <c r="O876" s="8"/>
      <c r="P876" s="8"/>
      <c r="Q876" s="8"/>
      <c r="R876" s="8"/>
      <c r="S876" s="8"/>
      <c r="T876" s="8"/>
      <c r="U876" s="8"/>
      <c r="V876" s="8"/>
      <c r="W876" s="8"/>
      <c r="X876" s="8"/>
      <c r="Y876" s="8"/>
      <c r="Z876" s="8"/>
      <c r="AA876" s="8"/>
    </row>
    <row r="877" spans="1:27" ht="12.75" customHeight="1" x14ac:dyDescent="0.15">
      <c r="A877" s="8"/>
      <c r="B877" s="8"/>
      <c r="C877" s="8"/>
      <c r="D877" s="30"/>
      <c r="E877" s="8"/>
      <c r="F877" s="8"/>
      <c r="G877" s="8"/>
      <c r="H877" s="8"/>
      <c r="I877" s="8"/>
      <c r="J877" s="8"/>
      <c r="K877" s="8"/>
      <c r="L877" s="8"/>
      <c r="M877" s="8"/>
      <c r="N877" s="8"/>
      <c r="O877" s="8"/>
      <c r="P877" s="8"/>
      <c r="Q877" s="8"/>
      <c r="R877" s="8"/>
      <c r="S877" s="8"/>
      <c r="T877" s="8"/>
      <c r="U877" s="8"/>
      <c r="V877" s="8"/>
      <c r="W877" s="8"/>
      <c r="X877" s="8"/>
      <c r="Y877" s="8"/>
      <c r="Z877" s="8"/>
      <c r="AA877" s="8"/>
    </row>
    <row r="878" spans="1:27" ht="12.75" customHeight="1" x14ac:dyDescent="0.15">
      <c r="A878" s="8"/>
      <c r="B878" s="8"/>
      <c r="C878" s="8"/>
      <c r="D878" s="30"/>
      <c r="E878" s="8"/>
      <c r="F878" s="8"/>
      <c r="G878" s="8"/>
      <c r="H878" s="8"/>
      <c r="I878" s="8"/>
      <c r="J878" s="8"/>
      <c r="K878" s="8"/>
      <c r="L878" s="8"/>
      <c r="M878" s="8"/>
      <c r="N878" s="8"/>
      <c r="O878" s="8"/>
      <c r="P878" s="8"/>
      <c r="Q878" s="8"/>
      <c r="R878" s="8"/>
      <c r="S878" s="8"/>
      <c r="T878" s="8"/>
      <c r="U878" s="8"/>
      <c r="V878" s="8"/>
      <c r="W878" s="8"/>
      <c r="X878" s="8"/>
      <c r="Y878" s="8"/>
      <c r="Z878" s="8"/>
      <c r="AA878" s="8"/>
    </row>
    <row r="879" spans="1:27" ht="12.75" customHeight="1" x14ac:dyDescent="0.15">
      <c r="A879" s="8"/>
      <c r="B879" s="8"/>
      <c r="C879" s="8"/>
      <c r="D879" s="30"/>
      <c r="E879" s="8"/>
      <c r="F879" s="8"/>
      <c r="G879" s="8"/>
      <c r="H879" s="8"/>
      <c r="I879" s="8"/>
      <c r="J879" s="8"/>
      <c r="K879" s="8"/>
      <c r="L879" s="8"/>
      <c r="M879" s="8"/>
      <c r="N879" s="8"/>
      <c r="O879" s="8"/>
      <c r="P879" s="8"/>
      <c r="Q879" s="8"/>
      <c r="R879" s="8"/>
      <c r="S879" s="8"/>
      <c r="T879" s="8"/>
      <c r="U879" s="8"/>
      <c r="V879" s="8"/>
      <c r="W879" s="8"/>
      <c r="X879" s="8"/>
      <c r="Y879" s="8"/>
      <c r="Z879" s="8"/>
      <c r="AA879" s="8"/>
    </row>
    <row r="880" spans="1:27" ht="12.75" customHeight="1" x14ac:dyDescent="0.15">
      <c r="A880" s="8"/>
      <c r="B880" s="8"/>
      <c r="C880" s="8"/>
      <c r="D880" s="30"/>
      <c r="E880" s="8"/>
      <c r="F880" s="8"/>
      <c r="G880" s="8"/>
      <c r="H880" s="8"/>
      <c r="I880" s="8"/>
      <c r="J880" s="8"/>
      <c r="K880" s="8"/>
      <c r="L880" s="8"/>
      <c r="M880" s="8"/>
      <c r="N880" s="8"/>
      <c r="O880" s="8"/>
      <c r="P880" s="8"/>
      <c r="Q880" s="8"/>
      <c r="R880" s="8"/>
      <c r="S880" s="8"/>
      <c r="T880" s="8"/>
      <c r="U880" s="8"/>
      <c r="V880" s="8"/>
      <c r="W880" s="8"/>
      <c r="X880" s="8"/>
      <c r="Y880" s="8"/>
      <c r="Z880" s="8"/>
      <c r="AA880" s="8"/>
    </row>
    <row r="881" spans="1:27" ht="12.75" customHeight="1" x14ac:dyDescent="0.15">
      <c r="A881" s="8"/>
      <c r="B881" s="8"/>
      <c r="C881" s="8"/>
      <c r="D881" s="30"/>
      <c r="E881" s="8"/>
      <c r="F881" s="8"/>
      <c r="G881" s="8"/>
      <c r="H881" s="8"/>
      <c r="I881" s="8"/>
      <c r="J881" s="8"/>
      <c r="K881" s="8"/>
      <c r="L881" s="8"/>
      <c r="M881" s="8"/>
      <c r="N881" s="8"/>
      <c r="O881" s="8"/>
      <c r="P881" s="8"/>
      <c r="Q881" s="8"/>
      <c r="R881" s="8"/>
      <c r="S881" s="8"/>
      <c r="T881" s="8"/>
      <c r="U881" s="8"/>
      <c r="V881" s="8"/>
      <c r="W881" s="8"/>
      <c r="X881" s="8"/>
      <c r="Y881" s="8"/>
      <c r="Z881" s="8"/>
      <c r="AA881" s="8"/>
    </row>
    <row r="882" spans="1:27" ht="12.75" customHeight="1" x14ac:dyDescent="0.15">
      <c r="A882" s="8"/>
      <c r="B882" s="8"/>
      <c r="C882" s="8"/>
      <c r="D882" s="30"/>
      <c r="E882" s="8"/>
      <c r="F882" s="8"/>
      <c r="G882" s="8"/>
      <c r="H882" s="8"/>
      <c r="I882" s="8"/>
      <c r="J882" s="8"/>
      <c r="K882" s="8"/>
      <c r="L882" s="8"/>
      <c r="M882" s="8"/>
      <c r="N882" s="8"/>
      <c r="O882" s="8"/>
      <c r="P882" s="8"/>
      <c r="Q882" s="8"/>
      <c r="R882" s="8"/>
      <c r="S882" s="8"/>
      <c r="T882" s="8"/>
      <c r="U882" s="8"/>
      <c r="V882" s="8"/>
      <c r="W882" s="8"/>
      <c r="X882" s="8"/>
      <c r="Y882" s="8"/>
      <c r="Z882" s="8"/>
      <c r="AA882" s="8"/>
    </row>
    <row r="883" spans="1:27" ht="12.75" customHeight="1" x14ac:dyDescent="0.15">
      <c r="A883" s="8"/>
      <c r="B883" s="8"/>
      <c r="C883" s="8"/>
      <c r="D883" s="30"/>
      <c r="E883" s="8"/>
      <c r="F883" s="8"/>
      <c r="G883" s="8"/>
      <c r="H883" s="8"/>
      <c r="I883" s="8"/>
      <c r="J883" s="8"/>
      <c r="K883" s="8"/>
      <c r="L883" s="8"/>
      <c r="M883" s="8"/>
      <c r="N883" s="8"/>
      <c r="O883" s="8"/>
      <c r="P883" s="8"/>
      <c r="Q883" s="8"/>
      <c r="R883" s="8"/>
      <c r="S883" s="8"/>
      <c r="T883" s="8"/>
      <c r="U883" s="8"/>
      <c r="V883" s="8"/>
      <c r="W883" s="8"/>
      <c r="X883" s="8"/>
      <c r="Y883" s="8"/>
      <c r="Z883" s="8"/>
      <c r="AA883" s="8"/>
    </row>
    <row r="884" spans="1:27" ht="12.75" customHeight="1" x14ac:dyDescent="0.15">
      <c r="A884" s="8"/>
      <c r="B884" s="8"/>
      <c r="C884" s="8"/>
      <c r="D884" s="30"/>
      <c r="E884" s="8"/>
      <c r="F884" s="8"/>
      <c r="G884" s="8"/>
      <c r="H884" s="8"/>
      <c r="I884" s="8"/>
      <c r="J884" s="8"/>
      <c r="K884" s="8"/>
      <c r="L884" s="8"/>
      <c r="M884" s="8"/>
      <c r="N884" s="8"/>
      <c r="O884" s="8"/>
      <c r="P884" s="8"/>
      <c r="Q884" s="8"/>
      <c r="R884" s="8"/>
      <c r="S884" s="8"/>
      <c r="T884" s="8"/>
      <c r="U884" s="8"/>
      <c r="V884" s="8"/>
      <c r="W884" s="8"/>
      <c r="X884" s="8"/>
      <c r="Y884" s="8"/>
      <c r="Z884" s="8"/>
      <c r="AA884" s="8"/>
    </row>
    <row r="885" spans="1:27" ht="12.75" customHeight="1" x14ac:dyDescent="0.15">
      <c r="A885" s="8"/>
      <c r="B885" s="8"/>
      <c r="C885" s="8"/>
      <c r="D885" s="30"/>
      <c r="E885" s="8"/>
      <c r="F885" s="8"/>
      <c r="G885" s="8"/>
      <c r="H885" s="8"/>
      <c r="I885" s="8"/>
      <c r="J885" s="8"/>
      <c r="K885" s="8"/>
      <c r="L885" s="8"/>
      <c r="M885" s="8"/>
      <c r="N885" s="8"/>
      <c r="O885" s="8"/>
      <c r="P885" s="8"/>
      <c r="Q885" s="8"/>
      <c r="R885" s="8"/>
      <c r="S885" s="8"/>
      <c r="T885" s="8"/>
      <c r="U885" s="8"/>
      <c r="V885" s="8"/>
      <c r="W885" s="8"/>
      <c r="X885" s="8"/>
      <c r="Y885" s="8"/>
      <c r="Z885" s="8"/>
      <c r="AA885" s="8"/>
    </row>
    <row r="886" spans="1:27" ht="12.75" customHeight="1" x14ac:dyDescent="0.15">
      <c r="A886" s="8"/>
      <c r="B886" s="8"/>
      <c r="C886" s="8"/>
      <c r="D886" s="30"/>
      <c r="E886" s="8"/>
      <c r="F886" s="8"/>
      <c r="G886" s="8"/>
      <c r="H886" s="8"/>
      <c r="I886" s="8"/>
      <c r="J886" s="8"/>
      <c r="K886" s="8"/>
      <c r="L886" s="8"/>
      <c r="M886" s="8"/>
      <c r="N886" s="8"/>
      <c r="O886" s="8"/>
      <c r="P886" s="8"/>
      <c r="Q886" s="8"/>
      <c r="R886" s="8"/>
      <c r="S886" s="8"/>
      <c r="T886" s="8"/>
      <c r="U886" s="8"/>
      <c r="V886" s="8"/>
      <c r="W886" s="8"/>
      <c r="X886" s="8"/>
      <c r="Y886" s="8"/>
      <c r="Z886" s="8"/>
      <c r="AA886" s="8"/>
    </row>
    <row r="887" spans="1:27" ht="12.75" customHeight="1" x14ac:dyDescent="0.15">
      <c r="A887" s="8"/>
      <c r="B887" s="8"/>
      <c r="C887" s="8"/>
      <c r="D887" s="30"/>
      <c r="E887" s="8"/>
      <c r="F887" s="8"/>
      <c r="G887" s="8"/>
      <c r="H887" s="8"/>
      <c r="I887" s="8"/>
      <c r="J887" s="8"/>
      <c r="K887" s="8"/>
      <c r="L887" s="8"/>
      <c r="M887" s="8"/>
      <c r="N887" s="8"/>
      <c r="O887" s="8"/>
      <c r="P887" s="8"/>
      <c r="Q887" s="8"/>
      <c r="R887" s="8"/>
      <c r="S887" s="8"/>
      <c r="T887" s="8"/>
      <c r="U887" s="8"/>
      <c r="V887" s="8"/>
      <c r="W887" s="8"/>
      <c r="X887" s="8"/>
      <c r="Y887" s="8"/>
      <c r="Z887" s="8"/>
      <c r="AA887" s="8"/>
    </row>
    <row r="888" spans="1:27" ht="12.75" customHeight="1" x14ac:dyDescent="0.15">
      <c r="A888" s="8"/>
      <c r="B888" s="8"/>
      <c r="C888" s="8"/>
      <c r="D888" s="30"/>
      <c r="E888" s="8"/>
      <c r="F888" s="8"/>
      <c r="G888" s="8"/>
      <c r="H888" s="8"/>
      <c r="I888" s="8"/>
      <c r="J888" s="8"/>
      <c r="K888" s="8"/>
      <c r="L888" s="8"/>
      <c r="M888" s="8"/>
      <c r="N888" s="8"/>
      <c r="O888" s="8"/>
      <c r="P888" s="8"/>
      <c r="Q888" s="8"/>
      <c r="R888" s="8"/>
      <c r="S888" s="8"/>
      <c r="T888" s="8"/>
      <c r="U888" s="8"/>
      <c r="V888" s="8"/>
      <c r="W888" s="8"/>
      <c r="X888" s="8"/>
      <c r="Y888" s="8"/>
      <c r="Z888" s="8"/>
      <c r="AA888" s="8"/>
    </row>
    <row r="889" spans="1:27" ht="12.75" customHeight="1" x14ac:dyDescent="0.15">
      <c r="A889" s="8"/>
      <c r="B889" s="8"/>
      <c r="C889" s="8"/>
      <c r="D889" s="30"/>
      <c r="E889" s="8"/>
      <c r="F889" s="8"/>
      <c r="G889" s="8"/>
      <c r="H889" s="8"/>
      <c r="I889" s="8"/>
      <c r="J889" s="8"/>
      <c r="K889" s="8"/>
      <c r="L889" s="8"/>
      <c r="M889" s="8"/>
      <c r="N889" s="8"/>
      <c r="O889" s="8"/>
      <c r="P889" s="8"/>
      <c r="Q889" s="8"/>
      <c r="R889" s="8"/>
      <c r="S889" s="8"/>
      <c r="T889" s="8"/>
      <c r="U889" s="8"/>
      <c r="V889" s="8"/>
      <c r="W889" s="8"/>
      <c r="X889" s="8"/>
      <c r="Y889" s="8"/>
      <c r="Z889" s="8"/>
      <c r="AA889" s="8"/>
    </row>
    <row r="890" spans="1:27" ht="12.75" customHeight="1" x14ac:dyDescent="0.15">
      <c r="A890" s="8"/>
      <c r="B890" s="8"/>
      <c r="C890" s="8"/>
      <c r="D890" s="30"/>
      <c r="E890" s="8"/>
      <c r="F890" s="8"/>
      <c r="G890" s="8"/>
      <c r="H890" s="8"/>
      <c r="I890" s="8"/>
      <c r="J890" s="8"/>
      <c r="K890" s="8"/>
      <c r="L890" s="8"/>
      <c r="M890" s="8"/>
      <c r="N890" s="8"/>
      <c r="O890" s="8"/>
      <c r="P890" s="8"/>
      <c r="Q890" s="8"/>
      <c r="R890" s="8"/>
      <c r="S890" s="8"/>
      <c r="T890" s="8"/>
      <c r="U890" s="8"/>
      <c r="V890" s="8"/>
      <c r="W890" s="8"/>
      <c r="X890" s="8"/>
      <c r="Y890" s="8"/>
      <c r="Z890" s="8"/>
      <c r="AA890" s="8"/>
    </row>
    <row r="891" spans="1:27" ht="12.75" customHeight="1" x14ac:dyDescent="0.15">
      <c r="A891" s="8"/>
      <c r="B891" s="8"/>
      <c r="C891" s="8"/>
      <c r="D891" s="30"/>
      <c r="E891" s="8"/>
      <c r="F891" s="8"/>
      <c r="G891" s="8"/>
      <c r="H891" s="8"/>
      <c r="I891" s="8"/>
      <c r="J891" s="8"/>
      <c r="K891" s="8"/>
      <c r="L891" s="8"/>
      <c r="M891" s="8"/>
      <c r="N891" s="8"/>
      <c r="O891" s="8"/>
      <c r="P891" s="8"/>
      <c r="Q891" s="8"/>
      <c r="R891" s="8"/>
      <c r="S891" s="8"/>
      <c r="T891" s="8"/>
      <c r="U891" s="8"/>
      <c r="V891" s="8"/>
      <c r="W891" s="8"/>
      <c r="X891" s="8"/>
      <c r="Y891" s="8"/>
      <c r="Z891" s="8"/>
      <c r="AA891" s="8"/>
    </row>
    <row r="892" spans="1:27" ht="12.75" customHeight="1" x14ac:dyDescent="0.15">
      <c r="A892" s="8"/>
      <c r="B892" s="8"/>
      <c r="C892" s="8"/>
      <c r="D892" s="30"/>
      <c r="E892" s="8"/>
      <c r="F892" s="8"/>
      <c r="G892" s="8"/>
      <c r="H892" s="8"/>
      <c r="I892" s="8"/>
      <c r="J892" s="8"/>
      <c r="K892" s="8"/>
      <c r="L892" s="8"/>
      <c r="M892" s="8"/>
      <c r="N892" s="8"/>
      <c r="O892" s="8"/>
      <c r="P892" s="8"/>
      <c r="Q892" s="8"/>
      <c r="R892" s="8"/>
      <c r="S892" s="8"/>
      <c r="T892" s="8"/>
      <c r="U892" s="8"/>
      <c r="V892" s="8"/>
      <c r="W892" s="8"/>
      <c r="X892" s="8"/>
      <c r="Y892" s="8"/>
      <c r="Z892" s="8"/>
      <c r="AA892" s="8"/>
    </row>
    <row r="893" spans="1:27" ht="12.75" customHeight="1" x14ac:dyDescent="0.15">
      <c r="A893" s="8"/>
      <c r="B893" s="8"/>
      <c r="C893" s="8"/>
      <c r="D893" s="30"/>
      <c r="E893" s="8"/>
      <c r="F893" s="8"/>
      <c r="G893" s="8"/>
      <c r="H893" s="8"/>
      <c r="I893" s="8"/>
      <c r="J893" s="8"/>
      <c r="K893" s="8"/>
      <c r="L893" s="8"/>
      <c r="M893" s="8"/>
      <c r="N893" s="8"/>
      <c r="O893" s="8"/>
      <c r="P893" s="8"/>
      <c r="Q893" s="8"/>
      <c r="R893" s="8"/>
      <c r="S893" s="8"/>
      <c r="T893" s="8"/>
      <c r="U893" s="8"/>
      <c r="V893" s="8"/>
      <c r="W893" s="8"/>
      <c r="X893" s="8"/>
      <c r="Y893" s="8"/>
      <c r="Z893" s="8"/>
      <c r="AA893" s="8"/>
    </row>
    <row r="894" spans="1:27" ht="12.75" customHeight="1" x14ac:dyDescent="0.15">
      <c r="A894" s="8"/>
      <c r="B894" s="8"/>
      <c r="C894" s="8"/>
      <c r="D894" s="30"/>
      <c r="E894" s="8"/>
      <c r="F894" s="8"/>
      <c r="G894" s="8"/>
      <c r="H894" s="8"/>
      <c r="I894" s="8"/>
      <c r="J894" s="8"/>
      <c r="K894" s="8"/>
      <c r="L894" s="8"/>
      <c r="M894" s="8"/>
      <c r="N894" s="8"/>
      <c r="O894" s="8"/>
      <c r="P894" s="8"/>
      <c r="Q894" s="8"/>
      <c r="R894" s="8"/>
      <c r="S894" s="8"/>
      <c r="T894" s="8"/>
      <c r="U894" s="8"/>
      <c r="V894" s="8"/>
      <c r="W894" s="8"/>
      <c r="X894" s="8"/>
      <c r="Y894" s="8"/>
      <c r="Z894" s="8"/>
      <c r="AA894" s="8"/>
    </row>
    <row r="895" spans="1:27" ht="12.75" customHeight="1" x14ac:dyDescent="0.15">
      <c r="A895" s="8"/>
      <c r="B895" s="8"/>
      <c r="C895" s="8"/>
      <c r="D895" s="30"/>
      <c r="E895" s="8"/>
      <c r="F895" s="8"/>
      <c r="G895" s="8"/>
      <c r="H895" s="8"/>
      <c r="I895" s="8"/>
      <c r="J895" s="8"/>
      <c r="K895" s="8"/>
      <c r="L895" s="8"/>
      <c r="M895" s="8"/>
      <c r="N895" s="8"/>
      <c r="O895" s="8"/>
      <c r="P895" s="8"/>
      <c r="Q895" s="8"/>
      <c r="R895" s="8"/>
      <c r="S895" s="8"/>
      <c r="T895" s="8"/>
      <c r="U895" s="8"/>
      <c r="V895" s="8"/>
      <c r="W895" s="8"/>
      <c r="X895" s="8"/>
      <c r="Y895" s="8"/>
      <c r="Z895" s="8"/>
      <c r="AA895" s="8"/>
    </row>
    <row r="896" spans="1:27" ht="12.75" customHeight="1" x14ac:dyDescent="0.15">
      <c r="A896" s="8"/>
      <c r="B896" s="8"/>
      <c r="C896" s="8"/>
      <c r="D896" s="30"/>
      <c r="E896" s="8"/>
      <c r="F896" s="8"/>
      <c r="G896" s="8"/>
      <c r="H896" s="8"/>
      <c r="I896" s="8"/>
      <c r="J896" s="8"/>
      <c r="K896" s="8"/>
      <c r="L896" s="8"/>
      <c r="M896" s="8"/>
      <c r="N896" s="8"/>
      <c r="O896" s="8"/>
      <c r="P896" s="8"/>
      <c r="Q896" s="8"/>
      <c r="R896" s="8"/>
      <c r="S896" s="8"/>
      <c r="T896" s="8"/>
      <c r="U896" s="8"/>
      <c r="V896" s="8"/>
      <c r="W896" s="8"/>
      <c r="X896" s="8"/>
      <c r="Y896" s="8"/>
      <c r="Z896" s="8"/>
      <c r="AA896" s="8"/>
    </row>
    <row r="897" spans="1:27" ht="12.75" customHeight="1" x14ac:dyDescent="0.15">
      <c r="A897" s="8"/>
      <c r="B897" s="8"/>
      <c r="C897" s="8"/>
      <c r="D897" s="30"/>
      <c r="E897" s="8"/>
      <c r="F897" s="8"/>
      <c r="G897" s="8"/>
      <c r="H897" s="8"/>
      <c r="I897" s="8"/>
      <c r="J897" s="8"/>
      <c r="K897" s="8"/>
      <c r="L897" s="8"/>
      <c r="M897" s="8"/>
      <c r="N897" s="8"/>
      <c r="O897" s="8"/>
      <c r="P897" s="8"/>
      <c r="Q897" s="8"/>
      <c r="R897" s="8"/>
      <c r="S897" s="8"/>
      <c r="T897" s="8"/>
      <c r="U897" s="8"/>
      <c r="V897" s="8"/>
      <c r="W897" s="8"/>
      <c r="X897" s="8"/>
      <c r="Y897" s="8"/>
      <c r="Z897" s="8"/>
      <c r="AA897" s="8"/>
    </row>
    <row r="898" spans="1:27" ht="12.75" customHeight="1" x14ac:dyDescent="0.15">
      <c r="A898" s="8"/>
      <c r="B898" s="8"/>
      <c r="C898" s="8"/>
      <c r="D898" s="30"/>
      <c r="E898" s="8"/>
      <c r="F898" s="8"/>
      <c r="G898" s="8"/>
      <c r="H898" s="8"/>
      <c r="I898" s="8"/>
      <c r="J898" s="8"/>
      <c r="K898" s="8"/>
      <c r="L898" s="8"/>
      <c r="M898" s="8"/>
      <c r="N898" s="8"/>
      <c r="O898" s="8"/>
      <c r="P898" s="8"/>
      <c r="Q898" s="8"/>
      <c r="R898" s="8"/>
      <c r="S898" s="8"/>
      <c r="T898" s="8"/>
      <c r="U898" s="8"/>
      <c r="V898" s="8"/>
      <c r="W898" s="8"/>
      <c r="X898" s="8"/>
      <c r="Y898" s="8"/>
      <c r="Z898" s="8"/>
      <c r="AA898" s="8"/>
    </row>
    <row r="899" spans="1:27" ht="12.75" customHeight="1" x14ac:dyDescent="0.15">
      <c r="A899" s="8"/>
      <c r="B899" s="8"/>
      <c r="C899" s="8"/>
      <c r="D899" s="30"/>
      <c r="E899" s="8"/>
      <c r="F899" s="8"/>
      <c r="G899" s="8"/>
      <c r="H899" s="8"/>
      <c r="I899" s="8"/>
      <c r="J899" s="8"/>
      <c r="K899" s="8"/>
      <c r="L899" s="8"/>
      <c r="M899" s="8"/>
      <c r="N899" s="8"/>
      <c r="O899" s="8"/>
      <c r="P899" s="8"/>
      <c r="Q899" s="8"/>
      <c r="R899" s="8"/>
      <c r="S899" s="8"/>
      <c r="T899" s="8"/>
      <c r="U899" s="8"/>
      <c r="V899" s="8"/>
      <c r="W899" s="8"/>
      <c r="X899" s="8"/>
      <c r="Y899" s="8"/>
      <c r="Z899" s="8"/>
      <c r="AA899" s="8"/>
    </row>
    <row r="900" spans="1:27" ht="12.75" customHeight="1" x14ac:dyDescent="0.15">
      <c r="A900" s="8"/>
      <c r="B900" s="8"/>
      <c r="C900" s="8"/>
      <c r="D900" s="30"/>
      <c r="E900" s="8"/>
      <c r="F900" s="8"/>
      <c r="G900" s="8"/>
      <c r="H900" s="8"/>
      <c r="I900" s="8"/>
      <c r="J900" s="8"/>
      <c r="K900" s="8"/>
      <c r="L900" s="8"/>
      <c r="M900" s="8"/>
      <c r="N900" s="8"/>
      <c r="O900" s="8"/>
      <c r="P900" s="8"/>
      <c r="Q900" s="8"/>
      <c r="R900" s="8"/>
      <c r="S900" s="8"/>
      <c r="T900" s="8"/>
      <c r="U900" s="8"/>
      <c r="V900" s="8"/>
      <c r="W900" s="8"/>
      <c r="X900" s="8"/>
      <c r="Y900" s="8"/>
      <c r="Z900" s="8"/>
      <c r="AA900" s="8"/>
    </row>
    <row r="901" spans="1:27" ht="12.75" customHeight="1" x14ac:dyDescent="0.15">
      <c r="A901" s="8"/>
      <c r="B901" s="8"/>
      <c r="C901" s="8"/>
      <c r="D901" s="30"/>
      <c r="E901" s="8"/>
      <c r="F901" s="8"/>
      <c r="G901" s="8"/>
      <c r="H901" s="8"/>
      <c r="I901" s="8"/>
      <c r="J901" s="8"/>
      <c r="K901" s="8"/>
      <c r="L901" s="8"/>
      <c r="M901" s="8"/>
      <c r="N901" s="8"/>
      <c r="O901" s="8"/>
      <c r="P901" s="8"/>
      <c r="Q901" s="8"/>
      <c r="R901" s="8"/>
      <c r="S901" s="8"/>
      <c r="T901" s="8"/>
      <c r="U901" s="8"/>
      <c r="V901" s="8"/>
      <c r="W901" s="8"/>
      <c r="X901" s="8"/>
      <c r="Y901" s="8"/>
      <c r="Z901" s="8"/>
      <c r="AA901" s="8"/>
    </row>
    <row r="902" spans="1:27" ht="12.75" customHeight="1" x14ac:dyDescent="0.15">
      <c r="A902" s="8"/>
      <c r="B902" s="8"/>
      <c r="C902" s="8"/>
      <c r="D902" s="30"/>
      <c r="E902" s="8"/>
      <c r="F902" s="8"/>
      <c r="G902" s="8"/>
      <c r="H902" s="8"/>
      <c r="I902" s="8"/>
      <c r="J902" s="8"/>
      <c r="K902" s="8"/>
      <c r="L902" s="8"/>
      <c r="M902" s="8"/>
      <c r="N902" s="8"/>
      <c r="O902" s="8"/>
      <c r="P902" s="8"/>
      <c r="Q902" s="8"/>
      <c r="R902" s="8"/>
      <c r="S902" s="8"/>
      <c r="T902" s="8"/>
      <c r="U902" s="8"/>
      <c r="V902" s="8"/>
      <c r="W902" s="8"/>
      <c r="X902" s="8"/>
      <c r="Y902" s="8"/>
      <c r="Z902" s="8"/>
      <c r="AA902" s="8"/>
    </row>
    <row r="903" spans="1:27" ht="12.75" customHeight="1" x14ac:dyDescent="0.15">
      <c r="A903" s="8"/>
      <c r="B903" s="8"/>
      <c r="C903" s="8"/>
      <c r="D903" s="30"/>
      <c r="E903" s="8"/>
      <c r="F903" s="8"/>
      <c r="G903" s="8"/>
      <c r="H903" s="8"/>
      <c r="I903" s="8"/>
      <c r="J903" s="8"/>
      <c r="K903" s="8"/>
      <c r="L903" s="8"/>
      <c r="M903" s="8"/>
      <c r="N903" s="8"/>
      <c r="O903" s="8"/>
      <c r="P903" s="8"/>
      <c r="Q903" s="8"/>
      <c r="R903" s="8"/>
      <c r="S903" s="8"/>
      <c r="T903" s="8"/>
      <c r="U903" s="8"/>
      <c r="V903" s="8"/>
      <c r="W903" s="8"/>
      <c r="X903" s="8"/>
      <c r="Y903" s="8"/>
      <c r="Z903" s="8"/>
      <c r="AA903" s="8"/>
    </row>
    <row r="904" spans="1:27" ht="12.75" customHeight="1" x14ac:dyDescent="0.15">
      <c r="A904" s="8"/>
      <c r="B904" s="8"/>
      <c r="C904" s="8"/>
      <c r="D904" s="30"/>
      <c r="E904" s="8"/>
      <c r="F904" s="8"/>
      <c r="G904" s="8"/>
      <c r="H904" s="8"/>
      <c r="I904" s="8"/>
      <c r="J904" s="8"/>
      <c r="K904" s="8"/>
      <c r="L904" s="8"/>
      <c r="M904" s="8"/>
      <c r="N904" s="8"/>
      <c r="O904" s="8"/>
      <c r="P904" s="8"/>
      <c r="Q904" s="8"/>
      <c r="R904" s="8"/>
      <c r="S904" s="8"/>
      <c r="T904" s="8"/>
      <c r="U904" s="8"/>
      <c r="V904" s="8"/>
      <c r="W904" s="8"/>
      <c r="X904" s="8"/>
      <c r="Y904" s="8"/>
      <c r="Z904" s="8"/>
      <c r="AA904" s="8"/>
    </row>
    <row r="905" spans="1:27" ht="12.75" customHeight="1" x14ac:dyDescent="0.15">
      <c r="A905" s="8"/>
      <c r="B905" s="8"/>
      <c r="C905" s="8"/>
      <c r="D905" s="30"/>
      <c r="E905" s="8"/>
      <c r="F905" s="8"/>
      <c r="G905" s="8"/>
      <c r="H905" s="8"/>
      <c r="I905" s="8"/>
      <c r="J905" s="8"/>
      <c r="K905" s="8"/>
      <c r="L905" s="8"/>
      <c r="M905" s="8"/>
      <c r="N905" s="8"/>
      <c r="O905" s="8"/>
      <c r="P905" s="8"/>
      <c r="Q905" s="8"/>
      <c r="R905" s="8"/>
      <c r="S905" s="8"/>
      <c r="T905" s="8"/>
      <c r="U905" s="8"/>
      <c r="V905" s="8"/>
      <c r="W905" s="8"/>
      <c r="X905" s="8"/>
      <c r="Y905" s="8"/>
      <c r="Z905" s="8"/>
      <c r="AA905" s="8"/>
    </row>
    <row r="906" spans="1:27" ht="12.75" customHeight="1" x14ac:dyDescent="0.15">
      <c r="A906" s="8"/>
      <c r="B906" s="8"/>
      <c r="C906" s="8"/>
      <c r="D906" s="30"/>
      <c r="E906" s="8"/>
      <c r="F906" s="8"/>
      <c r="G906" s="8"/>
      <c r="H906" s="8"/>
      <c r="I906" s="8"/>
      <c r="J906" s="8"/>
      <c r="K906" s="8"/>
      <c r="L906" s="8"/>
      <c r="M906" s="8"/>
      <c r="N906" s="8"/>
      <c r="O906" s="8"/>
      <c r="P906" s="8"/>
      <c r="Q906" s="8"/>
      <c r="R906" s="8"/>
      <c r="S906" s="8"/>
      <c r="T906" s="8"/>
      <c r="U906" s="8"/>
      <c r="V906" s="8"/>
      <c r="W906" s="8"/>
      <c r="X906" s="8"/>
      <c r="Y906" s="8"/>
      <c r="Z906" s="8"/>
      <c r="AA906" s="8"/>
    </row>
    <row r="907" spans="1:27" ht="12.75" customHeight="1" x14ac:dyDescent="0.15">
      <c r="A907" s="8"/>
      <c r="B907" s="8"/>
      <c r="C907" s="8"/>
      <c r="D907" s="30"/>
      <c r="E907" s="8"/>
      <c r="F907" s="8"/>
      <c r="G907" s="8"/>
      <c r="H907" s="8"/>
      <c r="I907" s="8"/>
      <c r="J907" s="8"/>
      <c r="K907" s="8"/>
      <c r="L907" s="8"/>
      <c r="M907" s="8"/>
      <c r="N907" s="8"/>
      <c r="O907" s="8"/>
      <c r="P907" s="8"/>
      <c r="Q907" s="8"/>
      <c r="R907" s="8"/>
      <c r="S907" s="8"/>
      <c r="T907" s="8"/>
      <c r="U907" s="8"/>
      <c r="V907" s="8"/>
      <c r="W907" s="8"/>
      <c r="X907" s="8"/>
      <c r="Y907" s="8"/>
      <c r="Z907" s="8"/>
      <c r="AA907" s="8"/>
    </row>
    <row r="908" spans="1:27" ht="12.75" customHeight="1" x14ac:dyDescent="0.15">
      <c r="A908" s="8"/>
      <c r="B908" s="8"/>
      <c r="C908" s="8"/>
      <c r="D908" s="30"/>
      <c r="E908" s="8"/>
      <c r="F908" s="8"/>
      <c r="G908" s="8"/>
      <c r="H908" s="8"/>
      <c r="I908" s="8"/>
      <c r="J908" s="8"/>
      <c r="K908" s="8"/>
      <c r="L908" s="8"/>
      <c r="M908" s="8"/>
      <c r="N908" s="8"/>
      <c r="O908" s="8"/>
      <c r="P908" s="8"/>
      <c r="Q908" s="8"/>
      <c r="R908" s="8"/>
      <c r="S908" s="8"/>
      <c r="T908" s="8"/>
      <c r="U908" s="8"/>
      <c r="V908" s="8"/>
      <c r="W908" s="8"/>
      <c r="X908" s="8"/>
      <c r="Y908" s="8"/>
      <c r="Z908" s="8"/>
      <c r="AA908" s="8"/>
    </row>
    <row r="909" spans="1:27" ht="12.75" customHeight="1" x14ac:dyDescent="0.15">
      <c r="A909" s="8"/>
      <c r="B909" s="8"/>
      <c r="C909" s="8"/>
      <c r="D909" s="30"/>
      <c r="E909" s="8"/>
      <c r="F909" s="8"/>
      <c r="G909" s="8"/>
      <c r="H909" s="8"/>
      <c r="I909" s="8"/>
      <c r="J909" s="8"/>
      <c r="K909" s="8"/>
      <c r="L909" s="8"/>
      <c r="M909" s="8"/>
      <c r="N909" s="8"/>
      <c r="O909" s="8"/>
      <c r="P909" s="8"/>
      <c r="Q909" s="8"/>
      <c r="R909" s="8"/>
      <c r="S909" s="8"/>
      <c r="T909" s="8"/>
      <c r="U909" s="8"/>
      <c r="V909" s="8"/>
      <c r="W909" s="8"/>
      <c r="X909" s="8"/>
      <c r="Y909" s="8"/>
      <c r="Z909" s="8"/>
      <c r="AA909" s="8"/>
    </row>
    <row r="910" spans="1:27" ht="12.75" customHeight="1" x14ac:dyDescent="0.15">
      <c r="A910" s="8"/>
      <c r="B910" s="8"/>
      <c r="C910" s="8"/>
      <c r="D910" s="30"/>
      <c r="E910" s="8"/>
      <c r="F910" s="8"/>
      <c r="G910" s="8"/>
      <c r="H910" s="8"/>
      <c r="I910" s="8"/>
      <c r="J910" s="8"/>
      <c r="K910" s="8"/>
      <c r="L910" s="8"/>
      <c r="M910" s="8"/>
      <c r="N910" s="8"/>
      <c r="O910" s="8"/>
      <c r="P910" s="8"/>
      <c r="Q910" s="8"/>
      <c r="R910" s="8"/>
      <c r="S910" s="8"/>
      <c r="T910" s="8"/>
      <c r="U910" s="8"/>
      <c r="V910" s="8"/>
      <c r="W910" s="8"/>
      <c r="X910" s="8"/>
      <c r="Y910" s="8"/>
      <c r="Z910" s="8"/>
      <c r="AA910" s="8"/>
    </row>
    <row r="911" spans="1:27" ht="12.75" customHeight="1" x14ac:dyDescent="0.15">
      <c r="A911" s="8"/>
      <c r="B911" s="8"/>
      <c r="C911" s="8"/>
      <c r="D911" s="30"/>
      <c r="E911" s="8"/>
      <c r="F911" s="8"/>
      <c r="G911" s="8"/>
      <c r="H911" s="8"/>
      <c r="I911" s="8"/>
      <c r="J911" s="8"/>
      <c r="K911" s="8"/>
      <c r="L911" s="8"/>
      <c r="M911" s="8"/>
      <c r="N911" s="8"/>
      <c r="O911" s="8"/>
      <c r="P911" s="8"/>
      <c r="Q911" s="8"/>
      <c r="R911" s="8"/>
      <c r="S911" s="8"/>
      <c r="T911" s="8"/>
      <c r="U911" s="8"/>
      <c r="V911" s="8"/>
      <c r="W911" s="8"/>
      <c r="X911" s="8"/>
      <c r="Y911" s="8"/>
      <c r="Z911" s="8"/>
      <c r="AA911" s="8"/>
    </row>
    <row r="912" spans="1:27" ht="12.75" customHeight="1" x14ac:dyDescent="0.15">
      <c r="A912" s="8"/>
      <c r="B912" s="8"/>
      <c r="C912" s="8"/>
      <c r="D912" s="30"/>
      <c r="E912" s="8"/>
      <c r="F912" s="8"/>
      <c r="G912" s="8"/>
      <c r="H912" s="8"/>
      <c r="I912" s="8"/>
      <c r="J912" s="8"/>
      <c r="K912" s="8"/>
      <c r="L912" s="8"/>
      <c r="M912" s="8"/>
      <c r="N912" s="8"/>
      <c r="O912" s="8"/>
      <c r="P912" s="8"/>
      <c r="Q912" s="8"/>
      <c r="R912" s="8"/>
      <c r="S912" s="8"/>
      <c r="T912" s="8"/>
      <c r="U912" s="8"/>
      <c r="V912" s="8"/>
      <c r="W912" s="8"/>
      <c r="X912" s="8"/>
      <c r="Y912" s="8"/>
      <c r="Z912" s="8"/>
      <c r="AA912" s="8"/>
    </row>
    <row r="913" spans="1:27" ht="12.75" customHeight="1" x14ac:dyDescent="0.15">
      <c r="A913" s="8"/>
      <c r="B913" s="8"/>
      <c r="C913" s="8"/>
      <c r="D913" s="30"/>
      <c r="E913" s="8"/>
      <c r="F913" s="8"/>
      <c r="G913" s="8"/>
      <c r="H913" s="8"/>
      <c r="I913" s="8"/>
      <c r="J913" s="8"/>
      <c r="K913" s="8"/>
      <c r="L913" s="8"/>
      <c r="M913" s="8"/>
      <c r="N913" s="8"/>
      <c r="O913" s="8"/>
      <c r="P913" s="8"/>
      <c r="Q913" s="8"/>
      <c r="R913" s="8"/>
      <c r="S913" s="8"/>
      <c r="T913" s="8"/>
      <c r="U913" s="8"/>
      <c r="V913" s="8"/>
      <c r="W913" s="8"/>
      <c r="X913" s="8"/>
      <c r="Y913" s="8"/>
      <c r="Z913" s="8"/>
      <c r="AA913" s="8"/>
    </row>
    <row r="914" spans="1:27" ht="12.75" customHeight="1" x14ac:dyDescent="0.15">
      <c r="A914" s="8"/>
      <c r="B914" s="8"/>
      <c r="C914" s="8"/>
      <c r="D914" s="30"/>
      <c r="E914" s="8"/>
      <c r="F914" s="8"/>
      <c r="G914" s="8"/>
      <c r="H914" s="8"/>
      <c r="I914" s="8"/>
      <c r="J914" s="8"/>
      <c r="K914" s="8"/>
      <c r="L914" s="8"/>
      <c r="M914" s="8"/>
      <c r="N914" s="8"/>
      <c r="O914" s="8"/>
      <c r="P914" s="8"/>
      <c r="Q914" s="8"/>
      <c r="R914" s="8"/>
      <c r="S914" s="8"/>
      <c r="T914" s="8"/>
      <c r="U914" s="8"/>
      <c r="V914" s="8"/>
      <c r="W914" s="8"/>
      <c r="X914" s="8"/>
      <c r="Y914" s="8"/>
      <c r="Z914" s="8"/>
      <c r="AA914" s="8"/>
    </row>
    <row r="915" spans="1:27" ht="12.75" customHeight="1" x14ac:dyDescent="0.15">
      <c r="A915" s="8"/>
      <c r="B915" s="8"/>
      <c r="C915" s="8"/>
      <c r="D915" s="30"/>
      <c r="E915" s="8"/>
      <c r="F915" s="8"/>
      <c r="G915" s="8"/>
      <c r="H915" s="8"/>
      <c r="I915" s="8"/>
      <c r="J915" s="8"/>
      <c r="K915" s="8"/>
      <c r="L915" s="8"/>
      <c r="M915" s="8"/>
      <c r="N915" s="8"/>
      <c r="O915" s="8"/>
      <c r="P915" s="8"/>
      <c r="Q915" s="8"/>
      <c r="R915" s="8"/>
      <c r="S915" s="8"/>
      <c r="T915" s="8"/>
      <c r="U915" s="8"/>
      <c r="V915" s="8"/>
      <c r="W915" s="8"/>
      <c r="X915" s="8"/>
      <c r="Y915" s="8"/>
      <c r="Z915" s="8"/>
      <c r="AA915" s="8"/>
    </row>
    <row r="916" spans="1:27" ht="12.75" customHeight="1" x14ac:dyDescent="0.15">
      <c r="A916" s="8"/>
      <c r="B916" s="8"/>
      <c r="C916" s="8"/>
      <c r="D916" s="30"/>
      <c r="E916" s="8"/>
      <c r="F916" s="8"/>
      <c r="G916" s="8"/>
      <c r="H916" s="8"/>
      <c r="I916" s="8"/>
      <c r="J916" s="8"/>
      <c r="K916" s="8"/>
      <c r="L916" s="8"/>
      <c r="M916" s="8"/>
      <c r="N916" s="8"/>
      <c r="O916" s="8"/>
      <c r="P916" s="8"/>
      <c r="Q916" s="8"/>
      <c r="R916" s="8"/>
      <c r="S916" s="8"/>
      <c r="T916" s="8"/>
      <c r="U916" s="8"/>
      <c r="V916" s="8"/>
      <c r="W916" s="8"/>
      <c r="X916" s="8"/>
      <c r="Y916" s="8"/>
      <c r="Z916" s="8"/>
      <c r="AA916" s="8"/>
    </row>
    <row r="917" spans="1:27" ht="12.75" customHeight="1" x14ac:dyDescent="0.15">
      <c r="A917" s="8"/>
      <c r="B917" s="8"/>
      <c r="C917" s="8"/>
      <c r="D917" s="30"/>
      <c r="E917" s="8"/>
      <c r="F917" s="8"/>
      <c r="G917" s="8"/>
      <c r="H917" s="8"/>
      <c r="I917" s="8"/>
      <c r="J917" s="8"/>
      <c r="K917" s="8"/>
      <c r="L917" s="8"/>
      <c r="M917" s="8"/>
      <c r="N917" s="8"/>
      <c r="O917" s="8"/>
      <c r="P917" s="8"/>
      <c r="Q917" s="8"/>
      <c r="R917" s="8"/>
      <c r="S917" s="8"/>
      <c r="T917" s="8"/>
      <c r="U917" s="8"/>
      <c r="V917" s="8"/>
      <c r="W917" s="8"/>
      <c r="X917" s="8"/>
      <c r="Y917" s="8"/>
      <c r="Z917" s="8"/>
      <c r="AA917" s="8"/>
    </row>
    <row r="918" spans="1:27" ht="12.75" customHeight="1" x14ac:dyDescent="0.15">
      <c r="A918" s="8"/>
      <c r="B918" s="8"/>
      <c r="C918" s="8"/>
      <c r="D918" s="30"/>
      <c r="E918" s="8"/>
      <c r="F918" s="8"/>
      <c r="G918" s="8"/>
      <c r="H918" s="8"/>
      <c r="I918" s="8"/>
      <c r="J918" s="8"/>
      <c r="K918" s="8"/>
      <c r="L918" s="8"/>
      <c r="M918" s="8"/>
      <c r="N918" s="8"/>
      <c r="O918" s="8"/>
      <c r="P918" s="8"/>
      <c r="Q918" s="8"/>
      <c r="R918" s="8"/>
      <c r="S918" s="8"/>
      <c r="T918" s="8"/>
      <c r="U918" s="8"/>
      <c r="V918" s="8"/>
      <c r="W918" s="8"/>
      <c r="X918" s="8"/>
      <c r="Y918" s="8"/>
      <c r="Z918" s="8"/>
      <c r="AA918" s="8"/>
    </row>
    <row r="919" spans="1:27" ht="12.75" customHeight="1" x14ac:dyDescent="0.15">
      <c r="A919" s="8"/>
      <c r="B919" s="8"/>
      <c r="C919" s="8"/>
      <c r="D919" s="30"/>
      <c r="E919" s="8"/>
      <c r="F919" s="8"/>
      <c r="G919" s="8"/>
      <c r="H919" s="8"/>
      <c r="I919" s="8"/>
      <c r="J919" s="8"/>
      <c r="K919" s="8"/>
      <c r="L919" s="8"/>
      <c r="M919" s="8"/>
      <c r="N919" s="8"/>
      <c r="O919" s="8"/>
      <c r="P919" s="8"/>
      <c r="Q919" s="8"/>
      <c r="R919" s="8"/>
      <c r="S919" s="8"/>
      <c r="T919" s="8"/>
      <c r="U919" s="8"/>
      <c r="V919" s="8"/>
      <c r="W919" s="8"/>
      <c r="X919" s="8"/>
      <c r="Y919" s="8"/>
      <c r="Z919" s="8"/>
      <c r="AA919" s="8"/>
    </row>
    <row r="920" spans="1:27" ht="12.75" customHeight="1" x14ac:dyDescent="0.15">
      <c r="A920" s="8"/>
      <c r="B920" s="8"/>
      <c r="C920" s="8"/>
      <c r="D920" s="30"/>
      <c r="E920" s="8"/>
      <c r="F920" s="8"/>
      <c r="G920" s="8"/>
      <c r="H920" s="8"/>
      <c r="I920" s="8"/>
      <c r="J920" s="8"/>
      <c r="K920" s="8"/>
      <c r="L920" s="8"/>
      <c r="M920" s="8"/>
      <c r="N920" s="8"/>
      <c r="O920" s="8"/>
      <c r="P920" s="8"/>
      <c r="Q920" s="8"/>
      <c r="R920" s="8"/>
      <c r="S920" s="8"/>
      <c r="T920" s="8"/>
      <c r="U920" s="8"/>
      <c r="V920" s="8"/>
      <c r="W920" s="8"/>
      <c r="X920" s="8"/>
      <c r="Y920" s="8"/>
      <c r="Z920" s="8"/>
      <c r="AA920" s="8"/>
    </row>
    <row r="921" spans="1:27" ht="12.75" customHeight="1" x14ac:dyDescent="0.15">
      <c r="A921" s="8"/>
      <c r="B921" s="8"/>
      <c r="C921" s="8"/>
      <c r="D921" s="30"/>
      <c r="E921" s="8"/>
      <c r="F921" s="8"/>
      <c r="G921" s="8"/>
      <c r="H921" s="8"/>
      <c r="I921" s="8"/>
      <c r="J921" s="8"/>
      <c r="K921" s="8"/>
      <c r="L921" s="8"/>
      <c r="M921" s="8"/>
      <c r="N921" s="8"/>
      <c r="O921" s="8"/>
      <c r="P921" s="8"/>
      <c r="Q921" s="8"/>
      <c r="R921" s="8"/>
      <c r="S921" s="8"/>
      <c r="T921" s="8"/>
      <c r="U921" s="8"/>
      <c r="V921" s="8"/>
      <c r="W921" s="8"/>
      <c r="X921" s="8"/>
      <c r="Y921" s="8"/>
      <c r="Z921" s="8"/>
      <c r="AA921" s="8"/>
    </row>
    <row r="922" spans="1:27" ht="12.75" customHeight="1" x14ac:dyDescent="0.15">
      <c r="A922" s="8"/>
      <c r="B922" s="8"/>
      <c r="C922" s="8"/>
      <c r="D922" s="30"/>
      <c r="E922" s="8"/>
      <c r="F922" s="8"/>
      <c r="G922" s="8"/>
      <c r="H922" s="8"/>
      <c r="I922" s="8"/>
      <c r="J922" s="8"/>
      <c r="K922" s="8"/>
      <c r="L922" s="8"/>
      <c r="M922" s="8"/>
      <c r="N922" s="8"/>
      <c r="O922" s="8"/>
      <c r="P922" s="8"/>
      <c r="Q922" s="8"/>
      <c r="R922" s="8"/>
      <c r="S922" s="8"/>
      <c r="T922" s="8"/>
      <c r="U922" s="8"/>
      <c r="V922" s="8"/>
      <c r="W922" s="8"/>
      <c r="X922" s="8"/>
      <c r="Y922" s="8"/>
      <c r="Z922" s="8"/>
      <c r="AA922" s="8"/>
    </row>
    <row r="923" spans="1:27" ht="12.75" customHeight="1" x14ac:dyDescent="0.15">
      <c r="A923" s="8"/>
      <c r="B923" s="8"/>
      <c r="C923" s="8"/>
      <c r="D923" s="30"/>
      <c r="E923" s="8"/>
      <c r="F923" s="8"/>
      <c r="G923" s="8"/>
      <c r="H923" s="8"/>
      <c r="I923" s="8"/>
      <c r="J923" s="8"/>
      <c r="K923" s="8"/>
      <c r="L923" s="8"/>
      <c r="M923" s="8"/>
      <c r="N923" s="8"/>
      <c r="O923" s="8"/>
      <c r="P923" s="8"/>
      <c r="Q923" s="8"/>
      <c r="R923" s="8"/>
      <c r="S923" s="8"/>
      <c r="T923" s="8"/>
      <c r="U923" s="8"/>
      <c r="V923" s="8"/>
      <c r="W923" s="8"/>
      <c r="X923" s="8"/>
      <c r="Y923" s="8"/>
      <c r="Z923" s="8"/>
      <c r="AA923" s="8"/>
    </row>
    <row r="924" spans="1:27" ht="12.75" customHeight="1" x14ac:dyDescent="0.15">
      <c r="A924" s="8"/>
      <c r="B924" s="8"/>
      <c r="C924" s="8"/>
      <c r="D924" s="30"/>
      <c r="E924" s="8"/>
      <c r="F924" s="8"/>
      <c r="G924" s="8"/>
      <c r="H924" s="8"/>
      <c r="I924" s="8"/>
      <c r="J924" s="8"/>
      <c r="K924" s="8"/>
      <c r="L924" s="8"/>
      <c r="M924" s="8"/>
      <c r="N924" s="8"/>
      <c r="O924" s="8"/>
      <c r="P924" s="8"/>
      <c r="Q924" s="8"/>
      <c r="R924" s="8"/>
      <c r="S924" s="8"/>
      <c r="T924" s="8"/>
      <c r="U924" s="8"/>
      <c r="V924" s="8"/>
      <c r="W924" s="8"/>
      <c r="X924" s="8"/>
      <c r="Y924" s="8"/>
      <c r="Z924" s="8"/>
      <c r="AA924" s="8"/>
    </row>
    <row r="925" spans="1:27" ht="12.75" customHeight="1" x14ac:dyDescent="0.15">
      <c r="A925" s="8"/>
      <c r="B925" s="8"/>
      <c r="C925" s="8"/>
      <c r="D925" s="30"/>
      <c r="E925" s="8"/>
      <c r="F925" s="8"/>
      <c r="G925" s="8"/>
      <c r="H925" s="8"/>
      <c r="I925" s="8"/>
      <c r="J925" s="8"/>
      <c r="K925" s="8"/>
      <c r="L925" s="8"/>
      <c r="M925" s="8"/>
      <c r="N925" s="8"/>
      <c r="O925" s="8"/>
      <c r="P925" s="8"/>
      <c r="Q925" s="8"/>
      <c r="R925" s="8"/>
      <c r="S925" s="8"/>
      <c r="T925" s="8"/>
      <c r="U925" s="8"/>
      <c r="V925" s="8"/>
      <c r="W925" s="8"/>
      <c r="X925" s="8"/>
      <c r="Y925" s="8"/>
      <c r="Z925" s="8"/>
      <c r="AA925" s="8"/>
    </row>
    <row r="926" spans="1:27" ht="12.75" customHeight="1" x14ac:dyDescent="0.15">
      <c r="A926" s="8"/>
      <c r="B926" s="8"/>
      <c r="C926" s="8"/>
      <c r="D926" s="30"/>
      <c r="E926" s="8"/>
      <c r="F926" s="8"/>
      <c r="G926" s="8"/>
      <c r="H926" s="8"/>
      <c r="I926" s="8"/>
      <c r="J926" s="8"/>
      <c r="K926" s="8"/>
      <c r="L926" s="8"/>
      <c r="M926" s="8"/>
      <c r="N926" s="8"/>
      <c r="O926" s="8"/>
      <c r="P926" s="8"/>
      <c r="Q926" s="8"/>
      <c r="R926" s="8"/>
      <c r="S926" s="8"/>
      <c r="T926" s="8"/>
      <c r="U926" s="8"/>
      <c r="V926" s="8"/>
      <c r="W926" s="8"/>
      <c r="X926" s="8"/>
      <c r="Y926" s="8"/>
      <c r="Z926" s="8"/>
      <c r="AA926" s="8"/>
    </row>
    <row r="927" spans="1:27" ht="12.75" customHeight="1" x14ac:dyDescent="0.15">
      <c r="A927" s="8"/>
      <c r="B927" s="8"/>
      <c r="C927" s="8"/>
      <c r="D927" s="30"/>
      <c r="E927" s="8"/>
      <c r="F927" s="8"/>
      <c r="G927" s="8"/>
      <c r="H927" s="8"/>
      <c r="I927" s="8"/>
      <c r="J927" s="8"/>
      <c r="K927" s="8"/>
      <c r="L927" s="8"/>
      <c r="M927" s="8"/>
      <c r="N927" s="8"/>
      <c r="O927" s="8"/>
      <c r="P927" s="8"/>
      <c r="Q927" s="8"/>
      <c r="R927" s="8"/>
      <c r="S927" s="8"/>
      <c r="T927" s="8"/>
      <c r="U927" s="8"/>
      <c r="V927" s="8"/>
      <c r="W927" s="8"/>
      <c r="X927" s="8"/>
      <c r="Y927" s="8"/>
      <c r="Z927" s="8"/>
      <c r="AA927" s="8"/>
    </row>
    <row r="928" spans="1:27" ht="12.75" customHeight="1" x14ac:dyDescent="0.15">
      <c r="A928" s="8"/>
      <c r="B928" s="8"/>
      <c r="C928" s="8"/>
      <c r="D928" s="30"/>
      <c r="E928" s="8"/>
      <c r="F928" s="8"/>
      <c r="G928" s="8"/>
      <c r="H928" s="8"/>
      <c r="I928" s="8"/>
      <c r="J928" s="8"/>
      <c r="K928" s="8"/>
      <c r="L928" s="8"/>
      <c r="M928" s="8"/>
      <c r="N928" s="8"/>
      <c r="O928" s="8"/>
      <c r="P928" s="8"/>
      <c r="Q928" s="8"/>
      <c r="R928" s="8"/>
      <c r="S928" s="8"/>
      <c r="T928" s="8"/>
      <c r="U928" s="8"/>
      <c r="V928" s="8"/>
      <c r="W928" s="8"/>
      <c r="X928" s="8"/>
      <c r="Y928" s="8"/>
      <c r="Z928" s="8"/>
      <c r="AA928" s="8"/>
    </row>
    <row r="929" spans="1:27" ht="12.75" customHeight="1" x14ac:dyDescent="0.15">
      <c r="A929" s="8"/>
      <c r="B929" s="8"/>
      <c r="C929" s="8"/>
      <c r="D929" s="30"/>
      <c r="E929" s="8"/>
      <c r="F929" s="8"/>
      <c r="G929" s="8"/>
      <c r="H929" s="8"/>
      <c r="I929" s="8"/>
      <c r="J929" s="8"/>
      <c r="K929" s="8"/>
      <c r="L929" s="8"/>
      <c r="M929" s="8"/>
      <c r="N929" s="8"/>
      <c r="O929" s="8"/>
      <c r="P929" s="8"/>
      <c r="Q929" s="8"/>
      <c r="R929" s="8"/>
      <c r="S929" s="8"/>
      <c r="T929" s="8"/>
      <c r="U929" s="8"/>
      <c r="V929" s="8"/>
      <c r="W929" s="8"/>
      <c r="X929" s="8"/>
      <c r="Y929" s="8"/>
      <c r="Z929" s="8"/>
      <c r="AA929" s="8"/>
    </row>
    <row r="930" spans="1:27" ht="12.75" customHeight="1" x14ac:dyDescent="0.15">
      <c r="A930" s="8"/>
      <c r="B930" s="8"/>
      <c r="C930" s="8"/>
      <c r="D930" s="30"/>
      <c r="E930" s="8"/>
      <c r="F930" s="8"/>
      <c r="G930" s="8"/>
      <c r="H930" s="8"/>
      <c r="I930" s="8"/>
      <c r="J930" s="8"/>
      <c r="K930" s="8"/>
      <c r="L930" s="8"/>
      <c r="M930" s="8"/>
      <c r="N930" s="8"/>
      <c r="O930" s="8"/>
      <c r="P930" s="8"/>
      <c r="Q930" s="8"/>
      <c r="R930" s="8"/>
      <c r="S930" s="8"/>
      <c r="T930" s="8"/>
      <c r="U930" s="8"/>
      <c r="V930" s="8"/>
      <c r="W930" s="8"/>
      <c r="X930" s="8"/>
      <c r="Y930" s="8"/>
      <c r="Z930" s="8"/>
      <c r="AA930" s="8"/>
    </row>
    <row r="931" spans="1:27" ht="12.75" customHeight="1" x14ac:dyDescent="0.15">
      <c r="A931" s="8"/>
      <c r="B931" s="8"/>
      <c r="C931" s="8"/>
      <c r="D931" s="30"/>
      <c r="E931" s="8"/>
      <c r="F931" s="8"/>
      <c r="G931" s="8"/>
      <c r="H931" s="8"/>
      <c r="I931" s="8"/>
      <c r="J931" s="8"/>
      <c r="K931" s="8"/>
      <c r="L931" s="8"/>
      <c r="M931" s="8"/>
      <c r="N931" s="8"/>
      <c r="O931" s="8"/>
      <c r="P931" s="8"/>
      <c r="Q931" s="8"/>
      <c r="R931" s="8"/>
      <c r="S931" s="8"/>
      <c r="T931" s="8"/>
      <c r="U931" s="8"/>
      <c r="V931" s="8"/>
      <c r="W931" s="8"/>
      <c r="X931" s="8"/>
      <c r="Y931" s="8"/>
      <c r="Z931" s="8"/>
      <c r="AA931" s="8"/>
    </row>
    <row r="932" spans="1:27" ht="12.75" customHeight="1" x14ac:dyDescent="0.15">
      <c r="A932" s="8"/>
      <c r="B932" s="8"/>
      <c r="C932" s="8"/>
      <c r="D932" s="30"/>
      <c r="E932" s="8"/>
      <c r="F932" s="8"/>
      <c r="G932" s="8"/>
      <c r="H932" s="8"/>
      <c r="I932" s="8"/>
      <c r="J932" s="8"/>
      <c r="K932" s="8"/>
      <c r="L932" s="8"/>
      <c r="M932" s="8"/>
      <c r="N932" s="8"/>
      <c r="O932" s="8"/>
      <c r="P932" s="8"/>
      <c r="Q932" s="8"/>
      <c r="R932" s="8"/>
      <c r="S932" s="8"/>
      <c r="T932" s="8"/>
      <c r="U932" s="8"/>
      <c r="V932" s="8"/>
      <c r="W932" s="8"/>
      <c r="X932" s="8"/>
      <c r="Y932" s="8"/>
      <c r="Z932" s="8"/>
      <c r="AA932" s="8"/>
    </row>
    <row r="933" spans="1:27" ht="12.75" customHeight="1" x14ac:dyDescent="0.15">
      <c r="A933" s="8"/>
      <c r="B933" s="8"/>
      <c r="C933" s="8"/>
      <c r="D933" s="30"/>
      <c r="E933" s="8"/>
      <c r="F933" s="8"/>
      <c r="G933" s="8"/>
      <c r="H933" s="8"/>
      <c r="I933" s="8"/>
      <c r="J933" s="8"/>
      <c r="K933" s="8"/>
      <c r="L933" s="8"/>
      <c r="M933" s="8"/>
      <c r="N933" s="8"/>
      <c r="O933" s="8"/>
      <c r="P933" s="8"/>
      <c r="Q933" s="8"/>
      <c r="R933" s="8"/>
      <c r="S933" s="8"/>
      <c r="T933" s="8"/>
      <c r="U933" s="8"/>
      <c r="V933" s="8"/>
      <c r="W933" s="8"/>
      <c r="X933" s="8"/>
      <c r="Y933" s="8"/>
      <c r="Z933" s="8"/>
      <c r="AA933" s="8"/>
    </row>
    <row r="934" spans="1:27" ht="12.75" customHeight="1" x14ac:dyDescent="0.15">
      <c r="A934" s="8"/>
      <c r="B934" s="8"/>
      <c r="C934" s="8"/>
      <c r="D934" s="30"/>
      <c r="E934" s="8"/>
      <c r="F934" s="8"/>
      <c r="G934" s="8"/>
      <c r="H934" s="8"/>
      <c r="I934" s="8"/>
      <c r="J934" s="8"/>
      <c r="K934" s="8"/>
      <c r="L934" s="8"/>
      <c r="M934" s="8"/>
      <c r="N934" s="8"/>
      <c r="O934" s="8"/>
      <c r="P934" s="8"/>
      <c r="Q934" s="8"/>
      <c r="R934" s="8"/>
      <c r="S934" s="8"/>
      <c r="T934" s="8"/>
      <c r="U934" s="8"/>
      <c r="V934" s="8"/>
      <c r="W934" s="8"/>
      <c r="X934" s="8"/>
      <c r="Y934" s="8"/>
      <c r="Z934" s="8"/>
      <c r="AA934" s="8"/>
    </row>
    <row r="935" spans="1:27" ht="12.75" customHeight="1" x14ac:dyDescent="0.15">
      <c r="A935" s="8"/>
      <c r="B935" s="8"/>
      <c r="C935" s="8"/>
      <c r="D935" s="30"/>
      <c r="E935" s="8"/>
      <c r="F935" s="8"/>
      <c r="G935" s="8"/>
      <c r="H935" s="8"/>
      <c r="I935" s="8"/>
      <c r="J935" s="8"/>
      <c r="K935" s="8"/>
      <c r="L935" s="8"/>
      <c r="M935" s="8"/>
      <c r="N935" s="8"/>
      <c r="O935" s="8"/>
      <c r="P935" s="8"/>
      <c r="Q935" s="8"/>
      <c r="R935" s="8"/>
      <c r="S935" s="8"/>
      <c r="T935" s="8"/>
      <c r="U935" s="8"/>
      <c r="V935" s="8"/>
      <c r="W935" s="8"/>
      <c r="X935" s="8"/>
      <c r="Y935" s="8"/>
      <c r="Z935" s="8"/>
      <c r="AA935" s="8"/>
    </row>
    <row r="936" spans="1:27" ht="12.75" customHeight="1" x14ac:dyDescent="0.15">
      <c r="A936" s="8"/>
      <c r="B936" s="8"/>
      <c r="C936" s="8"/>
      <c r="D936" s="30"/>
      <c r="E936" s="8"/>
      <c r="F936" s="8"/>
      <c r="G936" s="8"/>
      <c r="H936" s="8"/>
      <c r="I936" s="8"/>
      <c r="J936" s="8"/>
      <c r="K936" s="8"/>
      <c r="L936" s="8"/>
      <c r="M936" s="8"/>
      <c r="N936" s="8"/>
      <c r="O936" s="8"/>
      <c r="P936" s="8"/>
      <c r="Q936" s="8"/>
      <c r="R936" s="8"/>
      <c r="S936" s="8"/>
      <c r="T936" s="8"/>
      <c r="U936" s="8"/>
      <c r="V936" s="8"/>
      <c r="W936" s="8"/>
      <c r="X936" s="8"/>
      <c r="Y936" s="8"/>
      <c r="Z936" s="8"/>
      <c r="AA936" s="8"/>
    </row>
    <row r="937" spans="1:27" ht="12.75" customHeight="1" x14ac:dyDescent="0.15">
      <c r="A937" s="8"/>
      <c r="B937" s="8"/>
      <c r="C937" s="8"/>
      <c r="D937" s="30"/>
      <c r="E937" s="8"/>
      <c r="F937" s="8"/>
      <c r="G937" s="8"/>
      <c r="H937" s="8"/>
      <c r="I937" s="8"/>
      <c r="J937" s="8"/>
      <c r="K937" s="8"/>
      <c r="L937" s="8"/>
      <c r="M937" s="8"/>
      <c r="N937" s="8"/>
      <c r="O937" s="8"/>
      <c r="P937" s="8"/>
      <c r="Q937" s="8"/>
      <c r="R937" s="8"/>
      <c r="S937" s="8"/>
      <c r="T937" s="8"/>
      <c r="U937" s="8"/>
      <c r="V937" s="8"/>
      <c r="W937" s="8"/>
      <c r="X937" s="8"/>
      <c r="Y937" s="8"/>
      <c r="Z937" s="8"/>
      <c r="AA937" s="8"/>
    </row>
    <row r="938" spans="1:27" ht="12.75" customHeight="1" x14ac:dyDescent="0.15">
      <c r="A938" s="8"/>
      <c r="B938" s="8"/>
      <c r="C938" s="8"/>
      <c r="D938" s="30"/>
      <c r="E938" s="8"/>
      <c r="F938" s="8"/>
      <c r="G938" s="8"/>
      <c r="H938" s="8"/>
      <c r="I938" s="8"/>
      <c r="J938" s="8"/>
      <c r="K938" s="8"/>
      <c r="L938" s="8"/>
      <c r="M938" s="8"/>
      <c r="N938" s="8"/>
      <c r="O938" s="8"/>
      <c r="P938" s="8"/>
      <c r="Q938" s="8"/>
      <c r="R938" s="8"/>
      <c r="S938" s="8"/>
      <c r="T938" s="8"/>
      <c r="U938" s="8"/>
      <c r="V938" s="8"/>
      <c r="W938" s="8"/>
      <c r="X938" s="8"/>
      <c r="Y938" s="8"/>
      <c r="Z938" s="8"/>
      <c r="AA938" s="8"/>
    </row>
    <row r="939" spans="1:27" ht="12.75" customHeight="1" x14ac:dyDescent="0.15">
      <c r="A939" s="8"/>
      <c r="B939" s="8"/>
      <c r="C939" s="8"/>
      <c r="D939" s="30"/>
      <c r="E939" s="8"/>
      <c r="F939" s="8"/>
      <c r="G939" s="8"/>
      <c r="H939" s="8"/>
      <c r="I939" s="8"/>
      <c r="J939" s="8"/>
      <c r="K939" s="8"/>
      <c r="L939" s="8"/>
      <c r="M939" s="8"/>
      <c r="N939" s="8"/>
      <c r="O939" s="8"/>
      <c r="P939" s="8"/>
      <c r="Q939" s="8"/>
      <c r="R939" s="8"/>
      <c r="S939" s="8"/>
      <c r="T939" s="8"/>
      <c r="U939" s="8"/>
      <c r="V939" s="8"/>
      <c r="W939" s="8"/>
      <c r="X939" s="8"/>
      <c r="Y939" s="8"/>
      <c r="Z939" s="8"/>
      <c r="AA939" s="8"/>
    </row>
    <row r="940" spans="1:27" ht="12.75" customHeight="1" x14ac:dyDescent="0.15">
      <c r="A940" s="8"/>
      <c r="B940" s="8"/>
      <c r="C940" s="8"/>
      <c r="D940" s="30"/>
      <c r="E940" s="8"/>
      <c r="F940" s="8"/>
      <c r="G940" s="8"/>
      <c r="H940" s="8"/>
      <c r="I940" s="8"/>
      <c r="J940" s="8"/>
      <c r="K940" s="8"/>
      <c r="L940" s="8"/>
      <c r="M940" s="8"/>
      <c r="N940" s="8"/>
      <c r="O940" s="8"/>
      <c r="P940" s="8"/>
      <c r="Q940" s="8"/>
      <c r="R940" s="8"/>
      <c r="S940" s="8"/>
      <c r="T940" s="8"/>
      <c r="U940" s="8"/>
      <c r="V940" s="8"/>
      <c r="W940" s="8"/>
      <c r="X940" s="8"/>
      <c r="Y940" s="8"/>
      <c r="Z940" s="8"/>
      <c r="AA940" s="8"/>
    </row>
    <row r="941" spans="1:27" ht="12.75" customHeight="1" x14ac:dyDescent="0.15">
      <c r="A941" s="8"/>
      <c r="B941" s="8"/>
      <c r="C941" s="8"/>
      <c r="D941" s="30"/>
      <c r="E941" s="8"/>
      <c r="F941" s="8"/>
      <c r="G941" s="8"/>
      <c r="H941" s="8"/>
      <c r="I941" s="8"/>
      <c r="J941" s="8"/>
      <c r="K941" s="8"/>
      <c r="L941" s="8"/>
      <c r="M941" s="8"/>
      <c r="N941" s="8"/>
      <c r="O941" s="8"/>
      <c r="P941" s="8"/>
      <c r="Q941" s="8"/>
      <c r="R941" s="8"/>
      <c r="S941" s="8"/>
      <c r="T941" s="8"/>
      <c r="U941" s="8"/>
      <c r="V941" s="8"/>
      <c r="W941" s="8"/>
      <c r="X941" s="8"/>
      <c r="Y941" s="8"/>
      <c r="Z941" s="8"/>
      <c r="AA941" s="8"/>
    </row>
    <row r="942" spans="1:27" ht="12.75" customHeight="1" x14ac:dyDescent="0.15">
      <c r="A942" s="8"/>
      <c r="B942" s="8"/>
      <c r="C942" s="8"/>
      <c r="D942" s="30"/>
      <c r="E942" s="8"/>
      <c r="F942" s="8"/>
      <c r="G942" s="8"/>
      <c r="H942" s="8"/>
      <c r="I942" s="8"/>
      <c r="J942" s="8"/>
      <c r="K942" s="8"/>
      <c r="L942" s="8"/>
      <c r="M942" s="8"/>
      <c r="N942" s="8"/>
      <c r="O942" s="8"/>
      <c r="P942" s="8"/>
      <c r="Q942" s="8"/>
      <c r="R942" s="8"/>
      <c r="S942" s="8"/>
      <c r="T942" s="8"/>
      <c r="U942" s="8"/>
      <c r="V942" s="8"/>
      <c r="W942" s="8"/>
      <c r="X942" s="8"/>
      <c r="Y942" s="8"/>
      <c r="Z942" s="8"/>
      <c r="AA942" s="8"/>
    </row>
    <row r="943" spans="1:27" ht="12.75" customHeight="1" x14ac:dyDescent="0.15">
      <c r="A943" s="8"/>
      <c r="B943" s="8"/>
      <c r="C943" s="8"/>
      <c r="D943" s="30"/>
      <c r="E943" s="8"/>
      <c r="F943" s="8"/>
      <c r="G943" s="8"/>
      <c r="H943" s="8"/>
      <c r="I943" s="8"/>
      <c r="J943" s="8"/>
      <c r="K943" s="8"/>
      <c r="L943" s="8"/>
      <c r="M943" s="8"/>
      <c r="N943" s="8"/>
      <c r="O943" s="8"/>
      <c r="P943" s="8"/>
      <c r="Q943" s="8"/>
      <c r="R943" s="8"/>
      <c r="S943" s="8"/>
      <c r="T943" s="8"/>
      <c r="U943" s="8"/>
      <c r="V943" s="8"/>
      <c r="W943" s="8"/>
      <c r="X943" s="8"/>
      <c r="Y943" s="8"/>
      <c r="Z943" s="8"/>
      <c r="AA943" s="8"/>
    </row>
    <row r="944" spans="1:27" ht="12.75" customHeight="1" x14ac:dyDescent="0.15">
      <c r="A944" s="8"/>
      <c r="B944" s="8"/>
      <c r="C944" s="8"/>
      <c r="D944" s="30"/>
      <c r="E944" s="8"/>
      <c r="F944" s="8"/>
      <c r="G944" s="8"/>
      <c r="H944" s="8"/>
      <c r="I944" s="8"/>
      <c r="J944" s="8"/>
      <c r="K944" s="8"/>
      <c r="L944" s="8"/>
      <c r="M944" s="8"/>
      <c r="N944" s="8"/>
      <c r="O944" s="8"/>
      <c r="P944" s="8"/>
      <c r="Q944" s="8"/>
      <c r="R944" s="8"/>
      <c r="S944" s="8"/>
      <c r="T944" s="8"/>
      <c r="U944" s="8"/>
      <c r="V944" s="8"/>
      <c r="W944" s="8"/>
      <c r="X944" s="8"/>
      <c r="Y944" s="8"/>
      <c r="Z944" s="8"/>
      <c r="AA944" s="8"/>
    </row>
    <row r="945" spans="1:27" ht="12.75" customHeight="1" x14ac:dyDescent="0.15">
      <c r="A945" s="8"/>
      <c r="B945" s="8"/>
      <c r="C945" s="8"/>
      <c r="D945" s="30"/>
      <c r="E945" s="8"/>
      <c r="F945" s="8"/>
      <c r="G945" s="8"/>
      <c r="H945" s="8"/>
      <c r="I945" s="8"/>
      <c r="J945" s="8"/>
      <c r="K945" s="8"/>
      <c r="L945" s="8"/>
      <c r="M945" s="8"/>
      <c r="N945" s="8"/>
      <c r="O945" s="8"/>
      <c r="P945" s="8"/>
      <c r="Q945" s="8"/>
      <c r="R945" s="8"/>
      <c r="S945" s="8"/>
      <c r="T945" s="8"/>
      <c r="U945" s="8"/>
      <c r="V945" s="8"/>
      <c r="W945" s="8"/>
      <c r="X945" s="8"/>
      <c r="Y945" s="8"/>
      <c r="Z945" s="8"/>
      <c r="AA945" s="8"/>
    </row>
    <row r="946" spans="1:27" ht="12.75" customHeight="1" x14ac:dyDescent="0.15">
      <c r="A946" s="8"/>
      <c r="B946" s="8"/>
      <c r="C946" s="8"/>
      <c r="D946" s="30"/>
      <c r="E946" s="8"/>
      <c r="F946" s="8"/>
      <c r="G946" s="8"/>
      <c r="H946" s="8"/>
      <c r="I946" s="8"/>
      <c r="J946" s="8"/>
      <c r="K946" s="8"/>
      <c r="L946" s="8"/>
      <c r="M946" s="8"/>
      <c r="N946" s="8"/>
      <c r="O946" s="8"/>
      <c r="P946" s="8"/>
      <c r="Q946" s="8"/>
      <c r="R946" s="8"/>
      <c r="S946" s="8"/>
      <c r="T946" s="8"/>
      <c r="U946" s="8"/>
      <c r="V946" s="8"/>
      <c r="W946" s="8"/>
      <c r="X946" s="8"/>
      <c r="Y946" s="8"/>
      <c r="Z946" s="8"/>
      <c r="AA946" s="8"/>
    </row>
    <row r="947" spans="1:27" ht="12.75" customHeight="1" x14ac:dyDescent="0.15">
      <c r="A947" s="8"/>
      <c r="B947" s="8"/>
      <c r="C947" s="8"/>
      <c r="D947" s="30"/>
      <c r="E947" s="8"/>
      <c r="F947" s="8"/>
      <c r="G947" s="8"/>
      <c r="H947" s="8"/>
      <c r="I947" s="8"/>
      <c r="J947" s="8"/>
      <c r="K947" s="8"/>
      <c r="L947" s="8"/>
      <c r="M947" s="8"/>
      <c r="N947" s="8"/>
      <c r="O947" s="8"/>
      <c r="P947" s="8"/>
      <c r="Q947" s="8"/>
      <c r="R947" s="8"/>
      <c r="S947" s="8"/>
      <c r="T947" s="8"/>
      <c r="U947" s="8"/>
      <c r="V947" s="8"/>
      <c r="W947" s="8"/>
      <c r="X947" s="8"/>
      <c r="Y947" s="8"/>
      <c r="Z947" s="8"/>
      <c r="AA947" s="8"/>
    </row>
    <row r="948" spans="1:27" ht="12.75" customHeight="1" x14ac:dyDescent="0.15">
      <c r="A948" s="8"/>
      <c r="B948" s="8"/>
      <c r="C948" s="8"/>
      <c r="D948" s="30"/>
      <c r="E948" s="8"/>
      <c r="F948" s="8"/>
      <c r="G948" s="8"/>
      <c r="H948" s="8"/>
      <c r="I948" s="8"/>
      <c r="J948" s="8"/>
      <c r="K948" s="8"/>
      <c r="L948" s="8"/>
      <c r="M948" s="8"/>
      <c r="N948" s="8"/>
      <c r="O948" s="8"/>
      <c r="P948" s="8"/>
      <c r="Q948" s="8"/>
      <c r="R948" s="8"/>
      <c r="S948" s="8"/>
      <c r="T948" s="8"/>
      <c r="U948" s="8"/>
      <c r="V948" s="8"/>
      <c r="W948" s="8"/>
      <c r="X948" s="8"/>
      <c r="Y948" s="8"/>
      <c r="Z948" s="8"/>
      <c r="AA948" s="8"/>
    </row>
    <row r="949" spans="1:27" ht="12.75" customHeight="1" x14ac:dyDescent="0.15">
      <c r="A949" s="8"/>
      <c r="B949" s="8"/>
      <c r="C949" s="8"/>
      <c r="D949" s="30"/>
      <c r="E949" s="8"/>
      <c r="F949" s="8"/>
      <c r="G949" s="8"/>
      <c r="H949" s="8"/>
      <c r="I949" s="8"/>
      <c r="J949" s="8"/>
      <c r="K949" s="8"/>
      <c r="L949" s="8"/>
      <c r="M949" s="8"/>
      <c r="N949" s="8"/>
      <c r="O949" s="8"/>
      <c r="P949" s="8"/>
      <c r="Q949" s="8"/>
      <c r="R949" s="8"/>
      <c r="S949" s="8"/>
      <c r="T949" s="8"/>
      <c r="U949" s="8"/>
      <c r="V949" s="8"/>
      <c r="W949" s="8"/>
      <c r="X949" s="8"/>
      <c r="Y949" s="8"/>
      <c r="Z949" s="8"/>
      <c r="AA949" s="8"/>
    </row>
    <row r="950" spans="1:27" ht="12.75" customHeight="1" x14ac:dyDescent="0.15">
      <c r="A950" s="8"/>
      <c r="B950" s="8"/>
      <c r="C950" s="8"/>
      <c r="D950" s="30"/>
      <c r="E950" s="8"/>
      <c r="F950" s="8"/>
      <c r="G950" s="8"/>
      <c r="H950" s="8"/>
      <c r="I950" s="8"/>
      <c r="J950" s="8"/>
      <c r="K950" s="8"/>
      <c r="L950" s="8"/>
      <c r="M950" s="8"/>
      <c r="N950" s="8"/>
      <c r="O950" s="8"/>
      <c r="P950" s="8"/>
      <c r="Q950" s="8"/>
      <c r="R950" s="8"/>
      <c r="S950" s="8"/>
      <c r="T950" s="8"/>
      <c r="U950" s="8"/>
      <c r="V950" s="8"/>
      <c r="W950" s="8"/>
      <c r="X950" s="8"/>
      <c r="Y950" s="8"/>
      <c r="Z950" s="8"/>
      <c r="AA950" s="8"/>
    </row>
    <row r="951" spans="1:27" ht="12.75" customHeight="1" x14ac:dyDescent="0.15">
      <c r="A951" s="8"/>
      <c r="B951" s="8"/>
      <c r="C951" s="8"/>
      <c r="D951" s="30"/>
      <c r="E951" s="8"/>
      <c r="F951" s="8"/>
      <c r="G951" s="8"/>
      <c r="H951" s="8"/>
      <c r="I951" s="8"/>
      <c r="J951" s="8"/>
      <c r="K951" s="8"/>
      <c r="L951" s="8"/>
      <c r="M951" s="8"/>
      <c r="N951" s="8"/>
      <c r="O951" s="8"/>
      <c r="P951" s="8"/>
      <c r="Q951" s="8"/>
      <c r="R951" s="8"/>
      <c r="S951" s="8"/>
      <c r="T951" s="8"/>
      <c r="U951" s="8"/>
      <c r="V951" s="8"/>
      <c r="W951" s="8"/>
      <c r="X951" s="8"/>
      <c r="Y951" s="8"/>
      <c r="Z951" s="8"/>
      <c r="AA951" s="8"/>
    </row>
    <row r="952" spans="1:27" ht="12.75" customHeight="1" x14ac:dyDescent="0.15">
      <c r="A952" s="8"/>
      <c r="B952" s="8"/>
      <c r="C952" s="8"/>
      <c r="D952" s="30"/>
      <c r="E952" s="8"/>
      <c r="F952" s="8"/>
      <c r="G952" s="8"/>
      <c r="H952" s="8"/>
      <c r="I952" s="8"/>
      <c r="J952" s="8"/>
      <c r="K952" s="8"/>
      <c r="L952" s="8"/>
      <c r="M952" s="8"/>
      <c r="N952" s="8"/>
      <c r="O952" s="8"/>
      <c r="P952" s="8"/>
      <c r="Q952" s="8"/>
      <c r="R952" s="8"/>
      <c r="S952" s="8"/>
      <c r="T952" s="8"/>
      <c r="U952" s="8"/>
      <c r="V952" s="8"/>
      <c r="W952" s="8"/>
      <c r="X952" s="8"/>
      <c r="Y952" s="8"/>
      <c r="Z952" s="8"/>
      <c r="AA952" s="8"/>
    </row>
    <row r="953" spans="1:27" ht="12.75" customHeight="1" x14ac:dyDescent="0.15">
      <c r="A953" s="8"/>
      <c r="B953" s="8"/>
      <c r="C953" s="8"/>
      <c r="D953" s="30"/>
      <c r="E953" s="8"/>
      <c r="F953" s="8"/>
      <c r="G953" s="8"/>
      <c r="H953" s="8"/>
      <c r="I953" s="8"/>
      <c r="J953" s="8"/>
      <c r="K953" s="8"/>
      <c r="L953" s="8"/>
      <c r="M953" s="8"/>
      <c r="N953" s="8"/>
      <c r="O953" s="8"/>
      <c r="P953" s="8"/>
      <c r="Q953" s="8"/>
      <c r="R953" s="8"/>
      <c r="S953" s="8"/>
      <c r="T953" s="8"/>
      <c r="U953" s="8"/>
      <c r="V953" s="8"/>
      <c r="W953" s="8"/>
      <c r="X953" s="8"/>
      <c r="Y953" s="8"/>
      <c r="Z953" s="8"/>
      <c r="AA953" s="8"/>
    </row>
    <row r="954" spans="1:27" ht="12.75" customHeight="1" x14ac:dyDescent="0.15">
      <c r="A954" s="8"/>
      <c r="B954" s="8"/>
      <c r="C954" s="8"/>
      <c r="D954" s="30"/>
      <c r="E954" s="8"/>
      <c r="F954" s="8"/>
      <c r="G954" s="8"/>
      <c r="H954" s="8"/>
      <c r="I954" s="8"/>
      <c r="J954" s="8"/>
      <c r="K954" s="8"/>
      <c r="L954" s="8"/>
      <c r="M954" s="8"/>
      <c r="N954" s="8"/>
      <c r="O954" s="8"/>
      <c r="P954" s="8"/>
      <c r="Q954" s="8"/>
      <c r="R954" s="8"/>
      <c r="S954" s="8"/>
      <c r="T954" s="8"/>
      <c r="U954" s="8"/>
      <c r="V954" s="8"/>
      <c r="W954" s="8"/>
      <c r="X954" s="8"/>
      <c r="Y954" s="8"/>
      <c r="Z954" s="8"/>
      <c r="AA954" s="8"/>
    </row>
    <row r="955" spans="1:27" ht="12.75" customHeight="1" x14ac:dyDescent="0.15">
      <c r="A955" s="8"/>
      <c r="B955" s="8"/>
      <c r="C955" s="8"/>
      <c r="D955" s="30"/>
      <c r="E955" s="8"/>
      <c r="F955" s="8"/>
      <c r="G955" s="8"/>
      <c r="H955" s="8"/>
      <c r="I955" s="8"/>
      <c r="J955" s="8"/>
      <c r="K955" s="8"/>
      <c r="L955" s="8"/>
      <c r="M955" s="8"/>
      <c r="N955" s="8"/>
      <c r="O955" s="8"/>
      <c r="P955" s="8"/>
      <c r="Q955" s="8"/>
      <c r="R955" s="8"/>
      <c r="S955" s="8"/>
      <c r="T955" s="8"/>
      <c r="U955" s="8"/>
      <c r="V955" s="8"/>
      <c r="W955" s="8"/>
      <c r="X955" s="8"/>
      <c r="Y955" s="8"/>
      <c r="Z955" s="8"/>
      <c r="AA955" s="8"/>
    </row>
    <row r="956" spans="1:27" ht="12.75" customHeight="1" x14ac:dyDescent="0.15">
      <c r="A956" s="8"/>
      <c r="B956" s="8"/>
      <c r="C956" s="8"/>
      <c r="D956" s="30"/>
      <c r="E956" s="8"/>
      <c r="F956" s="8"/>
      <c r="G956" s="8"/>
      <c r="H956" s="8"/>
      <c r="I956" s="8"/>
      <c r="J956" s="8"/>
      <c r="K956" s="8"/>
      <c r="L956" s="8"/>
      <c r="M956" s="8"/>
      <c r="N956" s="8"/>
      <c r="O956" s="8"/>
      <c r="P956" s="8"/>
      <c r="Q956" s="8"/>
      <c r="R956" s="8"/>
      <c r="S956" s="8"/>
      <c r="T956" s="8"/>
      <c r="U956" s="8"/>
      <c r="V956" s="8"/>
      <c r="W956" s="8"/>
      <c r="X956" s="8"/>
      <c r="Y956" s="8"/>
      <c r="Z956" s="8"/>
      <c r="AA956" s="8"/>
    </row>
    <row r="957" spans="1:27" ht="12.75" customHeight="1" x14ac:dyDescent="0.15">
      <c r="A957" s="8"/>
      <c r="B957" s="8"/>
      <c r="C957" s="8"/>
      <c r="D957" s="30"/>
      <c r="E957" s="8"/>
      <c r="F957" s="8"/>
      <c r="G957" s="8"/>
      <c r="H957" s="8"/>
      <c r="I957" s="8"/>
      <c r="J957" s="8"/>
      <c r="K957" s="8"/>
      <c r="L957" s="8"/>
      <c r="M957" s="8"/>
      <c r="N957" s="8"/>
      <c r="O957" s="8"/>
      <c r="P957" s="8"/>
      <c r="Q957" s="8"/>
      <c r="R957" s="8"/>
      <c r="S957" s="8"/>
      <c r="T957" s="8"/>
      <c r="U957" s="8"/>
      <c r="V957" s="8"/>
      <c r="W957" s="8"/>
      <c r="X957" s="8"/>
      <c r="Y957" s="8"/>
      <c r="Z957" s="8"/>
      <c r="AA957" s="8"/>
    </row>
    <row r="958" spans="1:27" ht="12.75" customHeight="1" x14ac:dyDescent="0.15">
      <c r="A958" s="8"/>
      <c r="B958" s="8"/>
      <c r="C958" s="8"/>
      <c r="D958" s="30"/>
      <c r="E958" s="8"/>
      <c r="F958" s="8"/>
      <c r="G958" s="8"/>
      <c r="H958" s="8"/>
      <c r="I958" s="8"/>
      <c r="J958" s="8"/>
      <c r="K958" s="8"/>
      <c r="L958" s="8"/>
      <c r="M958" s="8"/>
      <c r="N958" s="8"/>
      <c r="O958" s="8"/>
      <c r="P958" s="8"/>
      <c r="Q958" s="8"/>
      <c r="R958" s="8"/>
      <c r="S958" s="8"/>
      <c r="T958" s="8"/>
      <c r="U958" s="8"/>
      <c r="V958" s="8"/>
      <c r="W958" s="8"/>
      <c r="X958" s="8"/>
      <c r="Y958" s="8"/>
      <c r="Z958" s="8"/>
      <c r="AA958" s="8"/>
    </row>
    <row r="959" spans="1:27" ht="12.75" customHeight="1" x14ac:dyDescent="0.15">
      <c r="A959" s="8"/>
      <c r="B959" s="8"/>
      <c r="C959" s="8"/>
      <c r="D959" s="30"/>
      <c r="E959" s="8"/>
      <c r="F959" s="8"/>
      <c r="G959" s="8"/>
      <c r="H959" s="8"/>
      <c r="I959" s="8"/>
      <c r="J959" s="8"/>
      <c r="K959" s="8"/>
      <c r="L959" s="8"/>
      <c r="M959" s="8"/>
      <c r="N959" s="8"/>
      <c r="O959" s="8"/>
      <c r="P959" s="8"/>
      <c r="Q959" s="8"/>
      <c r="R959" s="8"/>
      <c r="S959" s="8"/>
      <c r="T959" s="8"/>
      <c r="U959" s="8"/>
      <c r="V959" s="8"/>
      <c r="W959" s="8"/>
      <c r="X959" s="8"/>
      <c r="Y959" s="8"/>
      <c r="Z959" s="8"/>
      <c r="AA959" s="8"/>
    </row>
    <row r="960" spans="1:27" ht="12.75" customHeight="1" x14ac:dyDescent="0.15">
      <c r="A960" s="8"/>
      <c r="B960" s="8"/>
      <c r="C960" s="8"/>
      <c r="D960" s="30"/>
      <c r="E960" s="8"/>
      <c r="F960" s="8"/>
      <c r="G960" s="8"/>
      <c r="H960" s="8"/>
      <c r="I960" s="8"/>
      <c r="J960" s="8"/>
      <c r="K960" s="8"/>
      <c r="L960" s="8"/>
      <c r="M960" s="8"/>
      <c r="N960" s="8"/>
      <c r="O960" s="8"/>
      <c r="P960" s="8"/>
      <c r="Q960" s="8"/>
      <c r="R960" s="8"/>
      <c r="S960" s="8"/>
      <c r="T960" s="8"/>
      <c r="U960" s="8"/>
      <c r="V960" s="8"/>
      <c r="W960" s="8"/>
      <c r="X960" s="8"/>
      <c r="Y960" s="8"/>
      <c r="Z960" s="8"/>
      <c r="AA960" s="8"/>
    </row>
    <row r="961" spans="1:27" ht="12.75" customHeight="1" x14ac:dyDescent="0.15">
      <c r="A961" s="8"/>
      <c r="B961" s="8"/>
      <c r="C961" s="8"/>
      <c r="D961" s="30"/>
      <c r="E961" s="8"/>
      <c r="F961" s="8"/>
      <c r="G961" s="8"/>
      <c r="H961" s="8"/>
      <c r="I961" s="8"/>
      <c r="J961" s="8"/>
      <c r="K961" s="8"/>
      <c r="L961" s="8"/>
      <c r="M961" s="8"/>
      <c r="N961" s="8"/>
      <c r="O961" s="8"/>
      <c r="P961" s="8"/>
      <c r="Q961" s="8"/>
      <c r="R961" s="8"/>
      <c r="S961" s="8"/>
      <c r="T961" s="8"/>
      <c r="U961" s="8"/>
      <c r="V961" s="8"/>
      <c r="W961" s="8"/>
      <c r="X961" s="8"/>
      <c r="Y961" s="8"/>
      <c r="Z961" s="8"/>
      <c r="AA961" s="8"/>
    </row>
    <row r="962" spans="1:27" ht="12.75" customHeight="1" x14ac:dyDescent="0.15">
      <c r="A962" s="8"/>
      <c r="B962" s="8"/>
      <c r="C962" s="8"/>
      <c r="D962" s="30"/>
      <c r="E962" s="8"/>
      <c r="F962" s="8"/>
      <c r="G962" s="8"/>
      <c r="H962" s="8"/>
      <c r="I962" s="8"/>
      <c r="J962" s="8"/>
      <c r="K962" s="8"/>
      <c r="L962" s="8"/>
      <c r="M962" s="8"/>
      <c r="N962" s="8"/>
      <c r="O962" s="8"/>
      <c r="P962" s="8"/>
      <c r="Q962" s="8"/>
      <c r="R962" s="8"/>
      <c r="S962" s="8"/>
      <c r="T962" s="8"/>
      <c r="U962" s="8"/>
      <c r="V962" s="8"/>
      <c r="W962" s="8"/>
      <c r="X962" s="8"/>
      <c r="Y962" s="8"/>
      <c r="Z962" s="8"/>
      <c r="AA962" s="8"/>
    </row>
    <row r="963" spans="1:27" ht="12.75" customHeight="1" x14ac:dyDescent="0.15">
      <c r="A963" s="8"/>
      <c r="B963" s="8"/>
      <c r="C963" s="8"/>
      <c r="D963" s="30"/>
      <c r="E963" s="8"/>
      <c r="F963" s="8"/>
      <c r="G963" s="8"/>
      <c r="H963" s="8"/>
      <c r="I963" s="8"/>
      <c r="J963" s="8"/>
      <c r="K963" s="8"/>
      <c r="L963" s="8"/>
      <c r="M963" s="8"/>
      <c r="N963" s="8"/>
      <c r="O963" s="8"/>
      <c r="P963" s="8"/>
      <c r="Q963" s="8"/>
      <c r="R963" s="8"/>
      <c r="S963" s="8"/>
      <c r="T963" s="8"/>
      <c r="U963" s="8"/>
      <c r="V963" s="8"/>
      <c r="W963" s="8"/>
      <c r="X963" s="8"/>
      <c r="Y963" s="8"/>
      <c r="Z963" s="8"/>
      <c r="AA963" s="8"/>
    </row>
    <row r="964" spans="1:27" ht="12.75" customHeight="1" x14ac:dyDescent="0.15">
      <c r="A964" s="8"/>
      <c r="B964" s="8"/>
      <c r="C964" s="8"/>
      <c r="D964" s="30"/>
      <c r="E964" s="8"/>
      <c r="F964" s="8"/>
      <c r="G964" s="8"/>
      <c r="H964" s="8"/>
      <c r="I964" s="8"/>
      <c r="J964" s="8"/>
      <c r="K964" s="8"/>
      <c r="L964" s="8"/>
      <c r="M964" s="8"/>
      <c r="N964" s="8"/>
      <c r="O964" s="8"/>
      <c r="P964" s="8"/>
      <c r="Q964" s="8"/>
      <c r="R964" s="8"/>
      <c r="S964" s="8"/>
      <c r="T964" s="8"/>
      <c r="U964" s="8"/>
      <c r="V964" s="8"/>
      <c r="W964" s="8"/>
      <c r="X964" s="8"/>
      <c r="Y964" s="8"/>
      <c r="Z964" s="8"/>
      <c r="AA964" s="8"/>
    </row>
    <row r="965" spans="1:27" ht="12.75" customHeight="1" x14ac:dyDescent="0.15">
      <c r="A965" s="8"/>
      <c r="B965" s="8"/>
      <c r="C965" s="8"/>
      <c r="D965" s="30"/>
      <c r="E965" s="8"/>
      <c r="F965" s="8"/>
      <c r="G965" s="8"/>
      <c r="H965" s="8"/>
      <c r="I965" s="8"/>
      <c r="J965" s="8"/>
      <c r="K965" s="8"/>
      <c r="L965" s="8"/>
      <c r="M965" s="8"/>
      <c r="N965" s="8"/>
      <c r="O965" s="8"/>
      <c r="P965" s="8"/>
      <c r="Q965" s="8"/>
      <c r="R965" s="8"/>
      <c r="S965" s="8"/>
      <c r="T965" s="8"/>
      <c r="U965" s="8"/>
      <c r="V965" s="8"/>
      <c r="W965" s="8"/>
      <c r="X965" s="8"/>
      <c r="Y965" s="8"/>
      <c r="Z965" s="8"/>
      <c r="AA965" s="8"/>
    </row>
    <row r="966" spans="1:27" ht="12.75" customHeight="1" x14ac:dyDescent="0.15">
      <c r="A966" s="8"/>
      <c r="B966" s="8"/>
      <c r="C966" s="8"/>
      <c r="D966" s="30"/>
      <c r="E966" s="8"/>
      <c r="F966" s="8"/>
      <c r="G966" s="8"/>
      <c r="H966" s="8"/>
      <c r="I966" s="8"/>
      <c r="J966" s="8"/>
      <c r="K966" s="8"/>
      <c r="L966" s="8"/>
      <c r="M966" s="8"/>
      <c r="N966" s="8"/>
      <c r="O966" s="8"/>
      <c r="P966" s="8"/>
      <c r="Q966" s="8"/>
      <c r="R966" s="8"/>
      <c r="S966" s="8"/>
      <c r="T966" s="8"/>
      <c r="U966" s="8"/>
      <c r="V966" s="8"/>
      <c r="W966" s="8"/>
      <c r="X966" s="8"/>
      <c r="Y966" s="8"/>
      <c r="Z966" s="8"/>
      <c r="AA966" s="8"/>
    </row>
    <row r="967" spans="1:27" ht="12.75" customHeight="1" x14ac:dyDescent="0.15">
      <c r="A967" s="8"/>
      <c r="B967" s="8"/>
      <c r="C967" s="8"/>
      <c r="D967" s="30"/>
      <c r="E967" s="8"/>
      <c r="F967" s="8"/>
      <c r="G967" s="8"/>
      <c r="H967" s="8"/>
      <c r="I967" s="8"/>
      <c r="J967" s="8"/>
      <c r="K967" s="8"/>
      <c r="L967" s="8"/>
      <c r="M967" s="8"/>
      <c r="N967" s="8"/>
      <c r="O967" s="8"/>
      <c r="P967" s="8"/>
      <c r="Q967" s="8"/>
      <c r="R967" s="8"/>
      <c r="S967" s="8"/>
      <c r="T967" s="8"/>
      <c r="U967" s="8"/>
      <c r="V967" s="8"/>
      <c r="W967" s="8"/>
      <c r="X967" s="8"/>
      <c r="Y967" s="8"/>
      <c r="Z967" s="8"/>
      <c r="AA967" s="8"/>
    </row>
    <row r="968" spans="1:27" ht="12.75" customHeight="1" x14ac:dyDescent="0.15">
      <c r="A968" s="8"/>
      <c r="B968" s="8"/>
      <c r="C968" s="8"/>
      <c r="D968" s="30"/>
      <c r="E968" s="8"/>
      <c r="F968" s="8"/>
      <c r="G968" s="8"/>
      <c r="H968" s="8"/>
      <c r="I968" s="8"/>
      <c r="J968" s="8"/>
      <c r="K968" s="8"/>
      <c r="L968" s="8"/>
      <c r="M968" s="8"/>
      <c r="N968" s="8"/>
      <c r="O968" s="8"/>
      <c r="P968" s="8"/>
      <c r="Q968" s="8"/>
      <c r="R968" s="8"/>
      <c r="S968" s="8"/>
      <c r="T968" s="8"/>
      <c r="U968" s="8"/>
      <c r="V968" s="8"/>
      <c r="W968" s="8"/>
      <c r="X968" s="8"/>
      <c r="Y968" s="8"/>
      <c r="Z968" s="8"/>
      <c r="AA968" s="8"/>
    </row>
    <row r="969" spans="1:27" ht="12.75" customHeight="1" x14ac:dyDescent="0.15">
      <c r="A969" s="8"/>
      <c r="B969" s="8"/>
      <c r="C969" s="8"/>
      <c r="D969" s="30"/>
      <c r="E969" s="8"/>
      <c r="F969" s="8"/>
      <c r="G969" s="8"/>
      <c r="H969" s="8"/>
      <c r="I969" s="8"/>
      <c r="J969" s="8"/>
      <c r="K969" s="8"/>
      <c r="L969" s="8"/>
      <c r="M969" s="8"/>
      <c r="N969" s="8"/>
      <c r="O969" s="8"/>
      <c r="P969" s="8"/>
      <c r="Q969" s="8"/>
      <c r="R969" s="8"/>
      <c r="S969" s="8"/>
      <c r="T969" s="8"/>
      <c r="U969" s="8"/>
      <c r="V969" s="8"/>
      <c r="W969" s="8"/>
      <c r="X969" s="8"/>
      <c r="Y969" s="8"/>
      <c r="Z969" s="8"/>
      <c r="AA969" s="8"/>
    </row>
    <row r="970" spans="1:27" ht="12.75" customHeight="1" x14ac:dyDescent="0.15">
      <c r="A970" s="8"/>
      <c r="B970" s="8"/>
      <c r="C970" s="8"/>
      <c r="D970" s="30"/>
      <c r="E970" s="8"/>
      <c r="F970" s="8"/>
      <c r="G970" s="8"/>
      <c r="H970" s="8"/>
      <c r="I970" s="8"/>
      <c r="J970" s="8"/>
      <c r="K970" s="8"/>
      <c r="L970" s="8"/>
      <c r="M970" s="8"/>
      <c r="N970" s="8"/>
      <c r="O970" s="8"/>
      <c r="P970" s="8"/>
      <c r="Q970" s="8"/>
      <c r="R970" s="8"/>
      <c r="S970" s="8"/>
      <c r="T970" s="8"/>
      <c r="U970" s="8"/>
      <c r="V970" s="8"/>
      <c r="W970" s="8"/>
      <c r="X970" s="8"/>
      <c r="Y970" s="8"/>
      <c r="Z970" s="8"/>
      <c r="AA970" s="8"/>
    </row>
    <row r="971" spans="1:27" ht="12.75" customHeight="1" x14ac:dyDescent="0.15">
      <c r="A971" s="8"/>
      <c r="B971" s="8"/>
      <c r="C971" s="8"/>
      <c r="D971" s="30"/>
      <c r="E971" s="8"/>
      <c r="F971" s="8"/>
      <c r="G971" s="8"/>
      <c r="H971" s="8"/>
      <c r="I971" s="8"/>
      <c r="J971" s="8"/>
      <c r="K971" s="8"/>
      <c r="L971" s="8"/>
      <c r="M971" s="8"/>
      <c r="N971" s="8"/>
      <c r="O971" s="8"/>
      <c r="P971" s="8"/>
      <c r="Q971" s="8"/>
      <c r="R971" s="8"/>
      <c r="S971" s="8"/>
      <c r="T971" s="8"/>
      <c r="U971" s="8"/>
      <c r="V971" s="8"/>
      <c r="W971" s="8"/>
      <c r="X971" s="8"/>
      <c r="Y971" s="8"/>
      <c r="Z971" s="8"/>
      <c r="AA971" s="8"/>
    </row>
    <row r="972" spans="1:27" ht="12.75" customHeight="1" x14ac:dyDescent="0.15">
      <c r="A972" s="8"/>
      <c r="B972" s="8"/>
      <c r="C972" s="8"/>
      <c r="D972" s="30"/>
      <c r="E972" s="8"/>
      <c r="F972" s="8"/>
      <c r="G972" s="8"/>
      <c r="H972" s="8"/>
      <c r="I972" s="8"/>
      <c r="J972" s="8"/>
      <c r="K972" s="8"/>
      <c r="L972" s="8"/>
      <c r="M972" s="8"/>
      <c r="N972" s="8"/>
      <c r="O972" s="8"/>
      <c r="P972" s="8"/>
      <c r="Q972" s="8"/>
      <c r="R972" s="8"/>
      <c r="S972" s="8"/>
      <c r="T972" s="8"/>
      <c r="U972" s="8"/>
      <c r="V972" s="8"/>
      <c r="W972" s="8"/>
      <c r="X972" s="8"/>
      <c r="Y972" s="8"/>
      <c r="Z972" s="8"/>
      <c r="AA972" s="8"/>
    </row>
    <row r="973" spans="1:27" ht="12.75" customHeight="1" x14ac:dyDescent="0.15">
      <c r="A973" s="8"/>
      <c r="B973" s="8"/>
      <c r="C973" s="8"/>
      <c r="D973" s="30"/>
      <c r="E973" s="8"/>
      <c r="F973" s="8"/>
      <c r="G973" s="8"/>
      <c r="H973" s="8"/>
      <c r="I973" s="8"/>
      <c r="J973" s="8"/>
      <c r="K973" s="8"/>
      <c r="L973" s="8"/>
      <c r="M973" s="8"/>
      <c r="N973" s="8"/>
      <c r="O973" s="8"/>
      <c r="P973" s="8"/>
      <c r="Q973" s="8"/>
      <c r="R973" s="8"/>
      <c r="S973" s="8"/>
      <c r="T973" s="8"/>
      <c r="U973" s="8"/>
      <c r="V973" s="8"/>
      <c r="W973" s="8"/>
      <c r="X973" s="8"/>
      <c r="Y973" s="8"/>
      <c r="Z973" s="8"/>
      <c r="AA973" s="8"/>
    </row>
    <row r="974" spans="1:27" ht="12.75" customHeight="1" x14ac:dyDescent="0.15">
      <c r="A974" s="8"/>
      <c r="B974" s="8"/>
      <c r="C974" s="8"/>
      <c r="D974" s="30"/>
      <c r="E974" s="8"/>
      <c r="F974" s="8"/>
      <c r="G974" s="8"/>
      <c r="H974" s="8"/>
      <c r="I974" s="8"/>
      <c r="J974" s="8"/>
      <c r="K974" s="8"/>
      <c r="L974" s="8"/>
      <c r="M974" s="8"/>
      <c r="N974" s="8"/>
      <c r="O974" s="8"/>
      <c r="P974" s="8"/>
      <c r="Q974" s="8"/>
      <c r="R974" s="8"/>
      <c r="S974" s="8"/>
      <c r="T974" s="8"/>
      <c r="U974" s="8"/>
      <c r="V974" s="8"/>
      <c r="W974" s="8"/>
      <c r="X974" s="8"/>
      <c r="Y974" s="8"/>
      <c r="Z974" s="8"/>
      <c r="AA974" s="8"/>
    </row>
    <row r="975" spans="1:27" ht="12.75" customHeight="1" x14ac:dyDescent="0.15">
      <c r="A975" s="8"/>
      <c r="B975" s="8"/>
      <c r="C975" s="8"/>
      <c r="D975" s="30"/>
      <c r="E975" s="8"/>
      <c r="F975" s="8"/>
      <c r="G975" s="8"/>
      <c r="H975" s="8"/>
      <c r="I975" s="8"/>
      <c r="J975" s="8"/>
      <c r="K975" s="8"/>
      <c r="L975" s="8"/>
      <c r="M975" s="8"/>
      <c r="N975" s="8"/>
      <c r="O975" s="8"/>
      <c r="P975" s="8"/>
      <c r="Q975" s="8"/>
      <c r="R975" s="8"/>
      <c r="S975" s="8"/>
      <c r="T975" s="8"/>
      <c r="U975" s="8"/>
      <c r="V975" s="8"/>
      <c r="W975" s="8"/>
      <c r="X975" s="8"/>
      <c r="Y975" s="8"/>
      <c r="Z975" s="8"/>
      <c r="AA975" s="8"/>
    </row>
    <row r="976" spans="1:27" ht="12.75" customHeight="1" x14ac:dyDescent="0.15">
      <c r="A976" s="8"/>
      <c r="B976" s="8"/>
      <c r="C976" s="8"/>
      <c r="D976" s="30"/>
      <c r="E976" s="8"/>
      <c r="F976" s="8"/>
      <c r="G976" s="8"/>
      <c r="H976" s="8"/>
      <c r="I976" s="8"/>
      <c r="J976" s="8"/>
      <c r="K976" s="8"/>
      <c r="L976" s="8"/>
      <c r="M976" s="8"/>
      <c r="N976" s="8"/>
      <c r="O976" s="8"/>
      <c r="P976" s="8"/>
      <c r="Q976" s="8"/>
      <c r="R976" s="8"/>
      <c r="S976" s="8"/>
      <c r="T976" s="8"/>
      <c r="U976" s="8"/>
      <c r="V976" s="8"/>
      <c r="W976" s="8"/>
      <c r="X976" s="8"/>
      <c r="Y976" s="8"/>
      <c r="Z976" s="8"/>
      <c r="AA976" s="8"/>
    </row>
    <row r="977" spans="1:27" ht="12.75" customHeight="1" x14ac:dyDescent="0.15">
      <c r="A977" s="8"/>
      <c r="B977" s="8"/>
      <c r="C977" s="8"/>
      <c r="D977" s="30"/>
      <c r="E977" s="8"/>
      <c r="F977" s="8"/>
      <c r="G977" s="8"/>
      <c r="H977" s="8"/>
      <c r="I977" s="8"/>
      <c r="J977" s="8"/>
      <c r="K977" s="8"/>
      <c r="L977" s="8"/>
      <c r="M977" s="8"/>
      <c r="N977" s="8"/>
      <c r="O977" s="8"/>
      <c r="P977" s="8"/>
      <c r="Q977" s="8"/>
      <c r="R977" s="8"/>
      <c r="S977" s="8"/>
      <c r="T977" s="8"/>
      <c r="U977" s="8"/>
      <c r="V977" s="8"/>
      <c r="W977" s="8"/>
      <c r="X977" s="8"/>
      <c r="Y977" s="8"/>
      <c r="Z977" s="8"/>
      <c r="AA977" s="8"/>
    </row>
    <row r="978" spans="1:27" ht="12.75" customHeight="1" x14ac:dyDescent="0.15">
      <c r="A978" s="8"/>
      <c r="B978" s="8"/>
      <c r="C978" s="8"/>
      <c r="D978" s="30"/>
      <c r="E978" s="8"/>
      <c r="F978" s="8"/>
      <c r="G978" s="8"/>
      <c r="H978" s="8"/>
      <c r="I978" s="8"/>
      <c r="J978" s="8"/>
      <c r="K978" s="8"/>
      <c r="L978" s="8"/>
      <c r="M978" s="8"/>
      <c r="N978" s="8"/>
      <c r="O978" s="8"/>
      <c r="P978" s="8"/>
      <c r="Q978" s="8"/>
      <c r="R978" s="8"/>
      <c r="S978" s="8"/>
      <c r="T978" s="8"/>
      <c r="U978" s="8"/>
      <c r="V978" s="8"/>
      <c r="W978" s="8"/>
      <c r="X978" s="8"/>
      <c r="Y978" s="8"/>
      <c r="Z978" s="8"/>
      <c r="AA978" s="8"/>
    </row>
    <row r="979" spans="1:27" ht="12.75" customHeight="1" x14ac:dyDescent="0.15">
      <c r="A979" s="8"/>
      <c r="B979" s="8"/>
      <c r="C979" s="8"/>
      <c r="D979" s="30"/>
      <c r="E979" s="8"/>
      <c r="F979" s="8"/>
      <c r="G979" s="8"/>
      <c r="H979" s="8"/>
      <c r="I979" s="8"/>
      <c r="J979" s="8"/>
      <c r="K979" s="8"/>
      <c r="L979" s="8"/>
      <c r="M979" s="8"/>
      <c r="N979" s="8"/>
      <c r="O979" s="8"/>
      <c r="P979" s="8"/>
      <c r="Q979" s="8"/>
      <c r="R979" s="8"/>
      <c r="S979" s="8"/>
      <c r="T979" s="8"/>
      <c r="U979" s="8"/>
      <c r="V979" s="8"/>
      <c r="W979" s="8"/>
      <c r="X979" s="8"/>
      <c r="Y979" s="8"/>
      <c r="Z979" s="8"/>
      <c r="AA979" s="8"/>
    </row>
    <row r="980" spans="1:27" ht="12.75" customHeight="1" x14ac:dyDescent="0.15">
      <c r="A980" s="8"/>
      <c r="B980" s="8"/>
      <c r="C980" s="8"/>
      <c r="D980" s="30"/>
      <c r="E980" s="8"/>
      <c r="F980" s="8"/>
      <c r="G980" s="8"/>
      <c r="H980" s="8"/>
      <c r="I980" s="8"/>
      <c r="J980" s="8"/>
      <c r="K980" s="8"/>
      <c r="L980" s="8"/>
      <c r="M980" s="8"/>
      <c r="N980" s="8"/>
      <c r="O980" s="8"/>
      <c r="P980" s="8"/>
      <c r="Q980" s="8"/>
      <c r="R980" s="8"/>
      <c r="S980" s="8"/>
      <c r="T980" s="8"/>
      <c r="U980" s="8"/>
      <c r="V980" s="8"/>
      <c r="W980" s="8"/>
      <c r="X980" s="8"/>
      <c r="Y980" s="8"/>
      <c r="Z980" s="8"/>
      <c r="AA980" s="8"/>
    </row>
    <row r="981" spans="1:27" ht="12.75" customHeight="1" x14ac:dyDescent="0.15">
      <c r="A981" s="8"/>
      <c r="B981" s="8"/>
      <c r="C981" s="8"/>
      <c r="D981" s="30"/>
      <c r="E981" s="8"/>
      <c r="F981" s="8"/>
      <c r="G981" s="8"/>
      <c r="H981" s="8"/>
      <c r="I981" s="8"/>
      <c r="J981" s="8"/>
      <c r="K981" s="8"/>
      <c r="L981" s="8"/>
      <c r="M981" s="8"/>
      <c r="N981" s="8"/>
      <c r="O981" s="8"/>
      <c r="P981" s="8"/>
      <c r="Q981" s="8"/>
      <c r="R981" s="8"/>
      <c r="S981" s="8"/>
      <c r="T981" s="8"/>
      <c r="U981" s="8"/>
      <c r="V981" s="8"/>
      <c r="W981" s="8"/>
      <c r="X981" s="8"/>
      <c r="Y981" s="8"/>
      <c r="Z981" s="8"/>
      <c r="AA981" s="8"/>
    </row>
    <row r="982" spans="1:27" ht="12.75" customHeight="1" x14ac:dyDescent="0.15">
      <c r="A982" s="8"/>
      <c r="B982" s="8"/>
      <c r="C982" s="8"/>
      <c r="D982" s="30"/>
      <c r="E982" s="8"/>
      <c r="F982" s="8"/>
      <c r="G982" s="8"/>
      <c r="H982" s="8"/>
      <c r="I982" s="8"/>
      <c r="J982" s="8"/>
      <c r="K982" s="8"/>
      <c r="L982" s="8"/>
      <c r="M982" s="8"/>
      <c r="N982" s="8"/>
      <c r="O982" s="8"/>
      <c r="P982" s="8"/>
      <c r="Q982" s="8"/>
      <c r="R982" s="8"/>
      <c r="S982" s="8"/>
      <c r="T982" s="8"/>
      <c r="U982" s="8"/>
      <c r="V982" s="8"/>
      <c r="W982" s="8"/>
      <c r="X982" s="8"/>
      <c r="Y982" s="8"/>
      <c r="Z982" s="8"/>
      <c r="AA982" s="8"/>
    </row>
    <row r="983" spans="1:27" ht="12.75" customHeight="1" x14ac:dyDescent="0.15">
      <c r="A983" s="8"/>
      <c r="B983" s="8"/>
      <c r="C983" s="8"/>
      <c r="D983" s="30"/>
      <c r="E983" s="8"/>
      <c r="F983" s="8"/>
      <c r="G983" s="8"/>
      <c r="H983" s="8"/>
      <c r="I983" s="8"/>
      <c r="J983" s="8"/>
      <c r="K983" s="8"/>
      <c r="L983" s="8"/>
      <c r="M983" s="8"/>
      <c r="N983" s="8"/>
      <c r="O983" s="8"/>
      <c r="P983" s="8"/>
      <c r="Q983" s="8"/>
      <c r="R983" s="8"/>
      <c r="S983" s="8"/>
      <c r="T983" s="8"/>
      <c r="U983" s="8"/>
      <c r="V983" s="8"/>
      <c r="W983" s="8"/>
      <c r="X983" s="8"/>
      <c r="Y983" s="8"/>
      <c r="Z983" s="8"/>
      <c r="AA983" s="8"/>
    </row>
    <row r="984" spans="1:27" ht="12.75" customHeight="1" x14ac:dyDescent="0.15">
      <c r="A984" s="8"/>
      <c r="B984" s="8"/>
      <c r="C984" s="8"/>
      <c r="D984" s="30"/>
      <c r="E984" s="8"/>
      <c r="F984" s="8"/>
      <c r="G984" s="8"/>
      <c r="H984" s="8"/>
      <c r="I984" s="8"/>
      <c r="J984" s="8"/>
      <c r="K984" s="8"/>
      <c r="L984" s="8"/>
      <c r="M984" s="8"/>
      <c r="N984" s="8"/>
      <c r="O984" s="8"/>
      <c r="P984" s="8"/>
      <c r="Q984" s="8"/>
      <c r="R984" s="8"/>
      <c r="S984" s="8"/>
      <c r="T984" s="8"/>
      <c r="U984" s="8"/>
      <c r="V984" s="8"/>
      <c r="W984" s="8"/>
      <c r="X984" s="8"/>
      <c r="Y984" s="8"/>
      <c r="Z984" s="8"/>
      <c r="AA984" s="8"/>
    </row>
    <row r="985" spans="1:27" ht="12.75" customHeight="1" x14ac:dyDescent="0.15">
      <c r="A985" s="8"/>
      <c r="B985" s="8"/>
      <c r="C985" s="8"/>
      <c r="D985" s="30"/>
      <c r="E985" s="8"/>
      <c r="F985" s="8"/>
      <c r="G985" s="8"/>
      <c r="H985" s="8"/>
      <c r="I985" s="8"/>
      <c r="J985" s="8"/>
      <c r="K985" s="8"/>
      <c r="L985" s="8"/>
      <c r="M985" s="8"/>
      <c r="N985" s="8"/>
      <c r="O985" s="8"/>
      <c r="P985" s="8"/>
      <c r="Q985" s="8"/>
      <c r="R985" s="8"/>
      <c r="S985" s="8"/>
      <c r="T985" s="8"/>
      <c r="U985" s="8"/>
      <c r="V985" s="8"/>
      <c r="W985" s="8"/>
      <c r="X985" s="8"/>
      <c r="Y985" s="8"/>
      <c r="Z985" s="8"/>
      <c r="AA985" s="8"/>
    </row>
    <row r="986" spans="1:27" ht="12.75" customHeight="1" x14ac:dyDescent="0.15">
      <c r="A986" s="8"/>
      <c r="B986" s="8"/>
      <c r="C986" s="8"/>
      <c r="D986" s="30"/>
      <c r="E986" s="8"/>
      <c r="F986" s="8"/>
      <c r="G986" s="8"/>
      <c r="H986" s="8"/>
      <c r="I986" s="8"/>
      <c r="J986" s="8"/>
      <c r="K986" s="8"/>
      <c r="L986" s="8"/>
      <c r="M986" s="8"/>
      <c r="N986" s="8"/>
      <c r="O986" s="8"/>
      <c r="P986" s="8"/>
      <c r="Q986" s="8"/>
      <c r="R986" s="8"/>
      <c r="S986" s="8"/>
      <c r="T986" s="8"/>
      <c r="U986" s="8"/>
      <c r="V986" s="8"/>
      <c r="W986" s="8"/>
      <c r="X986" s="8"/>
      <c r="Y986" s="8"/>
      <c r="Z986" s="8"/>
      <c r="AA986" s="8"/>
    </row>
    <row r="987" spans="1:27" ht="12.75" customHeight="1" x14ac:dyDescent="0.15">
      <c r="A987" s="8"/>
      <c r="B987" s="8"/>
      <c r="C987" s="8"/>
      <c r="D987" s="30"/>
      <c r="E987" s="8"/>
      <c r="F987" s="8"/>
      <c r="G987" s="8"/>
      <c r="H987" s="8"/>
      <c r="I987" s="8"/>
      <c r="J987" s="8"/>
      <c r="K987" s="8"/>
      <c r="L987" s="8"/>
      <c r="M987" s="8"/>
      <c r="N987" s="8"/>
      <c r="O987" s="8"/>
      <c r="P987" s="8"/>
      <c r="Q987" s="8"/>
      <c r="R987" s="8"/>
      <c r="S987" s="8"/>
      <c r="T987" s="8"/>
      <c r="U987" s="8"/>
      <c r="V987" s="8"/>
      <c r="W987" s="8"/>
      <c r="X987" s="8"/>
      <c r="Y987" s="8"/>
      <c r="Z987" s="8"/>
      <c r="AA987" s="8"/>
    </row>
    <row r="988" spans="1:27" ht="12.75" customHeight="1" x14ac:dyDescent="0.15">
      <c r="A988" s="8"/>
      <c r="B988" s="8"/>
      <c r="C988" s="8"/>
      <c r="D988" s="30"/>
      <c r="E988" s="8"/>
      <c r="F988" s="8"/>
      <c r="G988" s="8"/>
      <c r="H988" s="8"/>
      <c r="I988" s="8"/>
      <c r="J988" s="8"/>
      <c r="K988" s="8"/>
      <c r="L988" s="8"/>
      <c r="M988" s="8"/>
      <c r="N988" s="8"/>
      <c r="O988" s="8"/>
      <c r="P988" s="8"/>
      <c r="Q988" s="8"/>
      <c r="R988" s="8"/>
      <c r="S988" s="8"/>
      <c r="T988" s="8"/>
      <c r="U988" s="8"/>
      <c r="V988" s="8"/>
      <c r="W988" s="8"/>
      <c r="X988" s="8"/>
      <c r="Y988" s="8"/>
      <c r="Z988" s="8"/>
      <c r="AA988" s="8"/>
    </row>
    <row r="989" spans="1:27" ht="12.75" customHeight="1" x14ac:dyDescent="0.15">
      <c r="A989" s="8"/>
      <c r="B989" s="8"/>
      <c r="C989" s="8"/>
      <c r="D989" s="30"/>
      <c r="E989" s="8"/>
      <c r="F989" s="8"/>
      <c r="G989" s="8"/>
      <c r="H989" s="8"/>
      <c r="I989" s="8"/>
      <c r="J989" s="8"/>
      <c r="K989" s="8"/>
      <c r="L989" s="8"/>
      <c r="M989" s="8"/>
      <c r="N989" s="8"/>
      <c r="O989" s="8"/>
      <c r="P989" s="8"/>
      <c r="Q989" s="8"/>
      <c r="R989" s="8"/>
      <c r="S989" s="8"/>
      <c r="T989" s="8"/>
      <c r="U989" s="8"/>
      <c r="V989" s="8"/>
      <c r="W989" s="8"/>
      <c r="X989" s="8"/>
      <c r="Y989" s="8"/>
      <c r="Z989" s="8"/>
      <c r="AA989" s="8"/>
    </row>
    <row r="990" spans="1:27" ht="12.75" customHeight="1" x14ac:dyDescent="0.15">
      <c r="A990" s="8"/>
      <c r="B990" s="8"/>
      <c r="C990" s="8"/>
      <c r="D990" s="30"/>
      <c r="E990" s="8"/>
      <c r="F990" s="8"/>
      <c r="G990" s="8"/>
      <c r="H990" s="8"/>
      <c r="I990" s="8"/>
      <c r="J990" s="8"/>
      <c r="K990" s="8"/>
      <c r="L990" s="8"/>
      <c r="M990" s="8"/>
      <c r="N990" s="8"/>
      <c r="O990" s="8"/>
      <c r="P990" s="8"/>
      <c r="Q990" s="8"/>
      <c r="R990" s="8"/>
      <c r="S990" s="8"/>
      <c r="T990" s="8"/>
      <c r="U990" s="8"/>
      <c r="V990" s="8"/>
      <c r="W990" s="8"/>
      <c r="X990" s="8"/>
      <c r="Y990" s="8"/>
      <c r="Z990" s="8"/>
      <c r="AA990" s="8"/>
    </row>
    <row r="991" spans="1:27" ht="12.75" customHeight="1" x14ac:dyDescent="0.15">
      <c r="A991" s="8"/>
      <c r="B991" s="8"/>
      <c r="C991" s="8"/>
      <c r="D991" s="30"/>
      <c r="E991" s="8"/>
      <c r="F991" s="8"/>
      <c r="G991" s="8"/>
      <c r="H991" s="8"/>
      <c r="I991" s="8"/>
      <c r="J991" s="8"/>
      <c r="K991" s="8"/>
      <c r="L991" s="8"/>
      <c r="M991" s="8"/>
      <c r="N991" s="8"/>
      <c r="O991" s="8"/>
      <c r="P991" s="8"/>
      <c r="Q991" s="8"/>
      <c r="R991" s="8"/>
      <c r="S991" s="8"/>
      <c r="T991" s="8"/>
      <c r="U991" s="8"/>
      <c r="V991" s="8"/>
      <c r="W991" s="8"/>
      <c r="X991" s="8"/>
      <c r="Y991" s="8"/>
      <c r="Z991" s="8"/>
      <c r="AA991" s="8"/>
    </row>
    <row r="992" spans="1:27" ht="12.75" customHeight="1" x14ac:dyDescent="0.15">
      <c r="A992" s="8"/>
      <c r="B992" s="8"/>
      <c r="C992" s="8"/>
      <c r="D992" s="30"/>
      <c r="E992" s="8"/>
      <c r="F992" s="8"/>
      <c r="G992" s="8"/>
      <c r="H992" s="8"/>
      <c r="I992" s="8"/>
      <c r="J992" s="8"/>
      <c r="K992" s="8"/>
      <c r="L992" s="8"/>
      <c r="M992" s="8"/>
      <c r="N992" s="8"/>
      <c r="O992" s="8"/>
      <c r="P992" s="8"/>
      <c r="Q992" s="8"/>
      <c r="R992" s="8"/>
      <c r="S992" s="8"/>
      <c r="T992" s="8"/>
      <c r="U992" s="8"/>
      <c r="V992" s="8"/>
      <c r="W992" s="8"/>
      <c r="X992" s="8"/>
      <c r="Y992" s="8"/>
      <c r="Z992" s="8"/>
      <c r="AA992" s="8"/>
    </row>
    <row r="993" spans="1:27" ht="12.75" customHeight="1" x14ac:dyDescent="0.15">
      <c r="A993" s="8"/>
      <c r="B993" s="8"/>
      <c r="C993" s="8"/>
      <c r="D993" s="30"/>
      <c r="E993" s="8"/>
      <c r="F993" s="8"/>
      <c r="G993" s="8"/>
      <c r="H993" s="8"/>
      <c r="I993" s="8"/>
      <c r="J993" s="8"/>
      <c r="K993" s="8"/>
      <c r="L993" s="8"/>
      <c r="M993" s="8"/>
      <c r="N993" s="8"/>
      <c r="O993" s="8"/>
      <c r="P993" s="8"/>
      <c r="Q993" s="8"/>
      <c r="R993" s="8"/>
      <c r="S993" s="8"/>
      <c r="T993" s="8"/>
      <c r="U993" s="8"/>
      <c r="V993" s="8"/>
      <c r="W993" s="8"/>
      <c r="X993" s="8"/>
      <c r="Y993" s="8"/>
      <c r="Z993" s="8"/>
      <c r="AA993" s="8"/>
    </row>
    <row r="994" spans="1:27" ht="12.75" customHeight="1" x14ac:dyDescent="0.15">
      <c r="A994" s="8"/>
      <c r="B994" s="8"/>
      <c r="C994" s="8"/>
      <c r="D994" s="30"/>
      <c r="E994" s="8"/>
      <c r="F994" s="8"/>
      <c r="G994" s="8"/>
      <c r="H994" s="8"/>
      <c r="I994" s="8"/>
      <c r="J994" s="8"/>
      <c r="K994" s="8"/>
      <c r="L994" s="8"/>
      <c r="M994" s="8"/>
      <c r="N994" s="8"/>
      <c r="O994" s="8"/>
      <c r="P994" s="8"/>
      <c r="Q994" s="8"/>
      <c r="R994" s="8"/>
      <c r="S994" s="8"/>
      <c r="T994" s="8"/>
      <c r="U994" s="8"/>
      <c r="V994" s="8"/>
      <c r="W994" s="8"/>
      <c r="X994" s="8"/>
      <c r="Y994" s="8"/>
      <c r="Z994" s="8"/>
      <c r="AA994" s="8"/>
    </row>
    <row r="995" spans="1:27" ht="12.75" customHeight="1" x14ac:dyDescent="0.15">
      <c r="A995" s="8"/>
      <c r="B995" s="8"/>
      <c r="C995" s="8"/>
      <c r="D995" s="30"/>
      <c r="E995" s="8"/>
      <c r="F995" s="8"/>
      <c r="G995" s="8"/>
      <c r="H995" s="8"/>
      <c r="I995" s="8"/>
      <c r="J995" s="8"/>
      <c r="K995" s="8"/>
      <c r="L995" s="8"/>
      <c r="M995" s="8"/>
      <c r="N995" s="8"/>
      <c r="O995" s="8"/>
      <c r="P995" s="8"/>
      <c r="Q995" s="8"/>
      <c r="R995" s="8"/>
      <c r="S995" s="8"/>
      <c r="T995" s="8"/>
      <c r="U995" s="8"/>
      <c r="V995" s="8"/>
      <c r="W995" s="8"/>
      <c r="X995" s="8"/>
      <c r="Y995" s="8"/>
      <c r="Z995" s="8"/>
      <c r="AA995" s="8"/>
    </row>
    <row r="996" spans="1:27" ht="12.75" customHeight="1" x14ac:dyDescent="0.15">
      <c r="A996" s="8"/>
      <c r="B996" s="8"/>
      <c r="C996" s="8"/>
      <c r="D996" s="30"/>
      <c r="E996" s="8"/>
      <c r="F996" s="8"/>
      <c r="G996" s="8"/>
      <c r="H996" s="8"/>
      <c r="I996" s="8"/>
      <c r="J996" s="8"/>
      <c r="K996" s="8"/>
      <c r="L996" s="8"/>
      <c r="M996" s="8"/>
      <c r="N996" s="8"/>
      <c r="O996" s="8"/>
      <c r="P996" s="8"/>
      <c r="Q996" s="8"/>
      <c r="R996" s="8"/>
      <c r="S996" s="8"/>
      <c r="T996" s="8"/>
      <c r="U996" s="8"/>
      <c r="V996" s="8"/>
      <c r="W996" s="8"/>
      <c r="X996" s="8"/>
      <c r="Y996" s="8"/>
      <c r="Z996" s="8"/>
      <c r="AA996" s="8"/>
    </row>
    <row r="997" spans="1:27" ht="12.75" customHeight="1" x14ac:dyDescent="0.15">
      <c r="A997" s="8"/>
      <c r="B997" s="8"/>
      <c r="C997" s="8"/>
      <c r="D997" s="30"/>
      <c r="E997" s="8"/>
      <c r="F997" s="8"/>
      <c r="G997" s="8"/>
      <c r="H997" s="8"/>
      <c r="I997" s="8"/>
      <c r="J997" s="8"/>
      <c r="K997" s="8"/>
      <c r="L997" s="8"/>
      <c r="M997" s="8"/>
      <c r="N997" s="8"/>
      <c r="O997" s="8"/>
      <c r="P997" s="8"/>
      <c r="Q997" s="8"/>
      <c r="R997" s="8"/>
      <c r="S997" s="8"/>
      <c r="T997" s="8"/>
      <c r="U997" s="8"/>
      <c r="V997" s="8"/>
      <c r="W997" s="8"/>
      <c r="X997" s="8"/>
      <c r="Y997" s="8"/>
      <c r="Z997" s="8"/>
      <c r="AA997" s="8"/>
    </row>
    <row r="998" spans="1:27" ht="12.75" customHeight="1" x14ac:dyDescent="0.15">
      <c r="A998" s="8"/>
      <c r="B998" s="8"/>
      <c r="C998" s="8"/>
      <c r="D998" s="30"/>
      <c r="E998" s="8"/>
      <c r="F998" s="8"/>
      <c r="G998" s="8"/>
      <c r="H998" s="8"/>
      <c r="I998" s="8"/>
      <c r="J998" s="8"/>
      <c r="K998" s="8"/>
      <c r="L998" s="8"/>
      <c r="M998" s="8"/>
      <c r="N998" s="8"/>
      <c r="O998" s="8"/>
      <c r="P998" s="8"/>
      <c r="Q998" s="8"/>
      <c r="R998" s="8"/>
      <c r="S998" s="8"/>
      <c r="T998" s="8"/>
      <c r="U998" s="8"/>
      <c r="V998" s="8"/>
      <c r="W998" s="8"/>
      <c r="X998" s="8"/>
      <c r="Y998" s="8"/>
      <c r="Z998" s="8"/>
      <c r="AA998" s="8"/>
    </row>
    <row r="999" spans="1:27" ht="12.75" customHeight="1" x14ac:dyDescent="0.15">
      <c r="A999" s="8"/>
      <c r="B999" s="8"/>
      <c r="C999" s="8"/>
      <c r="D999" s="30"/>
      <c r="E999" s="8"/>
      <c r="F999" s="8"/>
      <c r="G999" s="8"/>
      <c r="H999" s="8"/>
      <c r="I999" s="8"/>
      <c r="J999" s="8"/>
      <c r="K999" s="8"/>
      <c r="L999" s="8"/>
      <c r="M999" s="8"/>
      <c r="N999" s="8"/>
      <c r="O999" s="8"/>
      <c r="P999" s="8"/>
      <c r="Q999" s="8"/>
      <c r="R999" s="8"/>
      <c r="S999" s="8"/>
      <c r="T999" s="8"/>
      <c r="U999" s="8"/>
      <c r="V999" s="8"/>
      <c r="W999" s="8"/>
      <c r="X999" s="8"/>
      <c r="Y999" s="8"/>
      <c r="Z999" s="8"/>
      <c r="AA999" s="8"/>
    </row>
    <row r="1000" spans="1:27" ht="12.75" customHeight="1" x14ac:dyDescent="0.15">
      <c r="A1000" s="8"/>
      <c r="B1000" s="8"/>
      <c r="C1000" s="8"/>
      <c r="D1000" s="30"/>
      <c r="E1000" s="8"/>
      <c r="F1000" s="8"/>
      <c r="G1000" s="8"/>
      <c r="H1000" s="8"/>
      <c r="I1000" s="8"/>
      <c r="J1000" s="8"/>
      <c r="K1000" s="8"/>
      <c r="L1000" s="8"/>
      <c r="M1000" s="8"/>
      <c r="N1000" s="8"/>
      <c r="O1000" s="8"/>
      <c r="P1000" s="8"/>
      <c r="Q1000" s="8"/>
      <c r="R1000" s="8"/>
      <c r="S1000" s="8"/>
      <c r="T1000" s="8"/>
      <c r="U1000" s="8"/>
      <c r="V1000" s="8"/>
      <c r="W1000" s="8"/>
      <c r="X1000" s="8"/>
      <c r="Y1000" s="8"/>
      <c r="Z1000" s="8"/>
      <c r="AA1000" s="8"/>
    </row>
    <row r="1001" spans="1:27" ht="12.75" customHeight="1" x14ac:dyDescent="0.15">
      <c r="A1001" s="8"/>
      <c r="B1001" s="8"/>
      <c r="C1001" s="8"/>
      <c r="D1001" s="30"/>
      <c r="E1001" s="8"/>
      <c r="F1001" s="8"/>
      <c r="G1001" s="8"/>
      <c r="H1001" s="8"/>
      <c r="I1001" s="8"/>
      <c r="J1001" s="8"/>
      <c r="K1001" s="8"/>
      <c r="L1001" s="8"/>
      <c r="M1001" s="8"/>
      <c r="N1001" s="8"/>
      <c r="O1001" s="8"/>
      <c r="P1001" s="8"/>
      <c r="Q1001" s="8"/>
      <c r="R1001" s="8"/>
      <c r="S1001" s="8"/>
      <c r="T1001" s="8"/>
      <c r="U1001" s="8"/>
      <c r="V1001" s="8"/>
      <c r="W1001" s="8"/>
      <c r="X1001" s="8"/>
      <c r="Y1001" s="8"/>
      <c r="Z1001" s="8"/>
      <c r="AA1001" s="8"/>
    </row>
    <row r="1002" spans="1:27" ht="12.75" customHeight="1" x14ac:dyDescent="0.15">
      <c r="A1002" s="8"/>
      <c r="B1002" s="8"/>
      <c r="C1002" s="8"/>
      <c r="D1002" s="30"/>
      <c r="E1002" s="8"/>
      <c r="F1002" s="8"/>
      <c r="G1002" s="8"/>
      <c r="H1002" s="8"/>
      <c r="I1002" s="8"/>
      <c r="J1002" s="8"/>
      <c r="K1002" s="8"/>
      <c r="L1002" s="8"/>
      <c r="M1002" s="8"/>
      <c r="N1002" s="8"/>
      <c r="O1002" s="8"/>
      <c r="P1002" s="8"/>
      <c r="Q1002" s="8"/>
      <c r="R1002" s="8"/>
      <c r="S1002" s="8"/>
      <c r="T1002" s="8"/>
      <c r="U1002" s="8"/>
      <c r="V1002" s="8"/>
      <c r="W1002" s="8"/>
      <c r="X1002" s="8"/>
      <c r="Y1002" s="8"/>
      <c r="Z1002" s="8"/>
      <c r="AA1002" s="8"/>
    </row>
    <row r="1003" spans="1:27" ht="12.75" customHeight="1" x14ac:dyDescent="0.15">
      <c r="A1003" s="8"/>
      <c r="B1003" s="8"/>
      <c r="C1003" s="8"/>
      <c r="D1003" s="30"/>
      <c r="E1003" s="8"/>
      <c r="F1003" s="8"/>
      <c r="G1003" s="8"/>
      <c r="H1003" s="8"/>
      <c r="I1003" s="8"/>
      <c r="J1003" s="8"/>
      <c r="K1003" s="8"/>
      <c r="L1003" s="8"/>
      <c r="M1003" s="8"/>
      <c r="N1003" s="8"/>
      <c r="O1003" s="8"/>
      <c r="P1003" s="8"/>
      <c r="Q1003" s="8"/>
      <c r="R1003" s="8"/>
      <c r="S1003" s="8"/>
      <c r="T1003" s="8"/>
      <c r="U1003" s="8"/>
      <c r="V1003" s="8"/>
      <c r="W1003" s="8"/>
      <c r="X1003" s="8"/>
      <c r="Y1003" s="8"/>
      <c r="Z1003" s="8"/>
      <c r="AA1003" s="8"/>
    </row>
    <row r="1004" spans="1:27" ht="12.75" customHeight="1" x14ac:dyDescent="0.15">
      <c r="A1004" s="8"/>
      <c r="B1004" s="8"/>
      <c r="C1004" s="8"/>
      <c r="D1004" s="30"/>
      <c r="E1004" s="8"/>
      <c r="F1004" s="8"/>
      <c r="G1004" s="8"/>
      <c r="H1004" s="8"/>
      <c r="I1004" s="8"/>
      <c r="J1004" s="8"/>
      <c r="K1004" s="8"/>
      <c r="L1004" s="8"/>
      <c r="M1004" s="8"/>
      <c r="N1004" s="8"/>
      <c r="O1004" s="8"/>
      <c r="P1004" s="8"/>
      <c r="Q1004" s="8"/>
      <c r="R1004" s="8"/>
      <c r="S1004" s="8"/>
      <c r="T1004" s="8"/>
      <c r="U1004" s="8"/>
      <c r="V1004" s="8"/>
      <c r="W1004" s="8"/>
      <c r="X1004" s="8"/>
      <c r="Y1004" s="8"/>
      <c r="Z1004" s="8"/>
      <c r="AA1004" s="8"/>
    </row>
    <row r="1005" spans="1:27" ht="12.75" customHeight="1" x14ac:dyDescent="0.15">
      <c r="A1005" s="8"/>
      <c r="B1005" s="8"/>
      <c r="C1005" s="8"/>
      <c r="D1005" s="30"/>
      <c r="E1005" s="8"/>
      <c r="F1005" s="8"/>
      <c r="G1005" s="8"/>
      <c r="H1005" s="8"/>
      <c r="I1005" s="8"/>
      <c r="J1005" s="8"/>
      <c r="K1005" s="8"/>
      <c r="L1005" s="8"/>
      <c r="M1005" s="8"/>
      <c r="N1005" s="8"/>
      <c r="O1005" s="8"/>
      <c r="P1005" s="8"/>
      <c r="Q1005" s="8"/>
      <c r="R1005" s="8"/>
      <c r="S1005" s="8"/>
      <c r="T1005" s="8"/>
      <c r="U1005" s="8"/>
      <c r="V1005" s="8"/>
      <c r="W1005" s="8"/>
      <c r="X1005" s="8"/>
      <c r="Y1005" s="8"/>
      <c r="Z1005" s="8"/>
      <c r="AA1005" s="8"/>
    </row>
    <row r="1006" spans="1:27" ht="12.75" customHeight="1" x14ac:dyDescent="0.15">
      <c r="A1006" s="8"/>
      <c r="B1006" s="8"/>
      <c r="C1006" s="8"/>
      <c r="D1006" s="30"/>
      <c r="E1006" s="8"/>
      <c r="F1006" s="8"/>
      <c r="G1006" s="8"/>
      <c r="H1006" s="8"/>
      <c r="I1006" s="8"/>
      <c r="J1006" s="8"/>
      <c r="K1006" s="8"/>
      <c r="L1006" s="8"/>
      <c r="M1006" s="8"/>
      <c r="N1006" s="8"/>
      <c r="O1006" s="8"/>
      <c r="P1006" s="8"/>
      <c r="Q1006" s="8"/>
      <c r="R1006" s="8"/>
      <c r="S1006" s="8"/>
      <c r="T1006" s="8"/>
      <c r="U1006" s="8"/>
      <c r="V1006" s="8"/>
      <c r="W1006" s="8"/>
      <c r="X1006" s="8"/>
      <c r="Y1006" s="8"/>
      <c r="Z1006" s="8"/>
      <c r="AA1006" s="8"/>
    </row>
    <row r="1007" spans="1:27" ht="12.75" customHeight="1" x14ac:dyDescent="0.15">
      <c r="A1007" s="8"/>
      <c r="B1007" s="8"/>
      <c r="C1007" s="8"/>
      <c r="D1007" s="30"/>
      <c r="E1007" s="8"/>
      <c r="F1007" s="8"/>
      <c r="G1007" s="8"/>
      <c r="H1007" s="8"/>
      <c r="I1007" s="8"/>
      <c r="J1007" s="8"/>
      <c r="K1007" s="8"/>
      <c r="L1007" s="8"/>
      <c r="M1007" s="8"/>
      <c r="N1007" s="8"/>
      <c r="O1007" s="8"/>
      <c r="P1007" s="8"/>
      <c r="Q1007" s="8"/>
      <c r="R1007" s="8"/>
      <c r="S1007" s="8"/>
      <c r="T1007" s="8"/>
      <c r="U1007" s="8"/>
      <c r="V1007" s="8"/>
      <c r="W1007" s="8"/>
      <c r="X1007" s="8"/>
      <c r="Y1007" s="8"/>
      <c r="Z1007" s="8"/>
      <c r="AA1007" s="8"/>
    </row>
    <row r="1008" spans="1:27" ht="12.75" customHeight="1" x14ac:dyDescent="0.15">
      <c r="A1008" s="8"/>
      <c r="B1008" s="8"/>
      <c r="C1008" s="8"/>
      <c r="D1008" s="30"/>
      <c r="E1008" s="8"/>
      <c r="F1008" s="8"/>
      <c r="G1008" s="8"/>
      <c r="H1008" s="8"/>
      <c r="I1008" s="8"/>
      <c r="J1008" s="8"/>
      <c r="K1008" s="8"/>
      <c r="L1008" s="8"/>
      <c r="M1008" s="8"/>
      <c r="N1008" s="8"/>
      <c r="O1008" s="8"/>
      <c r="P1008" s="8"/>
      <c r="Q1008" s="8"/>
      <c r="R1008" s="8"/>
      <c r="S1008" s="8"/>
      <c r="T1008" s="8"/>
      <c r="U1008" s="8"/>
      <c r="V1008" s="8"/>
      <c r="W1008" s="8"/>
      <c r="X1008" s="8"/>
      <c r="Y1008" s="8"/>
      <c r="Z1008" s="8"/>
      <c r="AA1008" s="8"/>
    </row>
    <row r="1009" spans="1:27" ht="12.75" customHeight="1" x14ac:dyDescent="0.15">
      <c r="A1009" s="8"/>
      <c r="B1009" s="8"/>
      <c r="C1009" s="8"/>
      <c r="D1009" s="30"/>
      <c r="E1009" s="8"/>
      <c r="F1009" s="8"/>
      <c r="G1009" s="8"/>
      <c r="H1009" s="8"/>
      <c r="I1009" s="8"/>
      <c r="J1009" s="8"/>
      <c r="K1009" s="8"/>
      <c r="L1009" s="8"/>
      <c r="M1009" s="8"/>
      <c r="N1009" s="8"/>
      <c r="O1009" s="8"/>
      <c r="P1009" s="8"/>
      <c r="Q1009" s="8"/>
      <c r="R1009" s="8"/>
      <c r="S1009" s="8"/>
      <c r="T1009" s="8"/>
      <c r="U1009" s="8"/>
      <c r="V1009" s="8"/>
      <c r="W1009" s="8"/>
      <c r="X1009" s="8"/>
      <c r="Y1009" s="8"/>
      <c r="Z1009" s="8"/>
      <c r="AA1009" s="8"/>
    </row>
    <row r="1010" spans="1:27" ht="12.75" customHeight="1" x14ac:dyDescent="0.15">
      <c r="A1010" s="8"/>
      <c r="B1010" s="8"/>
      <c r="C1010" s="8"/>
      <c r="D1010" s="30"/>
      <c r="E1010" s="8"/>
      <c r="F1010" s="8"/>
      <c r="G1010" s="8"/>
      <c r="H1010" s="8"/>
      <c r="I1010" s="8"/>
      <c r="J1010" s="8"/>
      <c r="K1010" s="8"/>
      <c r="L1010" s="8"/>
      <c r="M1010" s="8"/>
      <c r="N1010" s="8"/>
      <c r="O1010" s="8"/>
      <c r="P1010" s="8"/>
      <c r="Q1010" s="8"/>
      <c r="R1010" s="8"/>
      <c r="S1010" s="8"/>
      <c r="T1010" s="8"/>
      <c r="U1010" s="8"/>
      <c r="V1010" s="8"/>
      <c r="W1010" s="8"/>
      <c r="X1010" s="8"/>
      <c r="Y1010" s="8"/>
      <c r="Z1010" s="8"/>
      <c r="AA1010" s="8"/>
    </row>
    <row r="1011" spans="1:27" ht="12.75" customHeight="1" x14ac:dyDescent="0.15">
      <c r="A1011" s="8"/>
      <c r="B1011" s="8"/>
      <c r="C1011" s="8"/>
      <c r="D1011" s="30"/>
      <c r="E1011" s="8"/>
      <c r="F1011" s="8"/>
      <c r="G1011" s="8"/>
      <c r="H1011" s="8"/>
      <c r="I1011" s="8"/>
      <c r="J1011" s="8"/>
      <c r="K1011" s="8"/>
      <c r="L1011" s="8"/>
      <c r="M1011" s="8"/>
      <c r="N1011" s="8"/>
      <c r="O1011" s="8"/>
      <c r="P1011" s="8"/>
      <c r="Q1011" s="8"/>
      <c r="R1011" s="8"/>
      <c r="S1011" s="8"/>
      <c r="T1011" s="8"/>
      <c r="U1011" s="8"/>
      <c r="V1011" s="8"/>
      <c r="W1011" s="8"/>
      <c r="X1011" s="8"/>
      <c r="Y1011" s="8"/>
      <c r="Z1011" s="8"/>
      <c r="AA1011" s="8"/>
    </row>
    <row r="1012" spans="1:27" ht="12.75" customHeight="1" x14ac:dyDescent="0.15">
      <c r="A1012" s="8"/>
      <c r="B1012" s="8"/>
      <c r="C1012" s="8"/>
      <c r="D1012" s="30"/>
      <c r="E1012" s="8"/>
      <c r="F1012" s="8"/>
      <c r="G1012" s="8"/>
      <c r="H1012" s="8"/>
      <c r="I1012" s="8"/>
      <c r="J1012" s="8"/>
      <c r="K1012" s="8"/>
      <c r="L1012" s="8"/>
      <c r="M1012" s="8"/>
      <c r="N1012" s="8"/>
      <c r="O1012" s="8"/>
      <c r="P1012" s="8"/>
      <c r="Q1012" s="8"/>
      <c r="R1012" s="8"/>
      <c r="S1012" s="8"/>
      <c r="T1012" s="8"/>
      <c r="U1012" s="8"/>
      <c r="V1012" s="8"/>
      <c r="W1012" s="8"/>
      <c r="X1012" s="8"/>
      <c r="Y1012" s="8"/>
      <c r="Z1012" s="8"/>
      <c r="AA1012" s="8"/>
    </row>
    <row r="1013" spans="1:27" ht="12.75" customHeight="1" x14ac:dyDescent="0.15">
      <c r="A1013" s="8"/>
      <c r="B1013" s="8"/>
      <c r="C1013" s="8"/>
      <c r="D1013" s="30"/>
      <c r="E1013" s="8"/>
      <c r="F1013" s="8"/>
      <c r="G1013" s="8"/>
      <c r="H1013" s="8"/>
      <c r="I1013" s="8"/>
      <c r="J1013" s="8"/>
      <c r="K1013" s="8"/>
      <c r="L1013" s="8"/>
      <c r="M1013" s="8"/>
      <c r="N1013" s="8"/>
      <c r="O1013" s="8"/>
      <c r="P1013" s="8"/>
      <c r="Q1013" s="8"/>
      <c r="R1013" s="8"/>
      <c r="S1013" s="8"/>
      <c r="T1013" s="8"/>
      <c r="U1013" s="8"/>
      <c r="V1013" s="8"/>
      <c r="W1013" s="8"/>
      <c r="X1013" s="8"/>
      <c r="Y1013" s="8"/>
      <c r="Z1013" s="8"/>
      <c r="AA1013" s="8"/>
    </row>
    <row r="1014" spans="1:27" ht="12.75" customHeight="1" x14ac:dyDescent="0.15">
      <c r="A1014" s="8"/>
      <c r="B1014" s="8"/>
      <c r="C1014" s="8"/>
      <c r="D1014" s="30"/>
      <c r="E1014" s="8"/>
      <c r="F1014" s="8"/>
      <c r="G1014" s="8"/>
      <c r="H1014" s="8"/>
      <c r="I1014" s="8"/>
      <c r="J1014" s="8"/>
      <c r="K1014" s="8"/>
      <c r="L1014" s="8"/>
      <c r="M1014" s="8"/>
      <c r="N1014" s="8"/>
      <c r="O1014" s="8"/>
      <c r="P1014" s="8"/>
      <c r="Q1014" s="8"/>
      <c r="R1014" s="8"/>
      <c r="S1014" s="8"/>
      <c r="T1014" s="8"/>
      <c r="U1014" s="8"/>
      <c r="V1014" s="8"/>
      <c r="W1014" s="8"/>
      <c r="X1014" s="8"/>
      <c r="Y1014" s="8"/>
      <c r="Z1014" s="8"/>
      <c r="AA1014" s="8"/>
    </row>
    <row r="1015" spans="1:27" ht="12.75" customHeight="1" x14ac:dyDescent="0.15">
      <c r="A1015" s="8"/>
      <c r="B1015" s="8"/>
      <c r="C1015" s="8"/>
      <c r="D1015" s="30"/>
      <c r="E1015" s="8"/>
      <c r="F1015" s="8"/>
      <c r="G1015" s="8"/>
      <c r="H1015" s="8"/>
      <c r="I1015" s="8"/>
      <c r="J1015" s="8"/>
      <c r="K1015" s="8"/>
      <c r="L1015" s="8"/>
      <c r="M1015" s="8"/>
      <c r="N1015" s="8"/>
      <c r="O1015" s="8"/>
      <c r="P1015" s="8"/>
      <c r="Q1015" s="8"/>
      <c r="R1015" s="8"/>
      <c r="S1015" s="8"/>
      <c r="T1015" s="8"/>
      <c r="U1015" s="8"/>
      <c r="V1015" s="8"/>
      <c r="W1015" s="8"/>
      <c r="X1015" s="8"/>
      <c r="Y1015" s="8"/>
      <c r="Z1015" s="8"/>
      <c r="AA1015" s="8"/>
    </row>
  </sheetData>
  <mergeCells count="5">
    <mergeCell ref="E79:F80"/>
    <mergeCell ref="E117:F118"/>
    <mergeCell ref="E193:F194"/>
    <mergeCell ref="E269:F270"/>
    <mergeCell ref="E497:F498"/>
  </mergeCells>
  <printOptions horizontalCentered="1" verticalCentered="1"/>
  <pageMargins left="0.31496062992125984" right="0.31496062992125984" top="0.74803149606299213" bottom="0.74803149606299213" header="0" footer="0"/>
  <pageSetup paperSize="9" orientation="portrait"/>
  <rowBreaks count="6" manualBreakCount="6">
    <brk id="152" man="1"/>
    <brk id="456" man="1"/>
    <brk id="380" man="1"/>
    <brk id="114" man="1"/>
    <brk id="532" man="1"/>
    <brk id="190" man="1"/>
  </rowBreaks>
  <colBreaks count="1" manualBreakCount="1">
    <brk id="10"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030A0"/>
    <pageSetUpPr fitToPage="1"/>
  </sheetPr>
  <dimension ref="A1:Z1000"/>
  <sheetViews>
    <sheetView zoomScale="67" zoomScaleNormal="85" workbookViewId="0">
      <selection activeCell="B48" sqref="B48"/>
    </sheetView>
  </sheetViews>
  <sheetFormatPr baseColWidth="10" defaultColWidth="12.6640625" defaultRowHeight="15" customHeight="1" x14ac:dyDescent="0.15"/>
  <cols>
    <col min="1" max="1" width="18" customWidth="1"/>
    <col min="2" max="2" width="46.83203125" customWidth="1"/>
    <col min="3" max="3" width="13.1640625" customWidth="1"/>
    <col min="4" max="4" width="9.83203125" customWidth="1"/>
    <col min="5" max="5" width="15.83203125" customWidth="1"/>
    <col min="6" max="6" width="18.83203125" customWidth="1"/>
    <col min="7" max="7" width="10.83203125" customWidth="1"/>
    <col min="8" max="8" width="25.1640625" customWidth="1"/>
    <col min="9" max="9" width="15.6640625" customWidth="1"/>
    <col min="10" max="10" width="30.1640625" customWidth="1"/>
    <col min="11" max="11" width="19.1640625" customWidth="1"/>
    <col min="12" max="12" width="24.83203125" customWidth="1"/>
    <col min="13" max="14" width="22.33203125" customWidth="1"/>
    <col min="15" max="15" width="19.83203125" customWidth="1"/>
    <col min="16" max="26" width="11.33203125" customWidth="1"/>
  </cols>
  <sheetData>
    <row r="1" spans="1:26" ht="60" customHeight="1" x14ac:dyDescent="0.15">
      <c r="A1" s="1"/>
      <c r="B1" s="513" t="s">
        <v>316</v>
      </c>
      <c r="C1" s="423"/>
      <c r="D1" s="423"/>
      <c r="E1" s="423"/>
      <c r="F1" s="423"/>
      <c r="G1" s="423"/>
      <c r="H1" s="423"/>
      <c r="I1" s="423"/>
      <c r="J1" s="424"/>
      <c r="K1" s="5"/>
      <c r="L1" s="5"/>
      <c r="M1" s="5"/>
      <c r="N1" s="5"/>
      <c r="O1" s="5"/>
      <c r="P1" s="5"/>
      <c r="Q1" s="5"/>
      <c r="R1" s="5"/>
      <c r="S1" s="5"/>
      <c r="T1" s="5"/>
      <c r="U1" s="5"/>
      <c r="V1" s="5"/>
      <c r="W1" s="5"/>
      <c r="X1" s="5"/>
      <c r="Y1" s="5"/>
      <c r="Z1" s="5"/>
    </row>
    <row r="2" spans="1:26" ht="15.75" customHeight="1" x14ac:dyDescent="0.15">
      <c r="A2" s="9"/>
      <c r="B2" s="9"/>
      <c r="C2" s="9"/>
      <c r="D2" s="9"/>
      <c r="E2" s="9"/>
      <c r="F2" s="9"/>
      <c r="G2" s="9"/>
      <c r="H2" s="9"/>
      <c r="I2" s="9"/>
      <c r="J2" s="9"/>
      <c r="K2" s="5"/>
      <c r="L2" s="5"/>
      <c r="M2" s="5"/>
      <c r="N2" s="5"/>
      <c r="O2" s="5"/>
      <c r="P2" s="5"/>
      <c r="Q2" s="5"/>
      <c r="R2" s="5"/>
      <c r="S2" s="5"/>
      <c r="T2" s="5"/>
      <c r="U2" s="5"/>
      <c r="V2" s="5"/>
      <c r="W2" s="5"/>
      <c r="X2" s="5"/>
      <c r="Y2" s="5"/>
      <c r="Z2" s="5"/>
    </row>
    <row r="3" spans="1:26" ht="15.75" customHeight="1" x14ac:dyDescent="0.15">
      <c r="A3" s="13"/>
      <c r="B3" s="14" t="s">
        <v>0</v>
      </c>
      <c r="C3" s="15" t="s">
        <v>2</v>
      </c>
      <c r="D3" s="13"/>
      <c r="E3" s="13"/>
      <c r="F3" s="17"/>
      <c r="G3" s="13"/>
      <c r="H3" s="19"/>
      <c r="I3" s="13"/>
      <c r="J3" s="13"/>
      <c r="K3" s="20"/>
      <c r="L3" s="20"/>
      <c r="M3" s="20"/>
      <c r="N3" s="20"/>
      <c r="O3" s="20"/>
      <c r="P3" s="20"/>
      <c r="Q3" s="20"/>
      <c r="R3" s="20"/>
      <c r="S3" s="20"/>
      <c r="T3" s="20"/>
      <c r="U3" s="20"/>
      <c r="V3" s="20"/>
      <c r="W3" s="20"/>
      <c r="X3" s="20"/>
      <c r="Y3" s="20"/>
      <c r="Z3" s="20"/>
    </row>
    <row r="4" spans="1:26" ht="15.75" customHeight="1" x14ac:dyDescent="0.15">
      <c r="A4" s="13"/>
      <c r="B4" s="22" t="s">
        <v>5</v>
      </c>
      <c r="C4" s="420">
        <v>0.5</v>
      </c>
      <c r="D4" s="13"/>
      <c r="E4" s="13"/>
      <c r="F4" s="17"/>
      <c r="G4" s="13"/>
      <c r="H4" s="19"/>
      <c r="I4" s="13"/>
      <c r="J4" s="13"/>
      <c r="K4" s="20"/>
      <c r="L4" s="20"/>
      <c r="M4" s="20"/>
      <c r="N4" s="20"/>
      <c r="O4" s="20"/>
      <c r="P4" s="20"/>
      <c r="Q4" s="20"/>
      <c r="R4" s="20"/>
      <c r="S4" s="20"/>
      <c r="T4" s="20"/>
      <c r="U4" s="20"/>
      <c r="V4" s="20"/>
      <c r="W4" s="20"/>
      <c r="X4" s="20"/>
      <c r="Y4" s="20"/>
      <c r="Z4" s="20"/>
    </row>
    <row r="5" spans="1:26" ht="15.75" customHeight="1" x14ac:dyDescent="0.15">
      <c r="A5" s="25"/>
      <c r="B5" s="25"/>
      <c r="C5" s="13"/>
      <c r="D5" s="13"/>
      <c r="E5" s="13"/>
      <c r="F5" s="17"/>
      <c r="G5" s="27"/>
      <c r="H5" s="28"/>
      <c r="I5" s="28"/>
      <c r="J5" s="29"/>
      <c r="K5" s="20"/>
      <c r="L5" s="20"/>
      <c r="M5" s="20"/>
      <c r="N5" s="20"/>
      <c r="O5" s="20"/>
      <c r="P5" s="20"/>
      <c r="Q5" s="20"/>
      <c r="R5" s="20"/>
      <c r="S5" s="20"/>
      <c r="T5" s="20"/>
      <c r="U5" s="20"/>
      <c r="V5" s="20"/>
      <c r="W5" s="20"/>
      <c r="X5" s="20"/>
      <c r="Y5" s="20"/>
      <c r="Z5" s="20"/>
    </row>
    <row r="6" spans="1:26" ht="15.75" customHeight="1" x14ac:dyDescent="0.15">
      <c r="A6" s="508" t="s">
        <v>8</v>
      </c>
      <c r="B6" s="423"/>
      <c r="C6" s="423"/>
      <c r="D6" s="423"/>
      <c r="E6" s="423"/>
      <c r="F6" s="423"/>
      <c r="G6" s="423"/>
      <c r="H6" s="423"/>
      <c r="I6" s="423"/>
      <c r="J6" s="424"/>
      <c r="K6" s="20"/>
      <c r="L6" s="20"/>
      <c r="M6" s="20"/>
      <c r="N6" s="20"/>
      <c r="O6" s="20"/>
      <c r="P6" s="20"/>
      <c r="Q6" s="20"/>
      <c r="R6" s="20"/>
      <c r="S6" s="20"/>
      <c r="T6" s="20"/>
      <c r="U6" s="20"/>
      <c r="V6" s="20"/>
      <c r="W6" s="20"/>
      <c r="X6" s="20"/>
      <c r="Y6" s="20"/>
      <c r="Z6" s="20"/>
    </row>
    <row r="7" spans="1:26" ht="15.75" customHeight="1" x14ac:dyDescent="0.15">
      <c r="A7" s="509" t="s">
        <v>9</v>
      </c>
      <c r="B7" s="424"/>
      <c r="C7" s="31" t="s">
        <v>10</v>
      </c>
      <c r="D7" s="32" t="s">
        <v>11</v>
      </c>
      <c r="E7" s="32" t="s">
        <v>12</v>
      </c>
      <c r="F7" s="32" t="s">
        <v>13</v>
      </c>
      <c r="G7" s="32" t="s">
        <v>14</v>
      </c>
      <c r="H7" s="32" t="s">
        <v>15</v>
      </c>
      <c r="I7" s="32" t="s">
        <v>16</v>
      </c>
      <c r="J7" s="33" t="s">
        <v>17</v>
      </c>
      <c r="K7" s="20"/>
      <c r="L7" s="20"/>
      <c r="M7" s="20"/>
      <c r="N7" s="20"/>
      <c r="O7" s="20"/>
      <c r="P7" s="20"/>
      <c r="Q7" s="20"/>
      <c r="R7" s="20"/>
      <c r="S7" s="20"/>
      <c r="T7" s="20"/>
      <c r="U7" s="20"/>
      <c r="V7" s="20"/>
      <c r="W7" s="20"/>
      <c r="X7" s="20"/>
      <c r="Y7" s="20"/>
      <c r="Z7" s="20"/>
    </row>
    <row r="8" spans="1:26" ht="15.75" customHeight="1" x14ac:dyDescent="0.15">
      <c r="A8" s="510" t="s">
        <v>20</v>
      </c>
      <c r="B8" s="499"/>
      <c r="C8" s="511"/>
      <c r="D8" s="498"/>
      <c r="E8" s="498"/>
      <c r="F8" s="498"/>
      <c r="G8" s="498"/>
      <c r="H8" s="498"/>
      <c r="I8" s="498"/>
      <c r="J8" s="499"/>
      <c r="K8" s="20"/>
      <c r="L8" s="20"/>
      <c r="M8" s="35"/>
      <c r="N8" s="20"/>
      <c r="O8" s="20"/>
      <c r="P8" s="20"/>
      <c r="Q8" s="20"/>
      <c r="R8" s="20"/>
      <c r="S8" s="20"/>
      <c r="T8" s="20"/>
      <c r="U8" s="20"/>
      <c r="V8" s="20"/>
      <c r="W8" s="20"/>
      <c r="X8" s="20"/>
      <c r="Y8" s="20"/>
      <c r="Z8" s="20"/>
    </row>
    <row r="9" spans="1:26" ht="15.75" customHeight="1" x14ac:dyDescent="0.15">
      <c r="A9" s="503" t="s">
        <v>25</v>
      </c>
      <c r="B9" s="478"/>
      <c r="C9" s="36"/>
      <c r="D9" s="37"/>
      <c r="E9" s="38">
        <v>1</v>
      </c>
      <c r="F9" s="39">
        <v>1</v>
      </c>
      <c r="G9" s="40">
        <f t="shared" ref="G9:G14" si="0">$C$4</f>
        <v>0.5</v>
      </c>
      <c r="H9" s="41">
        <v>5252715</v>
      </c>
      <c r="I9" s="42">
        <v>1.5138</v>
      </c>
      <c r="J9" s="43">
        <f t="shared" ref="J9:J14" si="1">((H9*I9)*G9)*F9</f>
        <v>3975779.9835000001</v>
      </c>
      <c r="K9" s="20"/>
      <c r="L9" s="44"/>
      <c r="M9" s="45"/>
      <c r="N9" s="46"/>
      <c r="O9" s="20"/>
      <c r="P9" s="20"/>
      <c r="Q9" s="20"/>
      <c r="R9" s="20"/>
      <c r="S9" s="20"/>
      <c r="T9" s="20"/>
      <c r="U9" s="20"/>
      <c r="V9" s="20"/>
      <c r="W9" s="20"/>
      <c r="X9" s="20"/>
      <c r="Y9" s="20"/>
      <c r="Z9" s="20"/>
    </row>
    <row r="10" spans="1:26" ht="15.75" customHeight="1" x14ac:dyDescent="0.15">
      <c r="A10" s="503" t="s">
        <v>29</v>
      </c>
      <c r="B10" s="478"/>
      <c r="C10" s="36"/>
      <c r="D10" s="37"/>
      <c r="E10" s="38">
        <v>1</v>
      </c>
      <c r="F10" s="39">
        <v>0.3</v>
      </c>
      <c r="G10" s="40">
        <f t="shared" si="0"/>
        <v>0.5</v>
      </c>
      <c r="H10" s="41">
        <v>5252715</v>
      </c>
      <c r="I10" s="42">
        <v>1.5138</v>
      </c>
      <c r="J10" s="43">
        <f t="shared" si="1"/>
        <v>1192733.99505</v>
      </c>
      <c r="K10" s="20"/>
      <c r="L10" s="44"/>
      <c r="M10" s="45"/>
      <c r="N10" s="46"/>
      <c r="O10" s="20"/>
      <c r="P10" s="20"/>
      <c r="Q10" s="20"/>
      <c r="R10" s="20"/>
      <c r="S10" s="20"/>
      <c r="T10" s="20"/>
      <c r="U10" s="20"/>
      <c r="V10" s="20"/>
      <c r="W10" s="20"/>
      <c r="X10" s="20"/>
      <c r="Y10" s="20"/>
      <c r="Z10" s="20"/>
    </row>
    <row r="11" spans="1:26" ht="15.75" customHeight="1" x14ac:dyDescent="0.15">
      <c r="A11" s="503" t="s">
        <v>32</v>
      </c>
      <c r="B11" s="478"/>
      <c r="C11" s="36"/>
      <c r="D11" s="37"/>
      <c r="E11" s="38">
        <v>1</v>
      </c>
      <c r="F11" s="39">
        <v>1</v>
      </c>
      <c r="G11" s="40">
        <f t="shared" si="0"/>
        <v>0.5</v>
      </c>
      <c r="H11" s="41">
        <v>4377263</v>
      </c>
      <c r="I11" s="42">
        <v>1.6585000000000001</v>
      </c>
      <c r="J11" s="43">
        <f t="shared" si="1"/>
        <v>3629845.3427500003</v>
      </c>
      <c r="K11" s="20"/>
      <c r="L11" s="44"/>
      <c r="M11" s="45"/>
      <c r="N11" s="46"/>
      <c r="O11" s="20"/>
      <c r="P11" s="20"/>
      <c r="Q11" s="20"/>
      <c r="R11" s="20"/>
      <c r="S11" s="20"/>
      <c r="T11" s="20"/>
      <c r="U11" s="20"/>
      <c r="V11" s="20"/>
      <c r="W11" s="20"/>
      <c r="X11" s="20"/>
      <c r="Y11" s="20"/>
      <c r="Z11" s="20"/>
    </row>
    <row r="12" spans="1:26" ht="15.75" customHeight="1" x14ac:dyDescent="0.15">
      <c r="A12" s="503" t="s">
        <v>36</v>
      </c>
      <c r="B12" s="478"/>
      <c r="C12" s="36"/>
      <c r="D12" s="37"/>
      <c r="E12" s="38">
        <v>1</v>
      </c>
      <c r="F12" s="39">
        <v>0.1</v>
      </c>
      <c r="G12" s="40">
        <f t="shared" si="0"/>
        <v>0.5</v>
      </c>
      <c r="H12" s="41">
        <v>4377263</v>
      </c>
      <c r="I12" s="42">
        <v>1.5401</v>
      </c>
      <c r="J12" s="43">
        <f t="shared" si="1"/>
        <v>337071.137315</v>
      </c>
      <c r="K12" s="20"/>
      <c r="L12" s="44"/>
      <c r="M12" s="45"/>
      <c r="N12" s="46"/>
      <c r="O12" s="20"/>
      <c r="P12" s="20"/>
      <c r="Q12" s="20"/>
      <c r="R12" s="20"/>
      <c r="S12" s="20"/>
      <c r="T12" s="20"/>
      <c r="U12" s="20"/>
      <c r="V12" s="20"/>
      <c r="W12" s="20"/>
      <c r="X12" s="20"/>
      <c r="Y12" s="20"/>
      <c r="Z12" s="20"/>
    </row>
    <row r="13" spans="1:26" ht="15.75" customHeight="1" x14ac:dyDescent="0.15">
      <c r="A13" s="503" t="s">
        <v>39</v>
      </c>
      <c r="B13" s="478"/>
      <c r="C13" s="36"/>
      <c r="D13" s="37"/>
      <c r="E13" s="38">
        <v>1</v>
      </c>
      <c r="F13" s="39">
        <v>0.3</v>
      </c>
      <c r="G13" s="40">
        <f t="shared" si="0"/>
        <v>0.5</v>
      </c>
      <c r="H13" s="41">
        <v>2872358</v>
      </c>
      <c r="I13" s="42">
        <v>1.5429999999999999</v>
      </c>
      <c r="J13" s="43">
        <f t="shared" si="1"/>
        <v>664807.25909999991</v>
      </c>
      <c r="K13" s="20"/>
      <c r="L13" s="44"/>
      <c r="M13" s="45"/>
      <c r="N13" s="46"/>
      <c r="O13" s="20"/>
      <c r="P13" s="20"/>
      <c r="Q13" s="20"/>
      <c r="R13" s="20"/>
      <c r="S13" s="20"/>
      <c r="T13" s="20"/>
      <c r="U13" s="20"/>
      <c r="V13" s="20"/>
      <c r="W13" s="20"/>
      <c r="X13" s="20"/>
      <c r="Y13" s="20"/>
      <c r="Z13" s="20"/>
    </row>
    <row r="14" spans="1:26" ht="15.75" customHeight="1" x14ac:dyDescent="0.15">
      <c r="A14" s="503" t="s">
        <v>43</v>
      </c>
      <c r="B14" s="478"/>
      <c r="C14" s="36"/>
      <c r="D14" s="37"/>
      <c r="E14" s="38">
        <v>1</v>
      </c>
      <c r="F14" s="39">
        <v>0.3</v>
      </c>
      <c r="G14" s="40">
        <f t="shared" si="0"/>
        <v>0.5</v>
      </c>
      <c r="H14" s="41">
        <v>1996905</v>
      </c>
      <c r="I14" s="42">
        <v>1.59</v>
      </c>
      <c r="J14" s="80">
        <f t="shared" si="1"/>
        <v>476261.84250000003</v>
      </c>
      <c r="K14" s="20"/>
      <c r="L14" s="44"/>
      <c r="M14" s="45"/>
      <c r="N14" s="46"/>
      <c r="O14" s="20"/>
      <c r="P14" s="20"/>
      <c r="Q14" s="20"/>
      <c r="R14" s="20"/>
      <c r="S14" s="20"/>
      <c r="T14" s="20"/>
      <c r="U14" s="20"/>
      <c r="V14" s="20"/>
      <c r="W14" s="20"/>
      <c r="X14" s="20"/>
      <c r="Y14" s="20"/>
      <c r="Z14" s="20"/>
    </row>
    <row r="15" spans="1:26" ht="15.75" customHeight="1" x14ac:dyDescent="0.15">
      <c r="A15" s="504" t="s">
        <v>45</v>
      </c>
      <c r="B15" s="495"/>
      <c r="C15" s="495"/>
      <c r="D15" s="495"/>
      <c r="E15" s="495"/>
      <c r="F15" s="495"/>
      <c r="G15" s="495"/>
      <c r="H15" s="495"/>
      <c r="I15" s="496"/>
      <c r="J15" s="83">
        <f>SUM(J9:J14)</f>
        <v>10276499.560214998</v>
      </c>
      <c r="K15" s="20"/>
      <c r="L15" s="84"/>
      <c r="M15" s="84"/>
      <c r="N15" s="85"/>
      <c r="O15" s="86"/>
      <c r="P15" s="86"/>
      <c r="Q15" s="86"/>
      <c r="R15" s="86"/>
      <c r="S15" s="86"/>
      <c r="T15" s="86"/>
      <c r="U15" s="86"/>
      <c r="V15" s="86"/>
      <c r="W15" s="86"/>
      <c r="X15" s="86"/>
      <c r="Y15" s="86"/>
      <c r="Z15" s="86"/>
    </row>
    <row r="16" spans="1:26" ht="15.75" customHeight="1" x14ac:dyDescent="0.15">
      <c r="A16" s="505" t="s">
        <v>50</v>
      </c>
      <c r="B16" s="424"/>
      <c r="C16" s="506"/>
      <c r="D16" s="498"/>
      <c r="E16" s="498"/>
      <c r="F16" s="498"/>
      <c r="G16" s="498"/>
      <c r="H16" s="498"/>
      <c r="I16" s="498"/>
      <c r="J16" s="499"/>
      <c r="K16" s="20"/>
      <c r="L16" s="20"/>
      <c r="M16" s="20"/>
      <c r="N16" s="20"/>
      <c r="O16" s="20"/>
      <c r="P16" s="20"/>
      <c r="Q16" s="20"/>
      <c r="R16" s="20"/>
      <c r="S16" s="20"/>
      <c r="T16" s="20"/>
      <c r="U16" s="20"/>
      <c r="V16" s="20"/>
      <c r="W16" s="20"/>
      <c r="X16" s="20"/>
      <c r="Y16" s="20"/>
      <c r="Z16" s="20"/>
    </row>
    <row r="17" spans="1:26" ht="15.75" customHeight="1" x14ac:dyDescent="0.15">
      <c r="A17" s="491" t="s">
        <v>52</v>
      </c>
      <c r="B17" s="492"/>
      <c r="C17" s="93" t="s">
        <v>54</v>
      </c>
      <c r="D17" s="94"/>
      <c r="E17" s="93">
        <v>1</v>
      </c>
      <c r="F17" s="96"/>
      <c r="G17" s="40">
        <f t="shared" ref="G17:G19" si="2">$C$4</f>
        <v>0.5</v>
      </c>
      <c r="H17" s="99">
        <v>1200000</v>
      </c>
      <c r="I17" s="100"/>
      <c r="J17" s="43">
        <f t="shared" ref="J17:J24" si="3">ROUNDUP(H17*G17*E17,0)</f>
        <v>600000</v>
      </c>
      <c r="K17" s="20"/>
      <c r="L17" s="101"/>
      <c r="M17" s="45"/>
      <c r="N17" s="20"/>
      <c r="O17" s="20"/>
      <c r="P17" s="20"/>
      <c r="Q17" s="20"/>
      <c r="R17" s="20"/>
      <c r="S17" s="20"/>
      <c r="T17" s="20"/>
      <c r="U17" s="20"/>
      <c r="V17" s="20"/>
      <c r="W17" s="20"/>
      <c r="X17" s="20"/>
      <c r="Y17" s="20"/>
      <c r="Z17" s="20"/>
    </row>
    <row r="18" spans="1:26" ht="15.75" customHeight="1" x14ac:dyDescent="0.15">
      <c r="A18" s="493" t="s">
        <v>61</v>
      </c>
      <c r="B18" s="478"/>
      <c r="C18" s="36" t="s">
        <v>54</v>
      </c>
      <c r="D18" s="94"/>
      <c r="E18" s="36">
        <v>1</v>
      </c>
      <c r="F18" s="39"/>
      <c r="G18" s="40">
        <f t="shared" si="2"/>
        <v>0.5</v>
      </c>
      <c r="H18" s="41">
        <v>200000</v>
      </c>
      <c r="I18" s="107"/>
      <c r="J18" s="43">
        <f t="shared" si="3"/>
        <v>100000</v>
      </c>
      <c r="K18" s="20"/>
      <c r="L18" s="20"/>
      <c r="M18" s="20"/>
      <c r="N18" s="20"/>
      <c r="O18" s="20"/>
      <c r="P18" s="20"/>
      <c r="Q18" s="20"/>
      <c r="R18" s="20"/>
      <c r="S18" s="20"/>
      <c r="T18" s="20"/>
      <c r="U18" s="20"/>
      <c r="V18" s="20"/>
      <c r="W18" s="20"/>
      <c r="X18" s="20"/>
      <c r="Y18" s="20"/>
      <c r="Z18" s="20"/>
    </row>
    <row r="19" spans="1:26" ht="15.75" customHeight="1" x14ac:dyDescent="0.15">
      <c r="A19" s="493" t="s">
        <v>67</v>
      </c>
      <c r="B19" s="478"/>
      <c r="C19" s="93" t="s">
        <v>54</v>
      </c>
      <c r="D19" s="94"/>
      <c r="E19" s="93">
        <v>1</v>
      </c>
      <c r="F19" s="96"/>
      <c r="G19" s="40">
        <f t="shared" si="2"/>
        <v>0.5</v>
      </c>
      <c r="H19" s="99">
        <v>4500000</v>
      </c>
      <c r="I19" s="100"/>
      <c r="J19" s="43">
        <f t="shared" si="3"/>
        <v>2250000</v>
      </c>
      <c r="K19" s="20"/>
      <c r="L19" s="101"/>
      <c r="M19" s="45"/>
      <c r="N19" s="20"/>
      <c r="O19" s="20"/>
      <c r="P19" s="20"/>
      <c r="Q19" s="20"/>
      <c r="R19" s="20"/>
      <c r="S19" s="20"/>
      <c r="T19" s="20"/>
      <c r="U19" s="20"/>
      <c r="V19" s="20"/>
      <c r="W19" s="20"/>
      <c r="X19" s="20"/>
      <c r="Y19" s="20"/>
      <c r="Z19" s="20"/>
    </row>
    <row r="20" spans="1:26" ht="15.75" customHeight="1" x14ac:dyDescent="0.15">
      <c r="A20" s="493" t="s">
        <v>72</v>
      </c>
      <c r="B20" s="478"/>
      <c r="C20" s="93" t="s">
        <v>54</v>
      </c>
      <c r="D20" s="94"/>
      <c r="E20" s="93">
        <v>1</v>
      </c>
      <c r="F20" s="96"/>
      <c r="G20" s="40">
        <v>1</v>
      </c>
      <c r="H20" s="99">
        <v>700000</v>
      </c>
      <c r="I20" s="100"/>
      <c r="J20" s="43">
        <f t="shared" si="3"/>
        <v>700000</v>
      </c>
      <c r="K20" s="20"/>
      <c r="L20" s="101"/>
      <c r="M20" s="45"/>
      <c r="N20" s="20"/>
      <c r="O20" s="20"/>
      <c r="P20" s="20"/>
      <c r="Q20" s="20"/>
      <c r="R20" s="20"/>
      <c r="S20" s="20"/>
      <c r="T20" s="20"/>
      <c r="U20" s="20"/>
      <c r="V20" s="20"/>
      <c r="W20" s="20"/>
      <c r="X20" s="20"/>
      <c r="Y20" s="20"/>
      <c r="Z20" s="20"/>
    </row>
    <row r="21" spans="1:26" ht="15.75" hidden="1" customHeight="1" x14ac:dyDescent="0.15">
      <c r="A21" s="493" t="s">
        <v>77</v>
      </c>
      <c r="B21" s="478"/>
      <c r="C21" s="93" t="s">
        <v>54</v>
      </c>
      <c r="D21" s="94"/>
      <c r="E21" s="93">
        <v>1</v>
      </c>
      <c r="F21" s="96"/>
      <c r="G21" s="40">
        <v>0</v>
      </c>
      <c r="H21" s="99">
        <v>360000</v>
      </c>
      <c r="I21" s="100"/>
      <c r="J21" s="43">
        <f t="shared" si="3"/>
        <v>0</v>
      </c>
      <c r="K21" s="20"/>
      <c r="L21" s="101"/>
      <c r="M21" s="45"/>
      <c r="N21" s="20"/>
      <c r="O21" s="20"/>
      <c r="P21" s="20"/>
      <c r="Q21" s="20"/>
      <c r="R21" s="20"/>
      <c r="S21" s="20"/>
      <c r="T21" s="20"/>
      <c r="U21" s="20"/>
      <c r="V21" s="20"/>
      <c r="W21" s="20"/>
      <c r="X21" s="20"/>
      <c r="Y21" s="20"/>
      <c r="Z21" s="20"/>
    </row>
    <row r="22" spans="1:26" ht="15.75" hidden="1" customHeight="1" x14ac:dyDescent="0.15">
      <c r="A22" s="493" t="s">
        <v>79</v>
      </c>
      <c r="B22" s="478"/>
      <c r="C22" s="93" t="s">
        <v>54</v>
      </c>
      <c r="D22" s="94"/>
      <c r="E22" s="93">
        <v>1</v>
      </c>
      <c r="F22" s="96"/>
      <c r="G22" s="40">
        <v>0</v>
      </c>
      <c r="H22" s="99">
        <v>100000</v>
      </c>
      <c r="I22" s="100"/>
      <c r="J22" s="43">
        <f t="shared" si="3"/>
        <v>0</v>
      </c>
      <c r="K22" s="20"/>
      <c r="L22" s="101"/>
      <c r="M22" s="45"/>
      <c r="N22" s="20"/>
      <c r="O22" s="20"/>
      <c r="P22" s="20"/>
      <c r="Q22" s="20"/>
      <c r="R22" s="20"/>
      <c r="S22" s="20"/>
      <c r="T22" s="20"/>
      <c r="U22" s="20"/>
      <c r="V22" s="20"/>
      <c r="W22" s="20"/>
      <c r="X22" s="20"/>
      <c r="Y22" s="20"/>
      <c r="Z22" s="20"/>
    </row>
    <row r="23" spans="1:26" ht="15.75" customHeight="1" x14ac:dyDescent="0.15">
      <c r="A23" s="493" t="s">
        <v>81</v>
      </c>
      <c r="B23" s="478"/>
      <c r="C23" s="93" t="s">
        <v>54</v>
      </c>
      <c r="D23" s="94"/>
      <c r="E23" s="93">
        <v>2</v>
      </c>
      <c r="F23" s="96"/>
      <c r="G23" s="40">
        <f t="shared" ref="G23:G24" si="4">$C$4</f>
        <v>0.5</v>
      </c>
      <c r="H23" s="99">
        <v>290000</v>
      </c>
      <c r="I23" s="100"/>
      <c r="J23" s="43">
        <f t="shared" si="3"/>
        <v>290000</v>
      </c>
      <c r="K23" s="20"/>
      <c r="L23" s="101"/>
      <c r="M23" s="45"/>
      <c r="N23" s="20"/>
      <c r="O23" s="20"/>
      <c r="P23" s="20"/>
      <c r="Q23" s="20"/>
      <c r="R23" s="20"/>
      <c r="S23" s="20"/>
      <c r="T23" s="20"/>
      <c r="U23" s="20"/>
      <c r="V23" s="20"/>
      <c r="W23" s="20"/>
      <c r="X23" s="20"/>
      <c r="Y23" s="20"/>
      <c r="Z23" s="20"/>
    </row>
    <row r="24" spans="1:26" ht="15.75" customHeight="1" x14ac:dyDescent="0.15">
      <c r="A24" s="493" t="s">
        <v>83</v>
      </c>
      <c r="B24" s="478"/>
      <c r="C24" s="93" t="s">
        <v>54</v>
      </c>
      <c r="D24" s="94"/>
      <c r="E24" s="93">
        <v>1</v>
      </c>
      <c r="F24" s="96"/>
      <c r="G24" s="40">
        <f t="shared" si="4"/>
        <v>0.5</v>
      </c>
      <c r="H24" s="99">
        <v>300000</v>
      </c>
      <c r="I24" s="100"/>
      <c r="J24" s="80">
        <f t="shared" si="3"/>
        <v>150000</v>
      </c>
      <c r="K24" s="20"/>
      <c r="L24" s="101"/>
      <c r="M24" s="45"/>
      <c r="N24" s="20"/>
      <c r="O24" s="20"/>
      <c r="P24" s="20"/>
      <c r="Q24" s="20"/>
      <c r="R24" s="20"/>
      <c r="S24" s="20"/>
      <c r="T24" s="20"/>
      <c r="U24" s="20"/>
      <c r="V24" s="20"/>
      <c r="W24" s="20"/>
      <c r="X24" s="20"/>
      <c r="Y24" s="20"/>
      <c r="Z24" s="20"/>
    </row>
    <row r="25" spans="1:26" ht="15.75" customHeight="1" x14ac:dyDescent="0.15">
      <c r="A25" s="494" t="s">
        <v>86</v>
      </c>
      <c r="B25" s="495"/>
      <c r="C25" s="495"/>
      <c r="D25" s="495"/>
      <c r="E25" s="495"/>
      <c r="F25" s="495"/>
      <c r="G25" s="495"/>
      <c r="H25" s="495"/>
      <c r="I25" s="496"/>
      <c r="J25" s="121">
        <f>SUM(J17:J24)</f>
        <v>4090000</v>
      </c>
      <c r="K25" s="20"/>
      <c r="L25" s="86"/>
      <c r="M25" s="86"/>
      <c r="N25" s="86"/>
      <c r="O25" s="86"/>
      <c r="P25" s="86"/>
      <c r="Q25" s="86"/>
      <c r="R25" s="86"/>
      <c r="S25" s="86"/>
      <c r="T25" s="86"/>
      <c r="U25" s="86"/>
      <c r="V25" s="86"/>
      <c r="W25" s="86"/>
      <c r="X25" s="86"/>
      <c r="Y25" s="86"/>
      <c r="Z25" s="86"/>
    </row>
    <row r="26" spans="1:26" ht="15.75" customHeight="1" x14ac:dyDescent="0.15">
      <c r="A26" s="488" t="s">
        <v>88</v>
      </c>
      <c r="B26" s="424"/>
      <c r="C26" s="497"/>
      <c r="D26" s="498"/>
      <c r="E26" s="498"/>
      <c r="F26" s="498"/>
      <c r="G26" s="498"/>
      <c r="H26" s="498"/>
      <c r="I26" s="498"/>
      <c r="J26" s="499"/>
      <c r="K26" s="20"/>
      <c r="L26" s="20"/>
      <c r="M26" s="45"/>
      <c r="N26" s="123"/>
      <c r="O26" s="20"/>
      <c r="P26" s="20"/>
      <c r="Q26" s="20"/>
      <c r="R26" s="20"/>
      <c r="S26" s="20"/>
      <c r="T26" s="20"/>
      <c r="U26" s="20"/>
      <c r="V26" s="20"/>
      <c r="W26" s="20"/>
      <c r="X26" s="20"/>
      <c r="Y26" s="20"/>
      <c r="Z26" s="20"/>
    </row>
    <row r="27" spans="1:26" ht="34.5" customHeight="1" x14ac:dyDescent="0.15">
      <c r="A27" s="490" t="s">
        <v>91</v>
      </c>
      <c r="B27" s="428"/>
      <c r="C27" s="126" t="s">
        <v>65</v>
      </c>
      <c r="D27" s="126"/>
      <c r="E27" s="126">
        <v>1</v>
      </c>
      <c r="F27" s="127"/>
      <c r="G27" s="129"/>
      <c r="H27" s="421">
        <v>171063.02677808746</v>
      </c>
      <c r="I27" s="130"/>
      <c r="J27" s="131">
        <f>ROUNDUP(H27*E27,0)</f>
        <v>171064</v>
      </c>
      <c r="K27" s="20">
        <f>10%</f>
        <v>0.1</v>
      </c>
      <c r="L27" s="132"/>
      <c r="M27" s="20"/>
      <c r="N27" s="20"/>
      <c r="O27" s="20"/>
      <c r="P27" s="20"/>
      <c r="Q27" s="20"/>
      <c r="R27" s="20"/>
      <c r="S27" s="20"/>
      <c r="T27" s="20"/>
      <c r="U27" s="20"/>
      <c r="V27" s="20"/>
      <c r="W27" s="20"/>
      <c r="X27" s="20"/>
      <c r="Y27" s="20"/>
      <c r="Z27" s="20"/>
    </row>
    <row r="28" spans="1:26" ht="15.75" customHeight="1" x14ac:dyDescent="0.15">
      <c r="A28" s="500" t="s">
        <v>94</v>
      </c>
      <c r="B28" s="423"/>
      <c r="C28" s="423"/>
      <c r="D28" s="423"/>
      <c r="E28" s="423"/>
      <c r="F28" s="423"/>
      <c r="G28" s="423"/>
      <c r="H28" s="423"/>
      <c r="I28" s="438"/>
      <c r="J28" s="121">
        <f>+J27</f>
        <v>171064</v>
      </c>
      <c r="K28" s="20"/>
      <c r="L28" s="86"/>
      <c r="M28" s="133"/>
      <c r="N28" s="86"/>
      <c r="O28" s="86"/>
      <c r="P28" s="86"/>
      <c r="Q28" s="86"/>
      <c r="R28" s="86"/>
      <c r="S28" s="86"/>
      <c r="T28" s="86"/>
      <c r="U28" s="86"/>
      <c r="V28" s="86"/>
      <c r="W28" s="86"/>
      <c r="X28" s="86"/>
      <c r="Y28" s="86"/>
      <c r="Z28" s="86"/>
    </row>
    <row r="29" spans="1:26" ht="15.75" customHeight="1" x14ac:dyDescent="0.15">
      <c r="A29" s="488" t="s">
        <v>97</v>
      </c>
      <c r="B29" s="424"/>
      <c r="C29" s="135"/>
      <c r="D29" s="135"/>
      <c r="E29" s="135"/>
      <c r="F29" s="136"/>
      <c r="G29" s="137"/>
      <c r="H29" s="138"/>
      <c r="I29" s="139"/>
      <c r="J29" s="140"/>
      <c r="K29" s="20"/>
      <c r="L29" s="132"/>
      <c r="M29" s="45"/>
      <c r="N29" s="84"/>
      <c r="O29" s="45"/>
      <c r="P29" s="20"/>
      <c r="Q29" s="20"/>
      <c r="R29" s="20"/>
      <c r="S29" s="20"/>
      <c r="T29" s="20"/>
      <c r="U29" s="20"/>
      <c r="V29" s="20"/>
      <c r="W29" s="20"/>
      <c r="X29" s="20"/>
      <c r="Y29" s="20"/>
      <c r="Z29" s="20"/>
    </row>
    <row r="30" spans="1:26" ht="15.75" customHeight="1" x14ac:dyDescent="0.15">
      <c r="A30" s="477" t="s">
        <v>99</v>
      </c>
      <c r="B30" s="478"/>
      <c r="C30" s="36"/>
      <c r="D30" s="67"/>
      <c r="E30" s="141">
        <v>0.01</v>
      </c>
      <c r="F30" s="142"/>
      <c r="G30" s="143"/>
      <c r="H30" s="501">
        <v>42921609.600000001</v>
      </c>
      <c r="I30" s="502"/>
      <c r="J30" s="144">
        <f t="shared" ref="J30:J34" si="5">ROUNDUP($H$30*E30,0)</f>
        <v>429217</v>
      </c>
      <c r="K30" s="20"/>
      <c r="L30" s="84"/>
      <c r="M30" s="20"/>
      <c r="N30" s="20"/>
      <c r="O30" s="20"/>
      <c r="P30" s="20"/>
      <c r="Q30" s="20"/>
      <c r="R30" s="20"/>
      <c r="S30" s="20"/>
      <c r="T30" s="20"/>
      <c r="U30" s="20"/>
      <c r="V30" s="20"/>
      <c r="W30" s="20"/>
      <c r="X30" s="20"/>
      <c r="Y30" s="20"/>
      <c r="Z30" s="20"/>
    </row>
    <row r="31" spans="1:26" ht="15.75" customHeight="1" x14ac:dyDescent="0.15">
      <c r="A31" s="477" t="s">
        <v>103</v>
      </c>
      <c r="B31" s="478"/>
      <c r="C31" s="36"/>
      <c r="D31" s="67"/>
      <c r="E31" s="141">
        <v>0.02</v>
      </c>
      <c r="F31" s="142"/>
      <c r="G31" s="143"/>
      <c r="H31" s="485"/>
      <c r="I31" s="485"/>
      <c r="J31" s="144">
        <f t="shared" si="5"/>
        <v>858433</v>
      </c>
      <c r="K31" s="20"/>
      <c r="L31" s="84"/>
      <c r="M31" s="20"/>
      <c r="N31" s="20"/>
      <c r="O31" s="20"/>
      <c r="P31" s="20"/>
      <c r="Q31" s="20"/>
      <c r="R31" s="20"/>
      <c r="S31" s="20"/>
      <c r="T31" s="20"/>
      <c r="U31" s="20"/>
      <c r="V31" s="20"/>
      <c r="W31" s="20"/>
      <c r="X31" s="20"/>
      <c r="Y31" s="20"/>
      <c r="Z31" s="20"/>
    </row>
    <row r="32" spans="1:26" ht="15.75" customHeight="1" x14ac:dyDescent="0.15">
      <c r="A32" s="477" t="s">
        <v>108</v>
      </c>
      <c r="B32" s="478"/>
      <c r="C32" s="36"/>
      <c r="D32" s="67"/>
      <c r="E32" s="141">
        <v>0.02</v>
      </c>
      <c r="F32" s="142"/>
      <c r="G32" s="143"/>
      <c r="H32" s="485"/>
      <c r="I32" s="485"/>
      <c r="J32" s="144">
        <f t="shared" si="5"/>
        <v>858433</v>
      </c>
      <c r="K32" s="20"/>
      <c r="L32" s="84"/>
      <c r="M32" s="20"/>
      <c r="N32" s="20"/>
      <c r="O32" s="20"/>
      <c r="P32" s="20"/>
      <c r="Q32" s="20"/>
      <c r="R32" s="20"/>
      <c r="S32" s="20"/>
      <c r="T32" s="20"/>
      <c r="U32" s="20"/>
      <c r="V32" s="20"/>
      <c r="W32" s="20"/>
      <c r="X32" s="20"/>
      <c r="Y32" s="20"/>
      <c r="Z32" s="20"/>
    </row>
    <row r="33" spans="1:26" ht="15.75" customHeight="1" x14ac:dyDescent="0.15">
      <c r="A33" s="477" t="s">
        <v>109</v>
      </c>
      <c r="B33" s="478"/>
      <c r="C33" s="36"/>
      <c r="D33" s="67"/>
      <c r="E33" s="141">
        <v>2.5000000000000001E-2</v>
      </c>
      <c r="F33" s="142"/>
      <c r="G33" s="143"/>
      <c r="H33" s="485"/>
      <c r="I33" s="485"/>
      <c r="J33" s="144">
        <f t="shared" si="5"/>
        <v>1073041</v>
      </c>
      <c r="K33" s="20"/>
      <c r="L33" s="84"/>
      <c r="M33" s="20"/>
      <c r="N33" s="20"/>
      <c r="O33" s="20"/>
      <c r="P33" s="20"/>
      <c r="Q33" s="20"/>
      <c r="R33" s="20"/>
      <c r="S33" s="20"/>
      <c r="T33" s="20"/>
      <c r="U33" s="20"/>
      <c r="V33" s="20"/>
      <c r="W33" s="20"/>
      <c r="X33" s="20"/>
      <c r="Y33" s="20"/>
      <c r="Z33" s="20"/>
    </row>
    <row r="34" spans="1:26" ht="15.75" customHeight="1" x14ac:dyDescent="0.15">
      <c r="A34" s="477" t="s">
        <v>112</v>
      </c>
      <c r="B34" s="478"/>
      <c r="C34" s="36"/>
      <c r="D34" s="67"/>
      <c r="E34" s="141">
        <v>0.05</v>
      </c>
      <c r="F34" s="142"/>
      <c r="G34" s="143"/>
      <c r="H34" s="465"/>
      <c r="I34" s="465"/>
      <c r="J34" s="146">
        <f t="shared" si="5"/>
        <v>2146081</v>
      </c>
      <c r="K34" s="20"/>
      <c r="L34" s="84"/>
      <c r="M34" s="20"/>
      <c r="N34" s="20"/>
      <c r="O34" s="20"/>
      <c r="P34" s="20"/>
      <c r="Q34" s="20"/>
      <c r="R34" s="20"/>
      <c r="S34" s="20"/>
      <c r="T34" s="20"/>
      <c r="U34" s="20"/>
      <c r="V34" s="20"/>
      <c r="W34" s="20"/>
      <c r="X34" s="20"/>
      <c r="Y34" s="20"/>
      <c r="Z34" s="20"/>
    </row>
    <row r="35" spans="1:26" ht="15.75" customHeight="1" x14ac:dyDescent="0.15">
      <c r="A35" s="481" t="s">
        <v>115</v>
      </c>
      <c r="B35" s="482"/>
      <c r="C35" s="482"/>
      <c r="D35" s="482"/>
      <c r="E35" s="482"/>
      <c r="F35" s="482"/>
      <c r="G35" s="482"/>
      <c r="H35" s="482"/>
      <c r="I35" s="483"/>
      <c r="J35" s="121">
        <f>SUM(J30:J34)</f>
        <v>5365205</v>
      </c>
      <c r="K35" s="86"/>
      <c r="L35" s="153"/>
      <c r="M35" s="155"/>
      <c r="N35" s="85"/>
      <c r="O35" s="156"/>
      <c r="P35" s="86"/>
      <c r="Q35" s="86"/>
      <c r="R35" s="86"/>
      <c r="S35" s="86"/>
      <c r="T35" s="86"/>
      <c r="U35" s="86"/>
      <c r="V35" s="86"/>
      <c r="W35" s="86"/>
      <c r="X35" s="86"/>
      <c r="Y35" s="86"/>
      <c r="Z35" s="86"/>
    </row>
    <row r="36" spans="1:26" ht="15.75" customHeight="1" x14ac:dyDescent="0.15">
      <c r="A36" s="488" t="s">
        <v>117</v>
      </c>
      <c r="B36" s="424"/>
      <c r="C36" s="135"/>
      <c r="D36" s="135"/>
      <c r="E36" s="158"/>
      <c r="F36" s="159"/>
      <c r="G36" s="159"/>
      <c r="H36" s="160"/>
      <c r="I36" s="162"/>
      <c r="J36" s="164"/>
      <c r="K36" s="20"/>
      <c r="L36" s="132"/>
      <c r="M36" s="45"/>
      <c r="N36" s="84"/>
      <c r="O36" s="45"/>
      <c r="P36" s="20"/>
      <c r="Q36" s="20"/>
      <c r="R36" s="20"/>
      <c r="S36" s="20"/>
      <c r="T36" s="20"/>
      <c r="U36" s="20"/>
      <c r="V36" s="20"/>
      <c r="W36" s="20"/>
      <c r="X36" s="20"/>
      <c r="Y36" s="20"/>
      <c r="Z36" s="20"/>
    </row>
    <row r="37" spans="1:26" ht="48" customHeight="1" x14ac:dyDescent="0.15">
      <c r="A37" s="477" t="s">
        <v>120</v>
      </c>
      <c r="B37" s="478"/>
      <c r="C37" s="36" t="s">
        <v>121</v>
      </c>
      <c r="D37" s="67"/>
      <c r="E37" s="168">
        <v>0</v>
      </c>
      <c r="F37" s="169"/>
      <c r="G37" s="169">
        <v>0</v>
      </c>
      <c r="H37" s="72">
        <v>0</v>
      </c>
      <c r="I37" s="484"/>
      <c r="J37" s="144">
        <f t="shared" ref="J37:J39" si="6">E37*G37*H37</f>
        <v>0</v>
      </c>
      <c r="K37" s="20"/>
      <c r="L37" s="84"/>
      <c r="M37" s="20"/>
      <c r="N37" s="20"/>
      <c r="O37" s="20"/>
      <c r="P37" s="20"/>
      <c r="Q37" s="20"/>
      <c r="R37" s="20"/>
      <c r="S37" s="20"/>
      <c r="T37" s="20"/>
      <c r="U37" s="20"/>
      <c r="V37" s="20"/>
      <c r="W37" s="20"/>
      <c r="X37" s="20"/>
      <c r="Y37" s="20"/>
      <c r="Z37" s="20"/>
    </row>
    <row r="38" spans="1:26" ht="15.75" customHeight="1" x14ac:dyDescent="0.15">
      <c r="A38" s="477" t="s">
        <v>124</v>
      </c>
      <c r="B38" s="478"/>
      <c r="C38" s="36" t="s">
        <v>76</v>
      </c>
      <c r="D38" s="67"/>
      <c r="E38" s="168">
        <v>0</v>
      </c>
      <c r="F38" s="169"/>
      <c r="G38" s="169">
        <v>0</v>
      </c>
      <c r="H38" s="72">
        <v>0</v>
      </c>
      <c r="I38" s="485"/>
      <c r="J38" s="144">
        <f t="shared" si="6"/>
        <v>0</v>
      </c>
      <c r="K38" s="20"/>
      <c r="L38" s="84"/>
      <c r="M38" s="20"/>
      <c r="N38" s="20"/>
      <c r="O38" s="20"/>
      <c r="P38" s="20"/>
      <c r="Q38" s="20"/>
      <c r="R38" s="20"/>
      <c r="S38" s="20"/>
      <c r="T38" s="20"/>
      <c r="U38" s="20"/>
      <c r="V38" s="20"/>
      <c r="W38" s="20"/>
      <c r="X38" s="20"/>
      <c r="Y38" s="20"/>
      <c r="Z38" s="20"/>
    </row>
    <row r="39" spans="1:26" ht="36.75" customHeight="1" x14ac:dyDescent="0.15">
      <c r="A39" s="477" t="s">
        <v>127</v>
      </c>
      <c r="B39" s="478"/>
      <c r="C39" s="36" t="s">
        <v>121</v>
      </c>
      <c r="D39" s="67"/>
      <c r="E39" s="168">
        <v>1</v>
      </c>
      <c r="F39" s="169"/>
      <c r="G39" s="169">
        <v>1</v>
      </c>
      <c r="H39" s="72">
        <v>186689</v>
      </c>
      <c r="I39" s="486"/>
      <c r="J39" s="146">
        <f t="shared" si="6"/>
        <v>186689</v>
      </c>
      <c r="K39" s="20"/>
      <c r="L39" s="84"/>
      <c r="M39" s="20"/>
      <c r="N39" s="20"/>
      <c r="O39" s="20"/>
      <c r="P39" s="20"/>
      <c r="Q39" s="20"/>
      <c r="R39" s="20"/>
      <c r="S39" s="20"/>
      <c r="T39" s="20"/>
      <c r="U39" s="20"/>
      <c r="V39" s="20"/>
      <c r="W39" s="20"/>
      <c r="X39" s="20"/>
      <c r="Y39" s="20"/>
      <c r="Z39" s="20"/>
    </row>
    <row r="40" spans="1:26" ht="15.75" customHeight="1" x14ac:dyDescent="0.15">
      <c r="A40" s="481" t="s">
        <v>115</v>
      </c>
      <c r="B40" s="482"/>
      <c r="C40" s="482"/>
      <c r="D40" s="482"/>
      <c r="E40" s="482"/>
      <c r="F40" s="482"/>
      <c r="G40" s="482"/>
      <c r="H40" s="482"/>
      <c r="I40" s="483"/>
      <c r="J40" s="121">
        <f>SUM(J37:J39)</f>
        <v>186689</v>
      </c>
      <c r="K40" s="86"/>
      <c r="L40" s="153"/>
      <c r="M40" s="155"/>
      <c r="N40" s="85"/>
      <c r="O40" s="156"/>
      <c r="P40" s="86"/>
      <c r="Q40" s="86"/>
      <c r="R40" s="86"/>
      <c r="S40" s="86"/>
      <c r="T40" s="86"/>
      <c r="U40" s="86"/>
      <c r="V40" s="86"/>
      <c r="W40" s="86"/>
      <c r="X40" s="86"/>
      <c r="Y40" s="86"/>
      <c r="Z40" s="86"/>
    </row>
    <row r="41" spans="1:26" ht="15.75" customHeight="1" x14ac:dyDescent="0.15">
      <c r="A41" s="489"/>
      <c r="B41" s="428"/>
      <c r="C41" s="487"/>
      <c r="D41" s="423"/>
      <c r="E41" s="423"/>
      <c r="F41" s="423"/>
      <c r="G41" s="423"/>
      <c r="H41" s="423"/>
      <c r="I41" s="428"/>
      <c r="J41" s="174"/>
      <c r="K41" s="20"/>
      <c r="L41" s="20"/>
      <c r="M41" s="20"/>
      <c r="N41" s="45"/>
      <c r="O41" s="20"/>
      <c r="P41" s="20"/>
      <c r="Q41" s="20"/>
      <c r="R41" s="20"/>
      <c r="S41" s="20"/>
      <c r="T41" s="20"/>
      <c r="U41" s="20"/>
      <c r="V41" s="20"/>
      <c r="W41" s="20"/>
      <c r="X41" s="20"/>
      <c r="Y41" s="20"/>
      <c r="Z41" s="20"/>
    </row>
    <row r="42" spans="1:26" ht="15.75" customHeight="1" x14ac:dyDescent="0.15">
      <c r="A42" s="479" t="s">
        <v>139</v>
      </c>
      <c r="B42" s="423"/>
      <c r="C42" s="423"/>
      <c r="D42" s="423"/>
      <c r="E42" s="423"/>
      <c r="F42" s="423"/>
      <c r="G42" s="428"/>
      <c r="H42" s="176"/>
      <c r="I42" s="176"/>
      <c r="J42" s="177">
        <f>ROUND(+J35+J28+J25+J15+J40,0)</f>
        <v>20089458</v>
      </c>
      <c r="K42" s="178"/>
      <c r="L42" s="179"/>
      <c r="M42" s="180"/>
      <c r="N42" s="179"/>
      <c r="O42" s="20"/>
      <c r="P42" s="20"/>
      <c r="Q42" s="20"/>
      <c r="R42" s="20"/>
      <c r="S42" s="20"/>
      <c r="T42" s="20"/>
      <c r="U42" s="20"/>
      <c r="V42" s="20"/>
      <c r="W42" s="20"/>
      <c r="X42" s="20"/>
      <c r="Y42" s="20"/>
      <c r="Z42" s="20"/>
    </row>
    <row r="43" spans="1:26" ht="15.75" customHeight="1" x14ac:dyDescent="0.15">
      <c r="A43" s="13"/>
      <c r="B43" s="181"/>
      <c r="C43" s="181"/>
      <c r="D43" s="13"/>
      <c r="E43" s="13"/>
      <c r="F43" s="17"/>
      <c r="G43" s="17"/>
      <c r="H43" s="19"/>
      <c r="I43" s="13"/>
      <c r="J43" s="29"/>
      <c r="K43" s="20"/>
      <c r="L43" s="20"/>
      <c r="M43" s="20"/>
      <c r="N43" s="45"/>
      <c r="O43" s="20"/>
      <c r="P43" s="20"/>
      <c r="Q43" s="20"/>
      <c r="R43" s="20"/>
      <c r="S43" s="20"/>
      <c r="T43" s="20"/>
      <c r="U43" s="20"/>
      <c r="V43" s="20"/>
      <c r="W43" s="20"/>
      <c r="X43" s="20"/>
      <c r="Y43" s="20"/>
      <c r="Z43" s="20"/>
    </row>
    <row r="44" spans="1:26" ht="15.75" customHeight="1" x14ac:dyDescent="0.15">
      <c r="A44" s="479" t="s">
        <v>142</v>
      </c>
      <c r="B44" s="423"/>
      <c r="C44" s="423"/>
      <c r="D44" s="423"/>
      <c r="E44" s="423"/>
      <c r="F44" s="423"/>
      <c r="G44" s="428"/>
      <c r="H44" s="176"/>
      <c r="I44" s="176"/>
      <c r="J44" s="177">
        <f>'PRESUPUESTO OFICIAL 2026 LOTE 1'!H148</f>
        <v>27239763</v>
      </c>
      <c r="K44" s="178"/>
      <c r="L44" s="179"/>
      <c r="M44" s="180"/>
      <c r="N44" s="179"/>
      <c r="O44" s="20"/>
      <c r="P44" s="20"/>
      <c r="Q44" s="20"/>
      <c r="R44" s="20"/>
      <c r="S44" s="20"/>
      <c r="T44" s="20"/>
      <c r="U44" s="20"/>
      <c r="V44" s="20"/>
      <c r="W44" s="20"/>
      <c r="X44" s="20"/>
      <c r="Y44" s="20"/>
      <c r="Z44" s="20"/>
    </row>
    <row r="45" spans="1:26" ht="15.75" customHeight="1" x14ac:dyDescent="0.15">
      <c r="A45" s="187"/>
      <c r="B45" s="187"/>
      <c r="C45" s="187"/>
      <c r="D45" s="187"/>
      <c r="E45" s="187"/>
      <c r="F45" s="187"/>
      <c r="G45" s="187"/>
      <c r="H45" s="189"/>
      <c r="I45" s="189"/>
      <c r="J45" s="190"/>
      <c r="K45" s="178"/>
      <c r="L45" s="179"/>
      <c r="M45" s="180"/>
      <c r="N45" s="179"/>
      <c r="O45" s="20"/>
      <c r="P45" s="20"/>
      <c r="Q45" s="20"/>
      <c r="R45" s="20"/>
      <c r="S45" s="20"/>
      <c r="T45" s="20"/>
      <c r="U45" s="20"/>
      <c r="V45" s="20"/>
      <c r="W45" s="20"/>
      <c r="X45" s="20"/>
      <c r="Y45" s="20"/>
      <c r="Z45" s="20"/>
    </row>
    <row r="46" spans="1:26" ht="15.75" customHeight="1" x14ac:dyDescent="0.2">
      <c r="A46" s="13"/>
      <c r="B46" s="193"/>
      <c r="C46" s="193"/>
      <c r="D46" s="13"/>
      <c r="E46" s="13"/>
      <c r="F46" s="17"/>
      <c r="G46" s="195"/>
      <c r="H46" s="480" t="s">
        <v>148</v>
      </c>
      <c r="I46" s="424"/>
      <c r="J46" s="196">
        <f>ROUNDUP(J42/J44,2)</f>
        <v>0.74</v>
      </c>
      <c r="K46" s="20"/>
      <c r="L46" s="179"/>
      <c r="M46" s="45"/>
      <c r="N46" s="20"/>
      <c r="O46" s="20"/>
      <c r="P46" s="20"/>
      <c r="Q46" s="20"/>
      <c r="R46" s="20"/>
      <c r="S46" s="20"/>
      <c r="T46" s="20"/>
      <c r="U46" s="20"/>
      <c r="V46" s="20"/>
      <c r="W46" s="20"/>
      <c r="X46" s="20"/>
      <c r="Y46" s="20"/>
      <c r="Z46" s="20"/>
    </row>
    <row r="47" spans="1:26" ht="15.75" customHeight="1" x14ac:dyDescent="0.15">
      <c r="A47" s="13"/>
      <c r="B47" s="13"/>
      <c r="C47" s="13"/>
      <c r="D47" s="13"/>
      <c r="E47" s="13"/>
      <c r="F47" s="17"/>
      <c r="G47" s="17"/>
      <c r="H47" s="13"/>
      <c r="I47" s="13"/>
      <c r="J47" s="29"/>
      <c r="K47" s="45"/>
      <c r="L47" s="20"/>
      <c r="M47" s="179"/>
      <c r="N47" s="20"/>
      <c r="O47" s="198"/>
      <c r="P47" s="198"/>
      <c r="Q47" s="198"/>
      <c r="R47" s="198"/>
      <c r="S47" s="198"/>
      <c r="T47" s="198"/>
      <c r="U47" s="198"/>
      <c r="V47" s="198"/>
      <c r="W47" s="198"/>
      <c r="X47" s="198"/>
      <c r="Y47" s="198"/>
      <c r="Z47" s="198"/>
    </row>
    <row r="48" spans="1:26" ht="15.75" customHeight="1" x14ac:dyDescent="0.15">
      <c r="A48" s="13"/>
      <c r="B48" s="13"/>
      <c r="C48" s="13"/>
      <c r="D48" s="13"/>
      <c r="E48" s="13"/>
      <c r="F48" s="17"/>
      <c r="G48" s="27"/>
      <c r="H48" s="28"/>
      <c r="I48" s="28"/>
      <c r="J48" s="199"/>
      <c r="K48" s="20"/>
      <c r="L48" s="200"/>
      <c r="M48" s="45"/>
      <c r="N48" s="20"/>
      <c r="O48" s="20"/>
      <c r="P48" s="20"/>
      <c r="Q48" s="20"/>
      <c r="R48" s="20"/>
      <c r="S48" s="20"/>
      <c r="T48" s="20"/>
      <c r="U48" s="20"/>
      <c r="V48" s="20"/>
      <c r="W48" s="20"/>
      <c r="X48" s="20"/>
      <c r="Y48" s="20"/>
      <c r="Z48" s="20"/>
    </row>
    <row r="49" spans="1:26" ht="15.75" customHeight="1" x14ac:dyDescent="0.15">
      <c r="A49" s="13"/>
      <c r="B49" s="13"/>
      <c r="C49" s="13"/>
      <c r="D49" s="13"/>
      <c r="E49" s="13"/>
      <c r="F49" s="17"/>
      <c r="G49" s="27"/>
      <c r="H49" s="28"/>
      <c r="I49" s="28"/>
      <c r="J49" s="29"/>
      <c r="K49" s="20"/>
      <c r="L49" s="200"/>
      <c r="M49" s="45"/>
      <c r="N49" s="20"/>
      <c r="O49" s="20"/>
      <c r="P49" s="20"/>
      <c r="Q49" s="20"/>
      <c r="R49" s="20"/>
      <c r="S49" s="20"/>
      <c r="T49" s="20"/>
      <c r="U49" s="20"/>
      <c r="V49" s="20"/>
      <c r="W49" s="20"/>
      <c r="X49" s="20"/>
      <c r="Y49" s="20"/>
      <c r="Z49" s="20"/>
    </row>
    <row r="50" spans="1:26" ht="15.75" customHeight="1" x14ac:dyDescent="0.15">
      <c r="A50" s="13"/>
      <c r="B50" s="13"/>
      <c r="C50" s="13"/>
      <c r="D50" s="13"/>
      <c r="E50" s="13"/>
      <c r="F50" s="17"/>
      <c r="G50" s="27"/>
      <c r="H50" s="28"/>
      <c r="I50" s="28"/>
      <c r="J50" s="29"/>
      <c r="K50" s="20"/>
      <c r="L50" s="179"/>
      <c r="M50" s="20"/>
      <c r="N50" s="20"/>
      <c r="O50" s="20"/>
      <c r="P50" s="20"/>
      <c r="Q50" s="20"/>
      <c r="R50" s="20"/>
      <c r="S50" s="20"/>
      <c r="T50" s="20"/>
      <c r="U50" s="20"/>
      <c r="V50" s="20"/>
      <c r="W50" s="20"/>
      <c r="X50" s="20"/>
      <c r="Y50" s="20"/>
      <c r="Z50" s="20"/>
    </row>
    <row r="51" spans="1:26" ht="15.75" customHeight="1" x14ac:dyDescent="0.15">
      <c r="A51" s="13"/>
      <c r="B51" s="13"/>
      <c r="C51" s="13"/>
      <c r="D51" s="13"/>
      <c r="E51" s="13"/>
      <c r="F51" s="17"/>
      <c r="G51" s="27"/>
      <c r="H51" s="28"/>
      <c r="I51" s="28"/>
      <c r="J51" s="29"/>
      <c r="K51" s="20"/>
      <c r="L51" s="20"/>
      <c r="M51" s="20"/>
      <c r="N51" s="20"/>
      <c r="O51" s="20"/>
      <c r="P51" s="20"/>
      <c r="Q51" s="20"/>
      <c r="R51" s="20"/>
      <c r="S51" s="20"/>
      <c r="T51" s="20"/>
      <c r="U51" s="20"/>
      <c r="V51" s="20"/>
      <c r="W51" s="20"/>
      <c r="X51" s="20"/>
      <c r="Y51" s="20"/>
      <c r="Z51" s="20"/>
    </row>
    <row r="52" spans="1:26" ht="15.75" customHeight="1" x14ac:dyDescent="0.15">
      <c r="A52" s="13"/>
      <c r="B52" s="13"/>
      <c r="C52" s="13"/>
      <c r="D52" s="13"/>
      <c r="E52" s="13"/>
      <c r="F52" s="17"/>
      <c r="G52" s="27"/>
      <c r="H52" s="28"/>
      <c r="I52" s="28"/>
      <c r="J52" s="29"/>
      <c r="K52" s="20"/>
      <c r="L52" s="20"/>
      <c r="M52" s="20"/>
      <c r="N52" s="20"/>
      <c r="O52" s="20"/>
      <c r="P52" s="20"/>
      <c r="Q52" s="20"/>
      <c r="R52" s="20"/>
      <c r="S52" s="20"/>
      <c r="T52" s="20"/>
      <c r="U52" s="20"/>
      <c r="V52" s="20"/>
      <c r="W52" s="20"/>
      <c r="X52" s="20"/>
      <c r="Y52" s="20"/>
      <c r="Z52" s="20"/>
    </row>
    <row r="53" spans="1:26" ht="15.75" customHeight="1" x14ac:dyDescent="0.15">
      <c r="A53" s="13"/>
      <c r="B53" s="13"/>
      <c r="C53" s="13"/>
      <c r="D53" s="13"/>
      <c r="E53" s="13"/>
      <c r="F53" s="17"/>
      <c r="G53" s="27"/>
      <c r="H53" s="28"/>
      <c r="I53" s="28"/>
      <c r="J53" s="29"/>
      <c r="K53" s="20"/>
      <c r="L53" s="20"/>
      <c r="M53" s="20"/>
      <c r="N53" s="20"/>
      <c r="O53" s="20"/>
      <c r="P53" s="20"/>
      <c r="Q53" s="20"/>
      <c r="R53" s="20"/>
      <c r="S53" s="20"/>
      <c r="T53" s="20"/>
      <c r="U53" s="20"/>
      <c r="V53" s="20"/>
      <c r="W53" s="20"/>
      <c r="X53" s="20"/>
      <c r="Y53" s="20"/>
      <c r="Z53" s="20"/>
    </row>
    <row r="54" spans="1:26" ht="15.75" customHeight="1" x14ac:dyDescent="0.15">
      <c r="A54" s="13"/>
      <c r="B54" s="13"/>
      <c r="C54" s="13"/>
      <c r="D54" s="13"/>
      <c r="E54" s="13"/>
      <c r="F54" s="17"/>
      <c r="G54" s="27"/>
      <c r="H54" s="28"/>
      <c r="I54" s="28"/>
      <c r="J54" s="29"/>
      <c r="K54" s="20"/>
      <c r="L54" s="20"/>
      <c r="M54" s="20"/>
      <c r="N54" s="20"/>
      <c r="O54" s="20"/>
      <c r="P54" s="20"/>
      <c r="Q54" s="20"/>
      <c r="R54" s="20"/>
      <c r="S54" s="20"/>
      <c r="T54" s="20"/>
      <c r="U54" s="20"/>
      <c r="V54" s="20"/>
      <c r="W54" s="20"/>
      <c r="X54" s="20"/>
      <c r="Y54" s="20"/>
      <c r="Z54" s="20"/>
    </row>
    <row r="55" spans="1:26" ht="15.75" customHeight="1" x14ac:dyDescent="0.15">
      <c r="A55" s="13"/>
      <c r="B55" s="13"/>
      <c r="C55" s="13"/>
      <c r="D55" s="13"/>
      <c r="E55" s="13"/>
      <c r="F55" s="17"/>
      <c r="G55" s="27"/>
      <c r="H55" s="28"/>
      <c r="I55" s="28"/>
      <c r="J55" s="29"/>
      <c r="K55" s="20"/>
      <c r="L55" s="20"/>
      <c r="M55" s="20"/>
      <c r="N55" s="20"/>
      <c r="O55" s="20"/>
      <c r="P55" s="20"/>
      <c r="Q55" s="20"/>
      <c r="R55" s="20"/>
      <c r="S55" s="20"/>
      <c r="T55" s="20"/>
      <c r="U55" s="20"/>
      <c r="V55" s="20"/>
      <c r="W55" s="20"/>
      <c r="X55" s="20"/>
      <c r="Y55" s="20"/>
      <c r="Z55" s="20"/>
    </row>
    <row r="56" spans="1:26" ht="15.75" customHeight="1" x14ac:dyDescent="0.15">
      <c r="A56" s="20"/>
      <c r="B56" s="20"/>
      <c r="C56" s="20"/>
      <c r="D56" s="20"/>
      <c r="E56" s="20"/>
      <c r="F56" s="206"/>
      <c r="G56" s="207"/>
      <c r="H56" s="84"/>
      <c r="I56" s="84"/>
      <c r="J56" s="208"/>
      <c r="K56" s="20"/>
      <c r="L56" s="20"/>
      <c r="M56" s="20"/>
      <c r="N56" s="20"/>
      <c r="O56" s="20"/>
      <c r="P56" s="20"/>
      <c r="Q56" s="20"/>
      <c r="R56" s="20"/>
      <c r="S56" s="20"/>
      <c r="T56" s="20"/>
      <c r="U56" s="20"/>
      <c r="V56" s="20"/>
      <c r="W56" s="20"/>
      <c r="X56" s="20"/>
      <c r="Y56" s="20"/>
      <c r="Z56" s="20"/>
    </row>
    <row r="57" spans="1:26" ht="15.75" customHeight="1" x14ac:dyDescent="0.15">
      <c r="A57" s="20"/>
      <c r="B57" s="20"/>
      <c r="C57" s="20"/>
      <c r="D57" s="20"/>
      <c r="E57" s="20"/>
      <c r="F57" s="206"/>
      <c r="G57" s="207"/>
      <c r="H57" s="84"/>
      <c r="I57" s="132"/>
      <c r="J57" s="208"/>
      <c r="K57" s="20"/>
      <c r="L57" s="20"/>
      <c r="M57" s="20"/>
      <c r="N57" s="20"/>
      <c r="O57" s="20"/>
      <c r="P57" s="20"/>
      <c r="Q57" s="20"/>
      <c r="R57" s="20"/>
      <c r="S57" s="20"/>
      <c r="T57" s="20"/>
      <c r="U57" s="20"/>
      <c r="V57" s="20"/>
      <c r="W57" s="20"/>
      <c r="X57" s="20"/>
      <c r="Y57" s="20"/>
      <c r="Z57" s="20"/>
    </row>
    <row r="58" spans="1:26" ht="15.75" customHeight="1" x14ac:dyDescent="0.15">
      <c r="A58" s="20"/>
      <c r="B58" s="20"/>
      <c r="C58" s="20"/>
      <c r="D58" s="20"/>
      <c r="E58" s="20"/>
      <c r="F58" s="206"/>
      <c r="G58" s="207"/>
      <c r="H58" s="84"/>
      <c r="I58" s="84"/>
      <c r="J58" s="208"/>
      <c r="K58" s="20"/>
      <c r="L58" s="20"/>
      <c r="M58" s="20"/>
      <c r="N58" s="20"/>
      <c r="O58" s="20"/>
      <c r="P58" s="20"/>
      <c r="Q58" s="20"/>
      <c r="R58" s="20"/>
      <c r="S58" s="20"/>
      <c r="T58" s="20"/>
      <c r="U58" s="20"/>
      <c r="V58" s="20"/>
      <c r="W58" s="20"/>
      <c r="X58" s="20"/>
      <c r="Y58" s="20"/>
      <c r="Z58" s="20"/>
    </row>
    <row r="59" spans="1:26" ht="15.75" customHeight="1" x14ac:dyDescent="0.15">
      <c r="A59" s="20"/>
      <c r="B59" s="20"/>
      <c r="C59" s="20"/>
      <c r="D59" s="20"/>
      <c r="E59" s="20"/>
      <c r="F59" s="206"/>
      <c r="G59" s="207"/>
      <c r="H59" s="84"/>
      <c r="I59" s="84"/>
      <c r="J59" s="208"/>
      <c r="K59" s="20"/>
      <c r="L59" s="20"/>
      <c r="M59" s="20"/>
      <c r="N59" s="20"/>
      <c r="O59" s="20"/>
      <c r="P59" s="20"/>
      <c r="Q59" s="20"/>
      <c r="R59" s="20"/>
      <c r="S59" s="20"/>
      <c r="T59" s="20"/>
      <c r="U59" s="20"/>
      <c r="V59" s="20"/>
      <c r="W59" s="20"/>
      <c r="X59" s="20"/>
      <c r="Y59" s="20"/>
      <c r="Z59" s="20"/>
    </row>
    <row r="60" spans="1:26" ht="15.75" customHeight="1" x14ac:dyDescent="0.15">
      <c r="A60" s="20"/>
      <c r="B60" s="20"/>
      <c r="C60" s="20"/>
      <c r="D60" s="20"/>
      <c r="E60" s="20"/>
      <c r="F60" s="206"/>
      <c r="G60" s="207"/>
      <c r="H60" s="84"/>
      <c r="I60" s="84"/>
      <c r="J60" s="208"/>
      <c r="K60" s="20"/>
      <c r="L60" s="20"/>
      <c r="M60" s="20"/>
      <c r="N60" s="20"/>
      <c r="O60" s="20"/>
      <c r="P60" s="20"/>
      <c r="Q60" s="20"/>
      <c r="R60" s="20"/>
      <c r="S60" s="20"/>
      <c r="T60" s="20"/>
      <c r="U60" s="20"/>
      <c r="V60" s="20"/>
      <c r="W60" s="20"/>
      <c r="X60" s="20"/>
      <c r="Y60" s="20"/>
      <c r="Z60" s="20"/>
    </row>
    <row r="61" spans="1:26" ht="15.75" customHeight="1" x14ac:dyDescent="0.15">
      <c r="A61" s="20"/>
      <c r="B61" s="20"/>
      <c r="C61" s="20"/>
      <c r="D61" s="20"/>
      <c r="E61" s="20"/>
      <c r="F61" s="206"/>
      <c r="G61" s="207"/>
      <c r="H61" s="84"/>
      <c r="I61" s="84"/>
      <c r="J61" s="208"/>
      <c r="K61" s="20"/>
      <c r="L61" s="20"/>
      <c r="M61" s="20"/>
      <c r="N61" s="20"/>
      <c r="O61" s="20"/>
      <c r="P61" s="20"/>
      <c r="Q61" s="20"/>
      <c r="R61" s="20"/>
      <c r="S61" s="20"/>
      <c r="T61" s="20"/>
      <c r="U61" s="20"/>
      <c r="V61" s="20"/>
      <c r="W61" s="20"/>
      <c r="X61" s="20"/>
      <c r="Y61" s="20"/>
      <c r="Z61" s="20"/>
    </row>
    <row r="62" spans="1:26" ht="15.75" customHeight="1" x14ac:dyDescent="0.15">
      <c r="A62" s="20"/>
      <c r="B62" s="20"/>
      <c r="C62" s="20"/>
      <c r="D62" s="20"/>
      <c r="E62" s="20"/>
      <c r="F62" s="206"/>
      <c r="G62" s="207"/>
      <c r="H62" s="84"/>
      <c r="I62" s="84"/>
      <c r="J62" s="208"/>
      <c r="K62" s="20"/>
      <c r="L62" s="20"/>
      <c r="M62" s="20"/>
      <c r="N62" s="20"/>
      <c r="O62" s="20"/>
      <c r="P62" s="20"/>
      <c r="Q62" s="20"/>
      <c r="R62" s="20"/>
      <c r="S62" s="20"/>
      <c r="T62" s="20"/>
      <c r="U62" s="20"/>
      <c r="V62" s="20"/>
      <c r="W62" s="20"/>
      <c r="X62" s="20"/>
      <c r="Y62" s="20"/>
      <c r="Z62" s="20"/>
    </row>
    <row r="63" spans="1:26" ht="15.75" customHeight="1" x14ac:dyDescent="0.15">
      <c r="A63" s="20"/>
      <c r="B63" s="20"/>
      <c r="C63" s="20"/>
      <c r="D63" s="20"/>
      <c r="E63" s="20"/>
      <c r="F63" s="206"/>
      <c r="G63" s="207"/>
      <c r="H63" s="84"/>
      <c r="I63" s="84"/>
      <c r="J63" s="208"/>
      <c r="K63" s="20"/>
      <c r="L63" s="20"/>
      <c r="M63" s="20"/>
      <c r="N63" s="20"/>
      <c r="O63" s="20"/>
      <c r="P63" s="20"/>
      <c r="Q63" s="20"/>
      <c r="R63" s="20"/>
      <c r="S63" s="20"/>
      <c r="T63" s="20"/>
      <c r="U63" s="20"/>
      <c r="V63" s="20"/>
      <c r="W63" s="20"/>
      <c r="X63" s="20"/>
      <c r="Y63" s="20"/>
      <c r="Z63" s="20"/>
    </row>
    <row r="64" spans="1:26" ht="15.75" customHeight="1" x14ac:dyDescent="0.15">
      <c r="A64" s="20"/>
      <c r="B64" s="20"/>
      <c r="C64" s="20"/>
      <c r="D64" s="20"/>
      <c r="E64" s="20"/>
      <c r="F64" s="206"/>
      <c r="G64" s="207"/>
      <c r="H64" s="84"/>
      <c r="I64" s="84"/>
      <c r="J64" s="208"/>
      <c r="K64" s="20"/>
      <c r="L64" s="20"/>
      <c r="M64" s="20"/>
      <c r="N64" s="20"/>
      <c r="O64" s="20"/>
      <c r="P64" s="20"/>
      <c r="Q64" s="20"/>
      <c r="R64" s="20"/>
      <c r="S64" s="20"/>
      <c r="T64" s="20"/>
      <c r="U64" s="20"/>
      <c r="V64" s="20"/>
      <c r="W64" s="20"/>
      <c r="X64" s="20"/>
      <c r="Y64" s="20"/>
      <c r="Z64" s="20"/>
    </row>
    <row r="65" spans="1:26" ht="15.75" customHeight="1" x14ac:dyDescent="0.15">
      <c r="A65" s="20"/>
      <c r="B65" s="20"/>
      <c r="C65" s="20"/>
      <c r="D65" s="20"/>
      <c r="E65" s="20"/>
      <c r="F65" s="206"/>
      <c r="G65" s="207"/>
      <c r="H65" s="84"/>
      <c r="I65" s="84"/>
      <c r="J65" s="208"/>
      <c r="K65" s="20"/>
      <c r="L65" s="20"/>
      <c r="M65" s="20"/>
      <c r="N65" s="20"/>
      <c r="O65" s="20"/>
      <c r="P65" s="20"/>
      <c r="Q65" s="20"/>
      <c r="R65" s="20"/>
      <c r="S65" s="20"/>
      <c r="T65" s="20"/>
      <c r="U65" s="20"/>
      <c r="V65" s="20"/>
      <c r="W65" s="20"/>
      <c r="X65" s="20"/>
      <c r="Y65" s="20"/>
      <c r="Z65" s="20"/>
    </row>
    <row r="66" spans="1:26" ht="15.75" customHeight="1" x14ac:dyDescent="0.15">
      <c r="A66" s="20"/>
      <c r="B66" s="20"/>
      <c r="C66" s="20"/>
      <c r="D66" s="20"/>
      <c r="E66" s="20"/>
      <c r="F66" s="206"/>
      <c r="G66" s="207"/>
      <c r="H66" s="84"/>
      <c r="I66" s="84"/>
      <c r="J66" s="208"/>
      <c r="K66" s="20"/>
      <c r="L66" s="20"/>
      <c r="M66" s="20"/>
      <c r="N66" s="20"/>
      <c r="O66" s="20"/>
      <c r="P66" s="20"/>
      <c r="Q66" s="20"/>
      <c r="R66" s="20"/>
      <c r="S66" s="20"/>
      <c r="T66" s="20"/>
      <c r="U66" s="20"/>
      <c r="V66" s="20"/>
      <c r="W66" s="20"/>
      <c r="X66" s="20"/>
      <c r="Y66" s="20"/>
      <c r="Z66" s="20"/>
    </row>
    <row r="67" spans="1:26" ht="15.75" customHeight="1" x14ac:dyDescent="0.15">
      <c r="A67" s="20"/>
      <c r="B67" s="20"/>
      <c r="C67" s="20"/>
      <c r="D67" s="20"/>
      <c r="E67" s="20"/>
      <c r="F67" s="206"/>
      <c r="G67" s="207"/>
      <c r="H67" s="84"/>
      <c r="I67" s="84"/>
      <c r="J67" s="208"/>
      <c r="K67" s="20"/>
      <c r="L67" s="20"/>
      <c r="M67" s="20"/>
      <c r="N67" s="20"/>
      <c r="O67" s="20"/>
      <c r="P67" s="20"/>
      <c r="Q67" s="20"/>
      <c r="R67" s="20"/>
      <c r="S67" s="20"/>
      <c r="T67" s="20"/>
      <c r="U67" s="20"/>
      <c r="V67" s="20"/>
      <c r="W67" s="20"/>
      <c r="X67" s="20"/>
      <c r="Y67" s="20"/>
      <c r="Z67" s="20"/>
    </row>
    <row r="68" spans="1:26" ht="15.75" customHeight="1" x14ac:dyDescent="0.15">
      <c r="A68" s="20"/>
      <c r="B68" s="20"/>
      <c r="C68" s="20"/>
      <c r="D68" s="20"/>
      <c r="E68" s="20"/>
      <c r="F68" s="206"/>
      <c r="G68" s="207"/>
      <c r="H68" s="84"/>
      <c r="I68" s="84"/>
      <c r="J68" s="208"/>
      <c r="K68" s="20"/>
      <c r="L68" s="20"/>
      <c r="M68" s="20"/>
      <c r="N68" s="20"/>
      <c r="O68" s="20"/>
      <c r="P68" s="20"/>
      <c r="Q68" s="20"/>
      <c r="R68" s="20"/>
      <c r="S68" s="20"/>
      <c r="T68" s="20"/>
      <c r="U68" s="20"/>
      <c r="V68" s="20"/>
      <c r="W68" s="20"/>
      <c r="X68" s="20"/>
      <c r="Y68" s="20"/>
      <c r="Z68" s="20"/>
    </row>
    <row r="69" spans="1:26" ht="15.75" customHeight="1" x14ac:dyDescent="0.15">
      <c r="A69" s="20"/>
      <c r="B69" s="20"/>
      <c r="C69" s="20"/>
      <c r="D69" s="20"/>
      <c r="E69" s="20"/>
      <c r="F69" s="206"/>
      <c r="G69" s="207"/>
      <c r="H69" s="84"/>
      <c r="I69" s="84"/>
      <c r="J69" s="208"/>
      <c r="K69" s="20"/>
      <c r="L69" s="20"/>
      <c r="M69" s="20"/>
      <c r="N69" s="20"/>
      <c r="O69" s="20"/>
      <c r="P69" s="20"/>
      <c r="Q69" s="20"/>
      <c r="R69" s="20"/>
      <c r="S69" s="20"/>
      <c r="T69" s="20"/>
      <c r="U69" s="20"/>
      <c r="V69" s="20"/>
      <c r="W69" s="20"/>
      <c r="X69" s="20"/>
      <c r="Y69" s="20"/>
      <c r="Z69" s="20"/>
    </row>
    <row r="70" spans="1:26" ht="15.75" customHeight="1" x14ac:dyDescent="0.15">
      <c r="A70" s="20"/>
      <c r="B70" s="20"/>
      <c r="C70" s="20"/>
      <c r="D70" s="20"/>
      <c r="E70" s="20"/>
      <c r="F70" s="206"/>
      <c r="G70" s="207"/>
      <c r="H70" s="84"/>
      <c r="I70" s="84"/>
      <c r="J70" s="208"/>
      <c r="K70" s="20"/>
      <c r="L70" s="20"/>
      <c r="M70" s="20"/>
      <c r="N70" s="20"/>
      <c r="O70" s="20"/>
      <c r="P70" s="20"/>
      <c r="Q70" s="20"/>
      <c r="R70" s="20"/>
      <c r="S70" s="20"/>
      <c r="T70" s="20"/>
      <c r="U70" s="20"/>
      <c r="V70" s="20"/>
      <c r="W70" s="20"/>
      <c r="X70" s="20"/>
      <c r="Y70" s="20"/>
      <c r="Z70" s="20"/>
    </row>
    <row r="71" spans="1:26" ht="15.75" customHeight="1" x14ac:dyDescent="0.15">
      <c r="A71" s="20"/>
      <c r="B71" s="20"/>
      <c r="C71" s="20"/>
      <c r="D71" s="20"/>
      <c r="E71" s="20"/>
      <c r="F71" s="206"/>
      <c r="G71" s="207"/>
      <c r="H71" s="84"/>
      <c r="I71" s="84"/>
      <c r="J71" s="208"/>
      <c r="K71" s="20"/>
      <c r="L71" s="20"/>
      <c r="M71" s="20"/>
      <c r="N71" s="20"/>
      <c r="O71" s="20"/>
      <c r="P71" s="20"/>
      <c r="Q71" s="20"/>
      <c r="R71" s="20"/>
      <c r="S71" s="20"/>
      <c r="T71" s="20"/>
      <c r="U71" s="20"/>
      <c r="V71" s="20"/>
      <c r="W71" s="20"/>
      <c r="X71" s="20"/>
      <c r="Y71" s="20"/>
      <c r="Z71" s="20"/>
    </row>
    <row r="72" spans="1:26" ht="15.75" customHeight="1" x14ac:dyDescent="0.15">
      <c r="A72" s="20"/>
      <c r="B72" s="20"/>
      <c r="C72" s="20"/>
      <c r="D72" s="20"/>
      <c r="E72" s="20"/>
      <c r="F72" s="206"/>
      <c r="G72" s="207"/>
      <c r="H72" s="84"/>
      <c r="I72" s="84"/>
      <c r="J72" s="208"/>
      <c r="K72" s="20"/>
      <c r="L72" s="20"/>
      <c r="M72" s="20"/>
      <c r="N72" s="20"/>
      <c r="O72" s="20"/>
      <c r="P72" s="20"/>
      <c r="Q72" s="20"/>
      <c r="R72" s="20"/>
      <c r="S72" s="20"/>
      <c r="T72" s="20"/>
      <c r="U72" s="20"/>
      <c r="V72" s="20"/>
      <c r="W72" s="20"/>
      <c r="X72" s="20"/>
      <c r="Y72" s="20"/>
      <c r="Z72" s="20"/>
    </row>
    <row r="73" spans="1:26" ht="15.75" customHeight="1" x14ac:dyDescent="0.15">
      <c r="A73" s="20"/>
      <c r="B73" s="20"/>
      <c r="C73" s="20"/>
      <c r="D73" s="20"/>
      <c r="E73" s="20"/>
      <c r="F73" s="206"/>
      <c r="G73" s="207"/>
      <c r="H73" s="84"/>
      <c r="I73" s="84"/>
      <c r="J73" s="208"/>
      <c r="K73" s="20"/>
      <c r="L73" s="20"/>
      <c r="M73" s="20"/>
      <c r="N73" s="20"/>
      <c r="O73" s="20"/>
      <c r="P73" s="20"/>
      <c r="Q73" s="20"/>
      <c r="R73" s="20"/>
      <c r="S73" s="20"/>
      <c r="T73" s="20"/>
      <c r="U73" s="20"/>
      <c r="V73" s="20"/>
      <c r="W73" s="20"/>
      <c r="X73" s="20"/>
      <c r="Y73" s="20"/>
      <c r="Z73" s="20"/>
    </row>
    <row r="74" spans="1:26" ht="15.75" customHeight="1" x14ac:dyDescent="0.15">
      <c r="A74" s="20"/>
      <c r="B74" s="20"/>
      <c r="C74" s="20"/>
      <c r="D74" s="20"/>
      <c r="E74" s="20"/>
      <c r="F74" s="206"/>
      <c r="G74" s="207"/>
      <c r="H74" s="84"/>
      <c r="I74" s="84"/>
      <c r="J74" s="208"/>
      <c r="K74" s="20"/>
      <c r="L74" s="20"/>
      <c r="M74" s="20"/>
      <c r="N74" s="20"/>
      <c r="O74" s="20"/>
      <c r="P74" s="20"/>
      <c r="Q74" s="20"/>
      <c r="R74" s="20"/>
      <c r="S74" s="20"/>
      <c r="T74" s="20"/>
      <c r="U74" s="20"/>
      <c r="V74" s="20"/>
      <c r="W74" s="20"/>
      <c r="X74" s="20"/>
      <c r="Y74" s="20"/>
      <c r="Z74" s="20"/>
    </row>
    <row r="75" spans="1:26" ht="15.75" customHeight="1" x14ac:dyDescent="0.15">
      <c r="A75" s="20"/>
      <c r="B75" s="20"/>
      <c r="C75" s="20"/>
      <c r="D75" s="20"/>
      <c r="E75" s="20"/>
      <c r="F75" s="206"/>
      <c r="G75" s="207"/>
      <c r="H75" s="84"/>
      <c r="I75" s="84"/>
      <c r="J75" s="208"/>
      <c r="K75" s="20"/>
      <c r="L75" s="20"/>
      <c r="M75" s="20"/>
      <c r="N75" s="20"/>
      <c r="O75" s="20"/>
      <c r="P75" s="20"/>
      <c r="Q75" s="20"/>
      <c r="R75" s="20"/>
      <c r="S75" s="20"/>
      <c r="T75" s="20"/>
      <c r="U75" s="20"/>
      <c r="V75" s="20"/>
      <c r="W75" s="20"/>
      <c r="X75" s="20"/>
      <c r="Y75" s="20"/>
      <c r="Z75" s="20"/>
    </row>
    <row r="76" spans="1:26" ht="15.75" customHeight="1" x14ac:dyDescent="0.15">
      <c r="A76" s="20"/>
      <c r="B76" s="20"/>
      <c r="C76" s="20"/>
      <c r="D76" s="20"/>
      <c r="E76" s="20"/>
      <c r="F76" s="206"/>
      <c r="G76" s="207"/>
      <c r="H76" s="84"/>
      <c r="I76" s="84"/>
      <c r="J76" s="208"/>
      <c r="K76" s="20"/>
      <c r="L76" s="20"/>
      <c r="M76" s="20"/>
      <c r="N76" s="20"/>
      <c r="O76" s="20"/>
      <c r="P76" s="20"/>
      <c r="Q76" s="20"/>
      <c r="R76" s="20"/>
      <c r="S76" s="20"/>
      <c r="T76" s="20"/>
      <c r="U76" s="20"/>
      <c r="V76" s="20"/>
      <c r="W76" s="20"/>
      <c r="X76" s="20"/>
      <c r="Y76" s="20"/>
      <c r="Z76" s="20"/>
    </row>
    <row r="77" spans="1:26" ht="15.75" customHeight="1" x14ac:dyDescent="0.15">
      <c r="A77" s="20"/>
      <c r="B77" s="20"/>
      <c r="C77" s="20"/>
      <c r="D77" s="20"/>
      <c r="E77" s="20"/>
      <c r="F77" s="206"/>
      <c r="G77" s="207"/>
      <c r="H77" s="84"/>
      <c r="I77" s="84"/>
      <c r="J77" s="208"/>
      <c r="K77" s="20"/>
      <c r="L77" s="20"/>
      <c r="M77" s="20"/>
      <c r="N77" s="20"/>
      <c r="O77" s="20"/>
      <c r="P77" s="20"/>
      <c r="Q77" s="20"/>
      <c r="R77" s="20"/>
      <c r="S77" s="20"/>
      <c r="T77" s="20"/>
      <c r="U77" s="20"/>
      <c r="V77" s="20"/>
      <c r="W77" s="20"/>
      <c r="X77" s="20"/>
      <c r="Y77" s="20"/>
      <c r="Z77" s="20"/>
    </row>
    <row r="78" spans="1:26" ht="15.75" customHeight="1" x14ac:dyDescent="0.15">
      <c r="A78" s="20"/>
      <c r="B78" s="20"/>
      <c r="C78" s="20"/>
      <c r="D78" s="20"/>
      <c r="E78" s="20"/>
      <c r="F78" s="206"/>
      <c r="G78" s="207"/>
      <c r="H78" s="84"/>
      <c r="I78" s="84"/>
      <c r="J78" s="208"/>
      <c r="K78" s="20"/>
      <c r="L78" s="20"/>
      <c r="M78" s="20"/>
      <c r="N78" s="20"/>
      <c r="O78" s="20"/>
      <c r="P78" s="20"/>
      <c r="Q78" s="20"/>
      <c r="R78" s="20"/>
      <c r="S78" s="20"/>
      <c r="T78" s="20"/>
      <c r="U78" s="20"/>
      <c r="V78" s="20"/>
      <c r="W78" s="20"/>
      <c r="X78" s="20"/>
      <c r="Y78" s="20"/>
      <c r="Z78" s="20"/>
    </row>
    <row r="79" spans="1:26" ht="15.75" customHeight="1" x14ac:dyDescent="0.15">
      <c r="A79" s="20"/>
      <c r="B79" s="20"/>
      <c r="C79" s="20"/>
      <c r="D79" s="20"/>
      <c r="E79" s="20"/>
      <c r="F79" s="206"/>
      <c r="G79" s="207"/>
      <c r="H79" s="84"/>
      <c r="I79" s="84"/>
      <c r="J79" s="208"/>
      <c r="K79" s="20"/>
      <c r="L79" s="20"/>
      <c r="M79" s="20"/>
      <c r="N79" s="20"/>
      <c r="O79" s="20"/>
      <c r="P79" s="20"/>
      <c r="Q79" s="20"/>
      <c r="R79" s="20"/>
      <c r="S79" s="20"/>
      <c r="T79" s="20"/>
      <c r="U79" s="20"/>
      <c r="V79" s="20"/>
      <c r="W79" s="20"/>
      <c r="X79" s="20"/>
      <c r="Y79" s="20"/>
      <c r="Z79" s="20"/>
    </row>
    <row r="80" spans="1:26" ht="15.75" customHeight="1" x14ac:dyDescent="0.15">
      <c r="A80" s="20"/>
      <c r="B80" s="20"/>
      <c r="C80" s="20"/>
      <c r="D80" s="20"/>
      <c r="E80" s="20"/>
      <c r="F80" s="206"/>
      <c r="G80" s="207"/>
      <c r="H80" s="84"/>
      <c r="I80" s="84"/>
      <c r="J80" s="208"/>
      <c r="K80" s="20"/>
      <c r="L80" s="20"/>
      <c r="M80" s="20"/>
      <c r="N80" s="20"/>
      <c r="O80" s="20"/>
      <c r="P80" s="20"/>
      <c r="Q80" s="20"/>
      <c r="R80" s="20"/>
      <c r="S80" s="20"/>
      <c r="T80" s="20"/>
      <c r="U80" s="20"/>
      <c r="V80" s="20"/>
      <c r="W80" s="20"/>
      <c r="X80" s="20"/>
      <c r="Y80" s="20"/>
      <c r="Z80" s="20"/>
    </row>
    <row r="81" spans="1:26" ht="15.75" customHeight="1" x14ac:dyDescent="0.15">
      <c r="A81" s="20"/>
      <c r="B81" s="20"/>
      <c r="C81" s="20"/>
      <c r="D81" s="20"/>
      <c r="E81" s="20"/>
      <c r="F81" s="206"/>
      <c r="G81" s="207"/>
      <c r="H81" s="84"/>
      <c r="I81" s="84"/>
      <c r="J81" s="208"/>
      <c r="K81" s="20"/>
      <c r="L81" s="20"/>
      <c r="M81" s="20"/>
      <c r="N81" s="20"/>
      <c r="O81" s="20"/>
      <c r="P81" s="20"/>
      <c r="Q81" s="20"/>
      <c r="R81" s="20"/>
      <c r="S81" s="20"/>
      <c r="T81" s="20"/>
      <c r="U81" s="20"/>
      <c r="V81" s="20"/>
      <c r="W81" s="20"/>
      <c r="X81" s="20"/>
      <c r="Y81" s="20"/>
      <c r="Z81" s="20"/>
    </row>
    <row r="82" spans="1:26" ht="15.75" customHeight="1" x14ac:dyDescent="0.15">
      <c r="A82" s="20"/>
      <c r="B82" s="20"/>
      <c r="C82" s="20"/>
      <c r="D82" s="20"/>
      <c r="E82" s="20"/>
      <c r="F82" s="206"/>
      <c r="G82" s="207"/>
      <c r="H82" s="84"/>
      <c r="I82" s="84"/>
      <c r="J82" s="208"/>
      <c r="K82" s="20"/>
      <c r="L82" s="20"/>
      <c r="M82" s="20"/>
      <c r="N82" s="20"/>
      <c r="O82" s="20"/>
      <c r="P82" s="20"/>
      <c r="Q82" s="20"/>
      <c r="R82" s="20"/>
      <c r="S82" s="20"/>
      <c r="T82" s="20"/>
      <c r="U82" s="20"/>
      <c r="V82" s="20"/>
      <c r="W82" s="20"/>
      <c r="X82" s="20"/>
      <c r="Y82" s="20"/>
      <c r="Z82" s="20"/>
    </row>
    <row r="83" spans="1:26" ht="15.75" customHeight="1" x14ac:dyDescent="0.15">
      <c r="A83" s="20"/>
      <c r="B83" s="20"/>
      <c r="C83" s="20"/>
      <c r="D83" s="20"/>
      <c r="E83" s="20"/>
      <c r="F83" s="206"/>
      <c r="G83" s="207"/>
      <c r="H83" s="84"/>
      <c r="I83" s="84"/>
      <c r="J83" s="208"/>
      <c r="K83" s="20"/>
      <c r="L83" s="20"/>
      <c r="M83" s="20"/>
      <c r="N83" s="20"/>
      <c r="O83" s="20"/>
      <c r="P83" s="20"/>
      <c r="Q83" s="20"/>
      <c r="R83" s="20"/>
      <c r="S83" s="20"/>
      <c r="T83" s="20"/>
      <c r="U83" s="20"/>
      <c r="V83" s="20"/>
      <c r="W83" s="20"/>
      <c r="X83" s="20"/>
      <c r="Y83" s="20"/>
      <c r="Z83" s="20"/>
    </row>
    <row r="84" spans="1:26" ht="15.75" customHeight="1" x14ac:dyDescent="0.15">
      <c r="A84" s="20"/>
      <c r="B84" s="20"/>
      <c r="C84" s="20"/>
      <c r="D84" s="20"/>
      <c r="E84" s="20"/>
      <c r="F84" s="206"/>
      <c r="G84" s="207"/>
      <c r="H84" s="84"/>
      <c r="I84" s="84"/>
      <c r="J84" s="208"/>
      <c r="K84" s="20"/>
      <c r="L84" s="20"/>
      <c r="M84" s="20"/>
      <c r="N84" s="20"/>
      <c r="O84" s="20"/>
      <c r="P84" s="20"/>
      <c r="Q84" s="20"/>
      <c r="R84" s="20"/>
      <c r="S84" s="20"/>
      <c r="T84" s="20"/>
      <c r="U84" s="20"/>
      <c r="V84" s="20"/>
      <c r="W84" s="20"/>
      <c r="X84" s="20"/>
      <c r="Y84" s="20"/>
      <c r="Z84" s="20"/>
    </row>
    <row r="85" spans="1:26" ht="15.75" customHeight="1" x14ac:dyDescent="0.15">
      <c r="A85" s="20"/>
      <c r="B85" s="20"/>
      <c r="C85" s="20"/>
      <c r="D85" s="20"/>
      <c r="E85" s="20"/>
      <c r="F85" s="206"/>
      <c r="G85" s="207"/>
      <c r="H85" s="84"/>
      <c r="I85" s="84"/>
      <c r="J85" s="208"/>
      <c r="K85" s="20"/>
      <c r="L85" s="20"/>
      <c r="M85" s="20"/>
      <c r="N85" s="20"/>
      <c r="O85" s="20"/>
      <c r="P85" s="20"/>
      <c r="Q85" s="20"/>
      <c r="R85" s="20"/>
      <c r="S85" s="20"/>
      <c r="T85" s="20"/>
      <c r="U85" s="20"/>
      <c r="V85" s="20"/>
      <c r="W85" s="20"/>
      <c r="X85" s="20"/>
      <c r="Y85" s="20"/>
      <c r="Z85" s="20"/>
    </row>
    <row r="86" spans="1:26" ht="15.75" customHeight="1" x14ac:dyDescent="0.15">
      <c r="A86" s="20"/>
      <c r="B86" s="20"/>
      <c r="C86" s="20"/>
      <c r="D86" s="20"/>
      <c r="E86" s="20"/>
      <c r="F86" s="206"/>
      <c r="G86" s="207"/>
      <c r="H86" s="84"/>
      <c r="I86" s="84"/>
      <c r="J86" s="208"/>
      <c r="K86" s="20"/>
      <c r="L86" s="20"/>
      <c r="M86" s="20"/>
      <c r="N86" s="20"/>
      <c r="O86" s="20"/>
      <c r="P86" s="20"/>
      <c r="Q86" s="20"/>
      <c r="R86" s="20"/>
      <c r="S86" s="20"/>
      <c r="T86" s="20"/>
      <c r="U86" s="20"/>
      <c r="V86" s="20"/>
      <c r="W86" s="20"/>
      <c r="X86" s="20"/>
      <c r="Y86" s="20"/>
      <c r="Z86" s="20"/>
    </row>
    <row r="87" spans="1:26" ht="15.75" customHeight="1" x14ac:dyDescent="0.15">
      <c r="A87" s="20"/>
      <c r="B87" s="20"/>
      <c r="C87" s="20"/>
      <c r="D87" s="20"/>
      <c r="E87" s="20"/>
      <c r="F87" s="206"/>
      <c r="G87" s="207"/>
      <c r="H87" s="84"/>
      <c r="I87" s="84"/>
      <c r="J87" s="208"/>
      <c r="K87" s="20"/>
      <c r="L87" s="20"/>
      <c r="M87" s="20"/>
      <c r="N87" s="20"/>
      <c r="O87" s="20"/>
      <c r="P87" s="20"/>
      <c r="Q87" s="20"/>
      <c r="R87" s="20"/>
      <c r="S87" s="20"/>
      <c r="T87" s="20"/>
      <c r="U87" s="20"/>
      <c r="V87" s="20"/>
      <c r="W87" s="20"/>
      <c r="X87" s="20"/>
      <c r="Y87" s="20"/>
      <c r="Z87" s="20"/>
    </row>
    <row r="88" spans="1:26" ht="15.75" customHeight="1" x14ac:dyDescent="0.15">
      <c r="A88" s="20"/>
      <c r="B88" s="20"/>
      <c r="C88" s="20"/>
      <c r="D88" s="20"/>
      <c r="E88" s="20"/>
      <c r="F88" s="206"/>
      <c r="G88" s="207"/>
      <c r="H88" s="84"/>
      <c r="I88" s="84"/>
      <c r="J88" s="208"/>
      <c r="K88" s="20"/>
      <c r="L88" s="20"/>
      <c r="M88" s="20"/>
      <c r="N88" s="20"/>
      <c r="O88" s="20"/>
      <c r="P88" s="20"/>
      <c r="Q88" s="20"/>
      <c r="R88" s="20"/>
      <c r="S88" s="20"/>
      <c r="T88" s="20"/>
      <c r="U88" s="20"/>
      <c r="V88" s="20"/>
      <c r="W88" s="20"/>
      <c r="X88" s="20"/>
      <c r="Y88" s="20"/>
      <c r="Z88" s="20"/>
    </row>
    <row r="89" spans="1:26" ht="15.75" customHeight="1" x14ac:dyDescent="0.15">
      <c r="A89" s="20"/>
      <c r="B89" s="20"/>
      <c r="C89" s="20"/>
      <c r="D89" s="20"/>
      <c r="E89" s="20"/>
      <c r="F89" s="206"/>
      <c r="G89" s="207"/>
      <c r="H89" s="84"/>
      <c r="I89" s="84"/>
      <c r="J89" s="208"/>
      <c r="K89" s="20"/>
      <c r="L89" s="20"/>
      <c r="M89" s="20"/>
      <c r="N89" s="20"/>
      <c r="O89" s="20"/>
      <c r="P89" s="20"/>
      <c r="Q89" s="20"/>
      <c r="R89" s="20"/>
      <c r="S89" s="20"/>
      <c r="T89" s="20"/>
      <c r="U89" s="20"/>
      <c r="V89" s="20"/>
      <c r="W89" s="20"/>
      <c r="X89" s="20"/>
      <c r="Y89" s="20"/>
      <c r="Z89" s="20"/>
    </row>
    <row r="90" spans="1:26" ht="15.75" customHeight="1" x14ac:dyDescent="0.15">
      <c r="A90" s="20"/>
      <c r="B90" s="20"/>
      <c r="C90" s="20"/>
      <c r="D90" s="20"/>
      <c r="E90" s="20"/>
      <c r="F90" s="206"/>
      <c r="G90" s="207"/>
      <c r="H90" s="84"/>
      <c r="I90" s="84"/>
      <c r="J90" s="208"/>
      <c r="K90" s="20"/>
      <c r="L90" s="20"/>
      <c r="M90" s="20"/>
      <c r="N90" s="20"/>
      <c r="O90" s="20"/>
      <c r="P90" s="20"/>
      <c r="Q90" s="20"/>
      <c r="R90" s="20"/>
      <c r="S90" s="20"/>
      <c r="T90" s="20"/>
      <c r="U90" s="20"/>
      <c r="V90" s="20"/>
      <c r="W90" s="20"/>
      <c r="X90" s="20"/>
      <c r="Y90" s="20"/>
      <c r="Z90" s="20"/>
    </row>
    <row r="91" spans="1:26" ht="15.75" customHeight="1" x14ac:dyDescent="0.15">
      <c r="A91" s="20"/>
      <c r="B91" s="20"/>
      <c r="C91" s="20"/>
      <c r="D91" s="20"/>
      <c r="E91" s="20"/>
      <c r="F91" s="206"/>
      <c r="G91" s="207"/>
      <c r="H91" s="84"/>
      <c r="I91" s="84"/>
      <c r="J91" s="208"/>
      <c r="K91" s="20"/>
      <c r="L91" s="20"/>
      <c r="M91" s="20"/>
      <c r="N91" s="20"/>
      <c r="O91" s="20"/>
      <c r="P91" s="20"/>
      <c r="Q91" s="20"/>
      <c r="R91" s="20"/>
      <c r="S91" s="20"/>
      <c r="T91" s="20"/>
      <c r="U91" s="20"/>
      <c r="V91" s="20"/>
      <c r="W91" s="20"/>
      <c r="X91" s="20"/>
      <c r="Y91" s="20"/>
      <c r="Z91" s="20"/>
    </row>
    <row r="92" spans="1:26" ht="15.75" customHeight="1" x14ac:dyDescent="0.15">
      <c r="A92" s="20"/>
      <c r="B92" s="20"/>
      <c r="C92" s="20"/>
      <c r="D92" s="20"/>
      <c r="E92" s="20"/>
      <c r="F92" s="206"/>
      <c r="G92" s="207"/>
      <c r="H92" s="84"/>
      <c r="I92" s="84"/>
      <c r="J92" s="208"/>
      <c r="K92" s="20"/>
      <c r="L92" s="20"/>
      <c r="M92" s="20"/>
      <c r="N92" s="20"/>
      <c r="O92" s="20"/>
      <c r="P92" s="20"/>
      <c r="Q92" s="20"/>
      <c r="R92" s="20"/>
      <c r="S92" s="20"/>
      <c r="T92" s="20"/>
      <c r="U92" s="20"/>
      <c r="V92" s="20"/>
      <c r="W92" s="20"/>
      <c r="X92" s="20"/>
      <c r="Y92" s="20"/>
      <c r="Z92" s="20"/>
    </row>
    <row r="93" spans="1:26" ht="15.75" customHeight="1" x14ac:dyDescent="0.15">
      <c r="A93" s="20"/>
      <c r="B93" s="20"/>
      <c r="C93" s="20"/>
      <c r="D93" s="20"/>
      <c r="E93" s="20"/>
      <c r="F93" s="206"/>
      <c r="G93" s="207"/>
      <c r="H93" s="84"/>
      <c r="I93" s="84"/>
      <c r="J93" s="208"/>
      <c r="K93" s="20"/>
      <c r="L93" s="20"/>
      <c r="M93" s="20"/>
      <c r="N93" s="20"/>
      <c r="O93" s="20"/>
      <c r="P93" s="20"/>
      <c r="Q93" s="20"/>
      <c r="R93" s="20"/>
      <c r="S93" s="20"/>
      <c r="T93" s="20"/>
      <c r="U93" s="20"/>
      <c r="V93" s="20"/>
      <c r="W93" s="20"/>
      <c r="X93" s="20"/>
      <c r="Y93" s="20"/>
      <c r="Z93" s="20"/>
    </row>
    <row r="94" spans="1:26" ht="15.75" customHeight="1" x14ac:dyDescent="0.15">
      <c r="A94" s="20"/>
      <c r="B94" s="20"/>
      <c r="C94" s="20"/>
      <c r="D94" s="20"/>
      <c r="E94" s="20"/>
      <c r="F94" s="206"/>
      <c r="G94" s="207"/>
      <c r="H94" s="84"/>
      <c r="I94" s="84"/>
      <c r="J94" s="208"/>
      <c r="K94" s="20"/>
      <c r="L94" s="20"/>
      <c r="M94" s="20"/>
      <c r="N94" s="20"/>
      <c r="O94" s="20"/>
      <c r="P94" s="20"/>
      <c r="Q94" s="20"/>
      <c r="R94" s="20"/>
      <c r="S94" s="20"/>
      <c r="T94" s="20"/>
      <c r="U94" s="20"/>
      <c r="V94" s="20"/>
      <c r="W94" s="20"/>
      <c r="X94" s="20"/>
      <c r="Y94" s="20"/>
      <c r="Z94" s="20"/>
    </row>
    <row r="95" spans="1:26" ht="15.75" customHeight="1" x14ac:dyDescent="0.15">
      <c r="A95" s="20"/>
      <c r="B95" s="20"/>
      <c r="C95" s="20"/>
      <c r="D95" s="20"/>
      <c r="E95" s="20"/>
      <c r="F95" s="206"/>
      <c r="G95" s="207"/>
      <c r="H95" s="84"/>
      <c r="I95" s="84"/>
      <c r="J95" s="208"/>
      <c r="K95" s="20"/>
      <c r="L95" s="20"/>
      <c r="M95" s="20"/>
      <c r="N95" s="20"/>
      <c r="O95" s="20"/>
      <c r="P95" s="20"/>
      <c r="Q95" s="20"/>
      <c r="R95" s="20"/>
      <c r="S95" s="20"/>
      <c r="T95" s="20"/>
      <c r="U95" s="20"/>
      <c r="V95" s="20"/>
      <c r="W95" s="20"/>
      <c r="X95" s="20"/>
      <c r="Y95" s="20"/>
      <c r="Z95" s="20"/>
    </row>
    <row r="96" spans="1:26" ht="15.75" customHeight="1" x14ac:dyDescent="0.15">
      <c r="A96" s="20"/>
      <c r="B96" s="20"/>
      <c r="C96" s="20"/>
      <c r="D96" s="20"/>
      <c r="E96" s="20"/>
      <c r="F96" s="206"/>
      <c r="G96" s="207"/>
      <c r="H96" s="84"/>
      <c r="I96" s="84"/>
      <c r="J96" s="208"/>
      <c r="K96" s="20"/>
      <c r="L96" s="20"/>
      <c r="M96" s="20"/>
      <c r="N96" s="20"/>
      <c r="O96" s="20"/>
      <c r="P96" s="20"/>
      <c r="Q96" s="20"/>
      <c r="R96" s="20"/>
      <c r="S96" s="20"/>
      <c r="T96" s="20"/>
      <c r="U96" s="20"/>
      <c r="V96" s="20"/>
      <c r="W96" s="20"/>
      <c r="X96" s="20"/>
      <c r="Y96" s="20"/>
      <c r="Z96" s="20"/>
    </row>
    <row r="97" spans="1:26" ht="15.75" customHeight="1" x14ac:dyDescent="0.15">
      <c r="A97" s="20"/>
      <c r="B97" s="20"/>
      <c r="C97" s="20"/>
      <c r="D97" s="20"/>
      <c r="E97" s="20"/>
      <c r="F97" s="206"/>
      <c r="G97" s="207"/>
      <c r="H97" s="84"/>
      <c r="I97" s="84"/>
      <c r="J97" s="208"/>
      <c r="K97" s="20"/>
      <c r="L97" s="20"/>
      <c r="M97" s="20"/>
      <c r="N97" s="20"/>
      <c r="O97" s="20"/>
      <c r="P97" s="20"/>
      <c r="Q97" s="20"/>
      <c r="R97" s="20"/>
      <c r="S97" s="20"/>
      <c r="T97" s="20"/>
      <c r="U97" s="20"/>
      <c r="V97" s="20"/>
      <c r="W97" s="20"/>
      <c r="X97" s="20"/>
      <c r="Y97" s="20"/>
      <c r="Z97" s="20"/>
    </row>
    <row r="98" spans="1:26" ht="15.75" customHeight="1" x14ac:dyDescent="0.15">
      <c r="A98" s="20"/>
      <c r="B98" s="20"/>
      <c r="C98" s="20"/>
      <c r="D98" s="20"/>
      <c r="E98" s="20"/>
      <c r="F98" s="206"/>
      <c r="G98" s="207"/>
      <c r="H98" s="84"/>
      <c r="I98" s="84"/>
      <c r="J98" s="208"/>
      <c r="K98" s="20"/>
      <c r="L98" s="20"/>
      <c r="M98" s="20"/>
      <c r="N98" s="20"/>
      <c r="O98" s="20"/>
      <c r="P98" s="20"/>
      <c r="Q98" s="20"/>
      <c r="R98" s="20"/>
      <c r="S98" s="20"/>
      <c r="T98" s="20"/>
      <c r="U98" s="20"/>
      <c r="V98" s="20"/>
      <c r="W98" s="20"/>
      <c r="X98" s="20"/>
      <c r="Y98" s="20"/>
      <c r="Z98" s="20"/>
    </row>
    <row r="99" spans="1:26" ht="15.75" customHeight="1" x14ac:dyDescent="0.15">
      <c r="A99" s="20"/>
      <c r="B99" s="20"/>
      <c r="C99" s="20"/>
      <c r="D99" s="20"/>
      <c r="E99" s="20"/>
      <c r="F99" s="206"/>
      <c r="G99" s="207"/>
      <c r="H99" s="84"/>
      <c r="I99" s="84"/>
      <c r="J99" s="208"/>
      <c r="K99" s="20"/>
      <c r="L99" s="20"/>
      <c r="M99" s="20"/>
      <c r="N99" s="20"/>
      <c r="O99" s="20"/>
      <c r="P99" s="20"/>
      <c r="Q99" s="20"/>
      <c r="R99" s="20"/>
      <c r="S99" s="20"/>
      <c r="T99" s="20"/>
      <c r="U99" s="20"/>
      <c r="V99" s="20"/>
      <c r="W99" s="20"/>
      <c r="X99" s="20"/>
      <c r="Y99" s="20"/>
      <c r="Z99" s="20"/>
    </row>
    <row r="100" spans="1:26" ht="15.75" customHeight="1" x14ac:dyDescent="0.15">
      <c r="A100" s="20"/>
      <c r="B100" s="20"/>
      <c r="C100" s="20"/>
      <c r="D100" s="20"/>
      <c r="E100" s="20"/>
      <c r="F100" s="206"/>
      <c r="G100" s="207"/>
      <c r="H100" s="84"/>
      <c r="I100" s="84"/>
      <c r="J100" s="208"/>
      <c r="K100" s="20"/>
      <c r="L100" s="20"/>
      <c r="M100" s="20"/>
      <c r="N100" s="20"/>
      <c r="O100" s="20"/>
      <c r="P100" s="20"/>
      <c r="Q100" s="20"/>
      <c r="R100" s="20"/>
      <c r="S100" s="20"/>
      <c r="T100" s="20"/>
      <c r="U100" s="20"/>
      <c r="V100" s="20"/>
      <c r="W100" s="20"/>
      <c r="X100" s="20"/>
      <c r="Y100" s="20"/>
      <c r="Z100" s="20"/>
    </row>
    <row r="101" spans="1:26" ht="15.75" customHeight="1" x14ac:dyDescent="0.15">
      <c r="A101" s="20"/>
      <c r="B101" s="20"/>
      <c r="C101" s="20"/>
      <c r="D101" s="20"/>
      <c r="E101" s="20"/>
      <c r="F101" s="206"/>
      <c r="G101" s="207"/>
      <c r="H101" s="84"/>
      <c r="I101" s="84"/>
      <c r="J101" s="208"/>
      <c r="K101" s="20"/>
      <c r="L101" s="20"/>
      <c r="M101" s="20"/>
      <c r="N101" s="20"/>
      <c r="O101" s="20"/>
      <c r="P101" s="20"/>
      <c r="Q101" s="20"/>
      <c r="R101" s="20"/>
      <c r="S101" s="20"/>
      <c r="T101" s="20"/>
      <c r="U101" s="20"/>
      <c r="V101" s="20"/>
      <c r="W101" s="20"/>
      <c r="X101" s="20"/>
      <c r="Y101" s="20"/>
      <c r="Z101" s="20"/>
    </row>
    <row r="102" spans="1:26" ht="15.75" customHeight="1" x14ac:dyDescent="0.15">
      <c r="A102" s="20"/>
      <c r="B102" s="20"/>
      <c r="C102" s="20"/>
      <c r="D102" s="20"/>
      <c r="E102" s="20"/>
      <c r="F102" s="206"/>
      <c r="G102" s="207"/>
      <c r="H102" s="84"/>
      <c r="I102" s="84"/>
      <c r="J102" s="208"/>
      <c r="K102" s="20"/>
      <c r="L102" s="20"/>
      <c r="M102" s="20"/>
      <c r="N102" s="20"/>
      <c r="O102" s="20"/>
      <c r="P102" s="20"/>
      <c r="Q102" s="20"/>
      <c r="R102" s="20"/>
      <c r="S102" s="20"/>
      <c r="T102" s="20"/>
      <c r="U102" s="20"/>
      <c r="V102" s="20"/>
      <c r="W102" s="20"/>
      <c r="X102" s="20"/>
      <c r="Y102" s="20"/>
      <c r="Z102" s="20"/>
    </row>
    <row r="103" spans="1:26" ht="15.75" customHeight="1" x14ac:dyDescent="0.15">
      <c r="A103" s="20"/>
      <c r="B103" s="20"/>
      <c r="C103" s="20"/>
      <c r="D103" s="20"/>
      <c r="E103" s="20"/>
      <c r="F103" s="206"/>
      <c r="G103" s="207"/>
      <c r="H103" s="84"/>
      <c r="I103" s="84"/>
      <c r="J103" s="208"/>
      <c r="K103" s="20"/>
      <c r="L103" s="20"/>
      <c r="M103" s="20"/>
      <c r="N103" s="20"/>
      <c r="O103" s="20"/>
      <c r="P103" s="20"/>
      <c r="Q103" s="20"/>
      <c r="R103" s="20"/>
      <c r="S103" s="20"/>
      <c r="T103" s="20"/>
      <c r="U103" s="20"/>
      <c r="V103" s="20"/>
      <c r="W103" s="20"/>
      <c r="X103" s="20"/>
      <c r="Y103" s="20"/>
      <c r="Z103" s="20"/>
    </row>
    <row r="104" spans="1:26" ht="15.75" customHeight="1" x14ac:dyDescent="0.15">
      <c r="A104" s="20"/>
      <c r="B104" s="20"/>
      <c r="C104" s="20"/>
      <c r="D104" s="20"/>
      <c r="E104" s="20"/>
      <c r="F104" s="206"/>
      <c r="G104" s="207"/>
      <c r="H104" s="84"/>
      <c r="I104" s="84"/>
      <c r="J104" s="208"/>
      <c r="K104" s="20"/>
      <c r="L104" s="20"/>
      <c r="M104" s="20"/>
      <c r="N104" s="20"/>
      <c r="O104" s="20"/>
      <c r="P104" s="20"/>
      <c r="Q104" s="20"/>
      <c r="R104" s="20"/>
      <c r="S104" s="20"/>
      <c r="T104" s="20"/>
      <c r="U104" s="20"/>
      <c r="V104" s="20"/>
      <c r="W104" s="20"/>
      <c r="X104" s="20"/>
      <c r="Y104" s="20"/>
      <c r="Z104" s="20"/>
    </row>
    <row r="105" spans="1:26" ht="15.75" customHeight="1" x14ac:dyDescent="0.15">
      <c r="A105" s="20"/>
      <c r="B105" s="20"/>
      <c r="C105" s="20"/>
      <c r="D105" s="20"/>
      <c r="E105" s="20"/>
      <c r="F105" s="206"/>
      <c r="G105" s="207"/>
      <c r="H105" s="84"/>
      <c r="I105" s="84"/>
      <c r="J105" s="208"/>
      <c r="K105" s="20"/>
      <c r="L105" s="20"/>
      <c r="M105" s="20"/>
      <c r="N105" s="20"/>
      <c r="O105" s="20"/>
      <c r="P105" s="20"/>
      <c r="Q105" s="20"/>
      <c r="R105" s="20"/>
      <c r="S105" s="20"/>
      <c r="T105" s="20"/>
      <c r="U105" s="20"/>
      <c r="V105" s="20"/>
      <c r="W105" s="20"/>
      <c r="X105" s="20"/>
      <c r="Y105" s="20"/>
      <c r="Z105" s="20"/>
    </row>
    <row r="106" spans="1:26" ht="15.75" customHeight="1" x14ac:dyDescent="0.15">
      <c r="A106" s="20"/>
      <c r="B106" s="20"/>
      <c r="C106" s="20"/>
      <c r="D106" s="20"/>
      <c r="E106" s="20"/>
      <c r="F106" s="206"/>
      <c r="G106" s="207"/>
      <c r="H106" s="84"/>
      <c r="I106" s="84"/>
      <c r="J106" s="208"/>
      <c r="K106" s="20"/>
      <c r="L106" s="20"/>
      <c r="M106" s="20"/>
      <c r="N106" s="20"/>
      <c r="O106" s="20"/>
      <c r="P106" s="20"/>
      <c r="Q106" s="20"/>
      <c r="R106" s="20"/>
      <c r="S106" s="20"/>
      <c r="T106" s="20"/>
      <c r="U106" s="20"/>
      <c r="V106" s="20"/>
      <c r="W106" s="20"/>
      <c r="X106" s="20"/>
      <c r="Y106" s="20"/>
      <c r="Z106" s="20"/>
    </row>
    <row r="107" spans="1:26" ht="15.75" customHeight="1" x14ac:dyDescent="0.15">
      <c r="A107" s="20"/>
      <c r="B107" s="20"/>
      <c r="C107" s="20"/>
      <c r="D107" s="20"/>
      <c r="E107" s="20"/>
      <c r="F107" s="206"/>
      <c r="G107" s="207"/>
      <c r="H107" s="84"/>
      <c r="I107" s="84"/>
      <c r="J107" s="208"/>
      <c r="K107" s="20"/>
      <c r="L107" s="20"/>
      <c r="M107" s="20"/>
      <c r="N107" s="20"/>
      <c r="O107" s="20"/>
      <c r="P107" s="20"/>
      <c r="Q107" s="20"/>
      <c r="R107" s="20"/>
      <c r="S107" s="20"/>
      <c r="T107" s="20"/>
      <c r="U107" s="20"/>
      <c r="V107" s="20"/>
      <c r="W107" s="20"/>
      <c r="X107" s="20"/>
      <c r="Y107" s="20"/>
      <c r="Z107" s="20"/>
    </row>
    <row r="108" spans="1:26" ht="15.75" customHeight="1" x14ac:dyDescent="0.15">
      <c r="A108" s="20"/>
      <c r="B108" s="20"/>
      <c r="C108" s="20"/>
      <c r="D108" s="20"/>
      <c r="E108" s="20"/>
      <c r="F108" s="206"/>
      <c r="G108" s="207"/>
      <c r="H108" s="84"/>
      <c r="I108" s="84"/>
      <c r="J108" s="208"/>
      <c r="K108" s="20"/>
      <c r="L108" s="20"/>
      <c r="M108" s="20"/>
      <c r="N108" s="20"/>
      <c r="O108" s="20"/>
      <c r="P108" s="20"/>
      <c r="Q108" s="20"/>
      <c r="R108" s="20"/>
      <c r="S108" s="20"/>
      <c r="T108" s="20"/>
      <c r="U108" s="20"/>
      <c r="V108" s="20"/>
      <c r="W108" s="20"/>
      <c r="X108" s="20"/>
      <c r="Y108" s="20"/>
      <c r="Z108" s="20"/>
    </row>
    <row r="109" spans="1:26" ht="15.75" customHeight="1" x14ac:dyDescent="0.15">
      <c r="A109" s="20"/>
      <c r="B109" s="20"/>
      <c r="C109" s="20"/>
      <c r="D109" s="20"/>
      <c r="E109" s="20"/>
      <c r="F109" s="206"/>
      <c r="G109" s="207"/>
      <c r="H109" s="84"/>
      <c r="I109" s="84"/>
      <c r="J109" s="208"/>
      <c r="K109" s="20"/>
      <c r="L109" s="20"/>
      <c r="M109" s="20"/>
      <c r="N109" s="20"/>
      <c r="O109" s="20"/>
      <c r="P109" s="20"/>
      <c r="Q109" s="20"/>
      <c r="R109" s="20"/>
      <c r="S109" s="20"/>
      <c r="T109" s="20"/>
      <c r="U109" s="20"/>
      <c r="V109" s="20"/>
      <c r="W109" s="20"/>
      <c r="X109" s="20"/>
      <c r="Y109" s="20"/>
      <c r="Z109" s="20"/>
    </row>
    <row r="110" spans="1:26" ht="15.75" customHeight="1" x14ac:dyDescent="0.15">
      <c r="A110" s="20"/>
      <c r="B110" s="20"/>
      <c r="C110" s="20"/>
      <c r="D110" s="20"/>
      <c r="E110" s="20"/>
      <c r="F110" s="206"/>
      <c r="G110" s="207"/>
      <c r="H110" s="84"/>
      <c r="I110" s="84"/>
      <c r="J110" s="208"/>
      <c r="K110" s="20"/>
      <c r="L110" s="20"/>
      <c r="M110" s="20"/>
      <c r="N110" s="20"/>
      <c r="O110" s="20"/>
      <c r="P110" s="20"/>
      <c r="Q110" s="20"/>
      <c r="R110" s="20"/>
      <c r="S110" s="20"/>
      <c r="T110" s="20"/>
      <c r="U110" s="20"/>
      <c r="V110" s="20"/>
      <c r="W110" s="20"/>
      <c r="X110" s="20"/>
      <c r="Y110" s="20"/>
      <c r="Z110" s="20"/>
    </row>
    <row r="111" spans="1:26" ht="15.75" customHeight="1" x14ac:dyDescent="0.15">
      <c r="A111" s="20"/>
      <c r="B111" s="20"/>
      <c r="C111" s="20"/>
      <c r="D111" s="20"/>
      <c r="E111" s="20"/>
      <c r="F111" s="206"/>
      <c r="G111" s="207"/>
      <c r="H111" s="84"/>
      <c r="I111" s="84"/>
      <c r="J111" s="208"/>
      <c r="K111" s="20"/>
      <c r="L111" s="20"/>
      <c r="M111" s="20"/>
      <c r="N111" s="20"/>
      <c r="O111" s="20"/>
      <c r="P111" s="20"/>
      <c r="Q111" s="20"/>
      <c r="R111" s="20"/>
      <c r="S111" s="20"/>
      <c r="T111" s="20"/>
      <c r="U111" s="20"/>
      <c r="V111" s="20"/>
      <c r="W111" s="20"/>
      <c r="X111" s="20"/>
      <c r="Y111" s="20"/>
      <c r="Z111" s="20"/>
    </row>
    <row r="112" spans="1:26" ht="15.75" customHeight="1" x14ac:dyDescent="0.15">
      <c r="A112" s="20"/>
      <c r="B112" s="20"/>
      <c r="C112" s="20"/>
      <c r="D112" s="20"/>
      <c r="E112" s="20"/>
      <c r="F112" s="206"/>
      <c r="G112" s="207"/>
      <c r="H112" s="84"/>
      <c r="I112" s="84"/>
      <c r="J112" s="208"/>
      <c r="K112" s="20"/>
      <c r="L112" s="20"/>
      <c r="M112" s="20"/>
      <c r="N112" s="20"/>
      <c r="O112" s="20"/>
      <c r="P112" s="20"/>
      <c r="Q112" s="20"/>
      <c r="R112" s="20"/>
      <c r="S112" s="20"/>
      <c r="T112" s="20"/>
      <c r="U112" s="20"/>
      <c r="V112" s="20"/>
      <c r="W112" s="20"/>
      <c r="X112" s="20"/>
      <c r="Y112" s="20"/>
      <c r="Z112" s="20"/>
    </row>
    <row r="113" spans="1:26" ht="15.75" customHeight="1" x14ac:dyDescent="0.15">
      <c r="A113" s="20"/>
      <c r="B113" s="20"/>
      <c r="C113" s="20"/>
      <c r="D113" s="20"/>
      <c r="E113" s="20"/>
      <c r="F113" s="206"/>
      <c r="G113" s="207"/>
      <c r="H113" s="84"/>
      <c r="I113" s="84"/>
      <c r="J113" s="208"/>
      <c r="K113" s="20"/>
      <c r="L113" s="20"/>
      <c r="M113" s="20"/>
      <c r="N113" s="20"/>
      <c r="O113" s="20"/>
      <c r="P113" s="20"/>
      <c r="Q113" s="20"/>
      <c r="R113" s="20"/>
      <c r="S113" s="20"/>
      <c r="T113" s="20"/>
      <c r="U113" s="20"/>
      <c r="V113" s="20"/>
      <c r="W113" s="20"/>
      <c r="X113" s="20"/>
      <c r="Y113" s="20"/>
      <c r="Z113" s="20"/>
    </row>
    <row r="114" spans="1:26" ht="15.75" customHeight="1" x14ac:dyDescent="0.15">
      <c r="A114" s="20"/>
      <c r="B114" s="20"/>
      <c r="C114" s="20"/>
      <c r="D114" s="20"/>
      <c r="E114" s="20"/>
      <c r="F114" s="206"/>
      <c r="G114" s="207"/>
      <c r="H114" s="84"/>
      <c r="I114" s="84"/>
      <c r="J114" s="208"/>
      <c r="K114" s="20"/>
      <c r="L114" s="20"/>
      <c r="M114" s="20"/>
      <c r="N114" s="20"/>
      <c r="O114" s="20"/>
      <c r="P114" s="20"/>
      <c r="Q114" s="20"/>
      <c r="R114" s="20"/>
      <c r="S114" s="20"/>
      <c r="T114" s="20"/>
      <c r="U114" s="20"/>
      <c r="V114" s="20"/>
      <c r="W114" s="20"/>
      <c r="X114" s="20"/>
      <c r="Y114" s="20"/>
      <c r="Z114" s="20"/>
    </row>
    <row r="115" spans="1:26" ht="15.75" customHeight="1" x14ac:dyDescent="0.15">
      <c r="A115" s="20"/>
      <c r="B115" s="20"/>
      <c r="C115" s="20"/>
      <c r="D115" s="20"/>
      <c r="E115" s="20"/>
      <c r="F115" s="206"/>
      <c r="G115" s="207"/>
      <c r="H115" s="84"/>
      <c r="I115" s="84"/>
      <c r="J115" s="208"/>
      <c r="K115" s="20"/>
      <c r="L115" s="20"/>
      <c r="M115" s="20"/>
      <c r="N115" s="20"/>
      <c r="O115" s="20"/>
      <c r="P115" s="20"/>
      <c r="Q115" s="20"/>
      <c r="R115" s="20"/>
      <c r="S115" s="20"/>
      <c r="T115" s="20"/>
      <c r="U115" s="20"/>
      <c r="V115" s="20"/>
      <c r="W115" s="20"/>
      <c r="X115" s="20"/>
      <c r="Y115" s="20"/>
      <c r="Z115" s="20"/>
    </row>
    <row r="116" spans="1:26" ht="15.75" customHeight="1" x14ac:dyDescent="0.15">
      <c r="A116" s="20"/>
      <c r="B116" s="20"/>
      <c r="C116" s="20"/>
      <c r="D116" s="20"/>
      <c r="E116" s="20"/>
      <c r="F116" s="206"/>
      <c r="G116" s="207"/>
      <c r="H116" s="84"/>
      <c r="I116" s="84"/>
      <c r="J116" s="208"/>
      <c r="K116" s="20"/>
      <c r="L116" s="20"/>
      <c r="M116" s="20"/>
      <c r="N116" s="20"/>
      <c r="O116" s="20"/>
      <c r="P116" s="20"/>
      <c r="Q116" s="20"/>
      <c r="R116" s="20"/>
      <c r="S116" s="20"/>
      <c r="T116" s="20"/>
      <c r="U116" s="20"/>
      <c r="V116" s="20"/>
      <c r="W116" s="20"/>
      <c r="X116" s="20"/>
      <c r="Y116" s="20"/>
      <c r="Z116" s="20"/>
    </row>
    <row r="117" spans="1:26" ht="15.75" customHeight="1" x14ac:dyDescent="0.15">
      <c r="A117" s="20"/>
      <c r="B117" s="20"/>
      <c r="C117" s="20"/>
      <c r="D117" s="20"/>
      <c r="E117" s="20"/>
      <c r="F117" s="206"/>
      <c r="G117" s="207"/>
      <c r="H117" s="84"/>
      <c r="I117" s="84"/>
      <c r="J117" s="208"/>
      <c r="K117" s="20"/>
      <c r="L117" s="20"/>
      <c r="M117" s="20"/>
      <c r="N117" s="20"/>
      <c r="O117" s="20"/>
      <c r="P117" s="20"/>
      <c r="Q117" s="20"/>
      <c r="R117" s="20"/>
      <c r="S117" s="20"/>
      <c r="T117" s="20"/>
      <c r="U117" s="20"/>
      <c r="V117" s="20"/>
      <c r="W117" s="20"/>
      <c r="X117" s="20"/>
      <c r="Y117" s="20"/>
      <c r="Z117" s="20"/>
    </row>
    <row r="118" spans="1:26" ht="15.75" customHeight="1" x14ac:dyDescent="0.15">
      <c r="A118" s="20"/>
      <c r="B118" s="20"/>
      <c r="C118" s="20"/>
      <c r="D118" s="20"/>
      <c r="E118" s="20"/>
      <c r="F118" s="206"/>
      <c r="G118" s="207"/>
      <c r="H118" s="84"/>
      <c r="I118" s="84"/>
      <c r="J118" s="208"/>
      <c r="K118" s="20"/>
      <c r="L118" s="20"/>
      <c r="M118" s="20"/>
      <c r="N118" s="20"/>
      <c r="O118" s="20"/>
      <c r="P118" s="20"/>
      <c r="Q118" s="20"/>
      <c r="R118" s="20"/>
      <c r="S118" s="20"/>
      <c r="T118" s="20"/>
      <c r="U118" s="20"/>
      <c r="V118" s="20"/>
      <c r="W118" s="20"/>
      <c r="X118" s="20"/>
      <c r="Y118" s="20"/>
      <c r="Z118" s="20"/>
    </row>
    <row r="119" spans="1:26" ht="15.75" customHeight="1" x14ac:dyDescent="0.15">
      <c r="A119" s="20"/>
      <c r="B119" s="20"/>
      <c r="C119" s="20"/>
      <c r="D119" s="20"/>
      <c r="E119" s="20"/>
      <c r="F119" s="206"/>
      <c r="G119" s="207"/>
      <c r="H119" s="84"/>
      <c r="I119" s="84"/>
      <c r="J119" s="208"/>
      <c r="K119" s="20"/>
      <c r="L119" s="20"/>
      <c r="M119" s="20"/>
      <c r="N119" s="20"/>
      <c r="O119" s="20"/>
      <c r="P119" s="20"/>
      <c r="Q119" s="20"/>
      <c r="R119" s="20"/>
      <c r="S119" s="20"/>
      <c r="T119" s="20"/>
      <c r="U119" s="20"/>
      <c r="V119" s="20"/>
      <c r="W119" s="20"/>
      <c r="X119" s="20"/>
      <c r="Y119" s="20"/>
      <c r="Z119" s="20"/>
    </row>
    <row r="120" spans="1:26" ht="15.75" customHeight="1" x14ac:dyDescent="0.15">
      <c r="A120" s="20"/>
      <c r="B120" s="20"/>
      <c r="C120" s="20"/>
      <c r="D120" s="20"/>
      <c r="E120" s="20"/>
      <c r="F120" s="206"/>
      <c r="G120" s="207"/>
      <c r="H120" s="84"/>
      <c r="I120" s="84"/>
      <c r="J120" s="208"/>
      <c r="K120" s="20"/>
      <c r="L120" s="20"/>
      <c r="M120" s="20"/>
      <c r="N120" s="20"/>
      <c r="O120" s="20"/>
      <c r="P120" s="20"/>
      <c r="Q120" s="20"/>
      <c r="R120" s="20"/>
      <c r="S120" s="20"/>
      <c r="T120" s="20"/>
      <c r="U120" s="20"/>
      <c r="V120" s="20"/>
      <c r="W120" s="20"/>
      <c r="X120" s="20"/>
      <c r="Y120" s="20"/>
      <c r="Z120" s="20"/>
    </row>
    <row r="121" spans="1:26" ht="15.75" customHeight="1" x14ac:dyDescent="0.15">
      <c r="A121" s="20"/>
      <c r="B121" s="20"/>
      <c r="C121" s="20"/>
      <c r="D121" s="20"/>
      <c r="E121" s="20"/>
      <c r="F121" s="206"/>
      <c r="G121" s="207"/>
      <c r="H121" s="84"/>
      <c r="I121" s="84"/>
      <c r="J121" s="208"/>
      <c r="K121" s="20"/>
      <c r="L121" s="20"/>
      <c r="M121" s="20"/>
      <c r="N121" s="20"/>
      <c r="O121" s="20"/>
      <c r="P121" s="20"/>
      <c r="Q121" s="20"/>
      <c r="R121" s="20"/>
      <c r="S121" s="20"/>
      <c r="T121" s="20"/>
      <c r="U121" s="20"/>
      <c r="V121" s="20"/>
      <c r="W121" s="20"/>
      <c r="X121" s="20"/>
      <c r="Y121" s="20"/>
      <c r="Z121" s="20"/>
    </row>
    <row r="122" spans="1:26" ht="15.75" customHeight="1" x14ac:dyDescent="0.15">
      <c r="A122" s="20"/>
      <c r="B122" s="20"/>
      <c r="C122" s="20"/>
      <c r="D122" s="20"/>
      <c r="E122" s="20"/>
      <c r="F122" s="206"/>
      <c r="G122" s="207"/>
      <c r="H122" s="84"/>
      <c r="I122" s="84"/>
      <c r="J122" s="208"/>
      <c r="K122" s="20"/>
      <c r="L122" s="20"/>
      <c r="M122" s="20"/>
      <c r="N122" s="20"/>
      <c r="O122" s="20"/>
      <c r="P122" s="20"/>
      <c r="Q122" s="20"/>
      <c r="R122" s="20"/>
      <c r="S122" s="20"/>
      <c r="T122" s="20"/>
      <c r="U122" s="20"/>
      <c r="V122" s="20"/>
      <c r="W122" s="20"/>
      <c r="X122" s="20"/>
      <c r="Y122" s="20"/>
      <c r="Z122" s="20"/>
    </row>
    <row r="123" spans="1:26" ht="15.75" customHeight="1" x14ac:dyDescent="0.15">
      <c r="A123" s="20"/>
      <c r="B123" s="20"/>
      <c r="C123" s="20"/>
      <c r="D123" s="20"/>
      <c r="E123" s="20"/>
      <c r="F123" s="206"/>
      <c r="G123" s="207"/>
      <c r="H123" s="84"/>
      <c r="I123" s="84"/>
      <c r="J123" s="208"/>
      <c r="K123" s="20"/>
      <c r="L123" s="20"/>
      <c r="M123" s="20"/>
      <c r="N123" s="20"/>
      <c r="O123" s="20"/>
      <c r="P123" s="20"/>
      <c r="Q123" s="20"/>
      <c r="R123" s="20"/>
      <c r="S123" s="20"/>
      <c r="T123" s="20"/>
      <c r="U123" s="20"/>
      <c r="V123" s="20"/>
      <c r="W123" s="20"/>
      <c r="X123" s="20"/>
      <c r="Y123" s="20"/>
      <c r="Z123" s="20"/>
    </row>
    <row r="124" spans="1:26" ht="15.75" customHeight="1" x14ac:dyDescent="0.15">
      <c r="A124" s="20"/>
      <c r="B124" s="20"/>
      <c r="C124" s="20"/>
      <c r="D124" s="20"/>
      <c r="E124" s="20"/>
      <c r="F124" s="206"/>
      <c r="G124" s="207"/>
      <c r="H124" s="84"/>
      <c r="I124" s="84"/>
      <c r="J124" s="208"/>
      <c r="K124" s="20"/>
      <c r="L124" s="20"/>
      <c r="M124" s="20"/>
      <c r="N124" s="20"/>
      <c r="O124" s="20"/>
      <c r="P124" s="20"/>
      <c r="Q124" s="20"/>
      <c r="R124" s="20"/>
      <c r="S124" s="20"/>
      <c r="T124" s="20"/>
      <c r="U124" s="20"/>
      <c r="V124" s="20"/>
      <c r="W124" s="20"/>
      <c r="X124" s="20"/>
      <c r="Y124" s="20"/>
      <c r="Z124" s="20"/>
    </row>
    <row r="125" spans="1:26" ht="15.75" customHeight="1" x14ac:dyDescent="0.15">
      <c r="A125" s="20"/>
      <c r="B125" s="20"/>
      <c r="C125" s="20"/>
      <c r="D125" s="20"/>
      <c r="E125" s="20"/>
      <c r="F125" s="206"/>
      <c r="G125" s="207"/>
      <c r="H125" s="84"/>
      <c r="I125" s="84"/>
      <c r="J125" s="208"/>
      <c r="K125" s="20"/>
      <c r="L125" s="20"/>
      <c r="M125" s="20"/>
      <c r="N125" s="20"/>
      <c r="O125" s="20"/>
      <c r="P125" s="20"/>
      <c r="Q125" s="20"/>
      <c r="R125" s="20"/>
      <c r="S125" s="20"/>
      <c r="T125" s="20"/>
      <c r="U125" s="20"/>
      <c r="V125" s="20"/>
      <c r="W125" s="20"/>
      <c r="X125" s="20"/>
      <c r="Y125" s="20"/>
      <c r="Z125" s="20"/>
    </row>
    <row r="126" spans="1:26" ht="15.75" customHeight="1" x14ac:dyDescent="0.15">
      <c r="A126" s="20"/>
      <c r="B126" s="20"/>
      <c r="C126" s="20"/>
      <c r="D126" s="20"/>
      <c r="E126" s="20"/>
      <c r="F126" s="206"/>
      <c r="G126" s="207"/>
      <c r="H126" s="84"/>
      <c r="I126" s="84"/>
      <c r="J126" s="208"/>
      <c r="K126" s="20"/>
      <c r="L126" s="20"/>
      <c r="M126" s="20"/>
      <c r="N126" s="20"/>
      <c r="O126" s="20"/>
      <c r="P126" s="20"/>
      <c r="Q126" s="20"/>
      <c r="R126" s="20"/>
      <c r="S126" s="20"/>
      <c r="T126" s="20"/>
      <c r="U126" s="20"/>
      <c r="V126" s="20"/>
      <c r="W126" s="20"/>
      <c r="X126" s="20"/>
      <c r="Y126" s="20"/>
      <c r="Z126" s="20"/>
    </row>
    <row r="127" spans="1:26" ht="15.75" customHeight="1" x14ac:dyDescent="0.15">
      <c r="A127" s="20"/>
      <c r="B127" s="20"/>
      <c r="C127" s="20"/>
      <c r="D127" s="20"/>
      <c r="E127" s="20"/>
      <c r="F127" s="206"/>
      <c r="G127" s="207"/>
      <c r="H127" s="84"/>
      <c r="I127" s="84"/>
      <c r="J127" s="208"/>
      <c r="K127" s="20"/>
      <c r="L127" s="20"/>
      <c r="M127" s="20"/>
      <c r="N127" s="20"/>
      <c r="O127" s="20"/>
      <c r="P127" s="20"/>
      <c r="Q127" s="20"/>
      <c r="R127" s="20"/>
      <c r="S127" s="20"/>
      <c r="T127" s="20"/>
      <c r="U127" s="20"/>
      <c r="V127" s="20"/>
      <c r="W127" s="20"/>
      <c r="X127" s="20"/>
      <c r="Y127" s="20"/>
      <c r="Z127" s="20"/>
    </row>
    <row r="128" spans="1:26" ht="15.75" customHeight="1" x14ac:dyDescent="0.15">
      <c r="A128" s="20"/>
      <c r="B128" s="20"/>
      <c r="C128" s="20"/>
      <c r="D128" s="20"/>
      <c r="E128" s="20"/>
      <c r="F128" s="206"/>
      <c r="G128" s="207"/>
      <c r="H128" s="84"/>
      <c r="I128" s="84"/>
      <c r="J128" s="208"/>
      <c r="K128" s="20"/>
      <c r="L128" s="20"/>
      <c r="M128" s="20"/>
      <c r="N128" s="20"/>
      <c r="O128" s="20"/>
      <c r="P128" s="20"/>
      <c r="Q128" s="20"/>
      <c r="R128" s="20"/>
      <c r="S128" s="20"/>
      <c r="T128" s="20"/>
      <c r="U128" s="20"/>
      <c r="V128" s="20"/>
      <c r="W128" s="20"/>
      <c r="X128" s="20"/>
      <c r="Y128" s="20"/>
      <c r="Z128" s="20"/>
    </row>
    <row r="129" spans="1:26" ht="15.75" customHeight="1" x14ac:dyDescent="0.15">
      <c r="A129" s="20"/>
      <c r="B129" s="20"/>
      <c r="C129" s="20"/>
      <c r="D129" s="20"/>
      <c r="E129" s="20"/>
      <c r="F129" s="206"/>
      <c r="G129" s="207"/>
      <c r="H129" s="84"/>
      <c r="I129" s="84"/>
      <c r="J129" s="208"/>
      <c r="K129" s="20"/>
      <c r="L129" s="20"/>
      <c r="M129" s="20"/>
      <c r="N129" s="20"/>
      <c r="O129" s="20"/>
      <c r="P129" s="20"/>
      <c r="Q129" s="20"/>
      <c r="R129" s="20"/>
      <c r="S129" s="20"/>
      <c r="T129" s="20"/>
      <c r="U129" s="20"/>
      <c r="V129" s="20"/>
      <c r="W129" s="20"/>
      <c r="X129" s="20"/>
      <c r="Y129" s="20"/>
      <c r="Z129" s="20"/>
    </row>
    <row r="130" spans="1:26" ht="15.75" customHeight="1" x14ac:dyDescent="0.15">
      <c r="A130" s="20"/>
      <c r="B130" s="20"/>
      <c r="C130" s="20"/>
      <c r="D130" s="20"/>
      <c r="E130" s="20"/>
      <c r="F130" s="206"/>
      <c r="G130" s="207"/>
      <c r="H130" s="84"/>
      <c r="I130" s="84"/>
      <c r="J130" s="208"/>
      <c r="K130" s="20"/>
      <c r="L130" s="20"/>
      <c r="M130" s="20"/>
      <c r="N130" s="20"/>
      <c r="O130" s="20"/>
      <c r="P130" s="20"/>
      <c r="Q130" s="20"/>
      <c r="R130" s="20"/>
      <c r="S130" s="20"/>
      <c r="T130" s="20"/>
      <c r="U130" s="20"/>
      <c r="V130" s="20"/>
      <c r="W130" s="20"/>
      <c r="X130" s="20"/>
      <c r="Y130" s="20"/>
      <c r="Z130" s="20"/>
    </row>
    <row r="131" spans="1:26" ht="15.75" customHeight="1" x14ac:dyDescent="0.15">
      <c r="A131" s="20"/>
      <c r="B131" s="20"/>
      <c r="C131" s="20"/>
      <c r="D131" s="20"/>
      <c r="E131" s="20"/>
      <c r="F131" s="206"/>
      <c r="G131" s="207"/>
      <c r="H131" s="84"/>
      <c r="I131" s="84"/>
      <c r="J131" s="208"/>
      <c r="K131" s="20"/>
      <c r="L131" s="20"/>
      <c r="M131" s="20"/>
      <c r="N131" s="20"/>
      <c r="O131" s="20"/>
      <c r="P131" s="20"/>
      <c r="Q131" s="20"/>
      <c r="R131" s="20"/>
      <c r="S131" s="20"/>
      <c r="T131" s="20"/>
      <c r="U131" s="20"/>
      <c r="V131" s="20"/>
      <c r="W131" s="20"/>
      <c r="X131" s="20"/>
      <c r="Y131" s="20"/>
      <c r="Z131" s="20"/>
    </row>
    <row r="132" spans="1:26" ht="15.75" customHeight="1" x14ac:dyDescent="0.15">
      <c r="A132" s="20"/>
      <c r="B132" s="20"/>
      <c r="C132" s="20"/>
      <c r="D132" s="20"/>
      <c r="E132" s="20"/>
      <c r="F132" s="206"/>
      <c r="G132" s="207"/>
      <c r="H132" s="84"/>
      <c r="I132" s="84"/>
      <c r="J132" s="208"/>
      <c r="K132" s="20"/>
      <c r="L132" s="20"/>
      <c r="M132" s="20"/>
      <c r="N132" s="20"/>
      <c r="O132" s="20"/>
      <c r="P132" s="20"/>
      <c r="Q132" s="20"/>
      <c r="R132" s="20"/>
      <c r="S132" s="20"/>
      <c r="T132" s="20"/>
      <c r="U132" s="20"/>
      <c r="V132" s="20"/>
      <c r="W132" s="20"/>
      <c r="X132" s="20"/>
      <c r="Y132" s="20"/>
      <c r="Z132" s="20"/>
    </row>
    <row r="133" spans="1:26" ht="15.75" customHeight="1" x14ac:dyDescent="0.15">
      <c r="A133" s="20"/>
      <c r="B133" s="20"/>
      <c r="C133" s="20"/>
      <c r="D133" s="20"/>
      <c r="E133" s="20"/>
      <c r="F133" s="206"/>
      <c r="G133" s="207"/>
      <c r="H133" s="84"/>
      <c r="I133" s="84"/>
      <c r="J133" s="208"/>
      <c r="K133" s="20"/>
      <c r="L133" s="20"/>
      <c r="M133" s="20"/>
      <c r="N133" s="20"/>
      <c r="O133" s="20"/>
      <c r="P133" s="20"/>
      <c r="Q133" s="20"/>
      <c r="R133" s="20"/>
      <c r="S133" s="20"/>
      <c r="T133" s="20"/>
      <c r="U133" s="20"/>
      <c r="V133" s="20"/>
      <c r="W133" s="20"/>
      <c r="X133" s="20"/>
      <c r="Y133" s="20"/>
      <c r="Z133" s="20"/>
    </row>
    <row r="134" spans="1:26" ht="15.75" customHeight="1" x14ac:dyDescent="0.15">
      <c r="A134" s="20"/>
      <c r="B134" s="20"/>
      <c r="C134" s="20"/>
      <c r="D134" s="20"/>
      <c r="E134" s="20"/>
      <c r="F134" s="206"/>
      <c r="G134" s="207"/>
      <c r="H134" s="84"/>
      <c r="I134" s="84"/>
      <c r="J134" s="208"/>
      <c r="K134" s="20"/>
      <c r="L134" s="20"/>
      <c r="M134" s="20"/>
      <c r="N134" s="20"/>
      <c r="O134" s="20"/>
      <c r="P134" s="20"/>
      <c r="Q134" s="20"/>
      <c r="R134" s="20"/>
      <c r="S134" s="20"/>
      <c r="T134" s="20"/>
      <c r="U134" s="20"/>
      <c r="V134" s="20"/>
      <c r="W134" s="20"/>
      <c r="X134" s="20"/>
      <c r="Y134" s="20"/>
      <c r="Z134" s="20"/>
    </row>
    <row r="135" spans="1:26" ht="15.75" customHeight="1" x14ac:dyDescent="0.15">
      <c r="A135" s="20"/>
      <c r="B135" s="20"/>
      <c r="C135" s="20"/>
      <c r="D135" s="20"/>
      <c r="E135" s="20"/>
      <c r="F135" s="206"/>
      <c r="G135" s="207"/>
      <c r="H135" s="84"/>
      <c r="I135" s="84"/>
      <c r="J135" s="208"/>
      <c r="K135" s="20"/>
      <c r="L135" s="20"/>
      <c r="M135" s="20"/>
      <c r="N135" s="20"/>
      <c r="O135" s="20"/>
      <c r="P135" s="20"/>
      <c r="Q135" s="20"/>
      <c r="R135" s="20"/>
      <c r="S135" s="20"/>
      <c r="T135" s="20"/>
      <c r="U135" s="20"/>
      <c r="V135" s="20"/>
      <c r="W135" s="20"/>
      <c r="X135" s="20"/>
      <c r="Y135" s="20"/>
      <c r="Z135" s="20"/>
    </row>
    <row r="136" spans="1:26" ht="15.75" customHeight="1" x14ac:dyDescent="0.15">
      <c r="A136" s="20"/>
      <c r="B136" s="20"/>
      <c r="C136" s="20"/>
      <c r="D136" s="20"/>
      <c r="E136" s="20"/>
      <c r="F136" s="206"/>
      <c r="G136" s="207"/>
      <c r="H136" s="84"/>
      <c r="I136" s="84"/>
      <c r="J136" s="208"/>
      <c r="K136" s="20"/>
      <c r="L136" s="20"/>
      <c r="M136" s="20"/>
      <c r="N136" s="20"/>
      <c r="O136" s="20"/>
      <c r="P136" s="20"/>
      <c r="Q136" s="20"/>
      <c r="R136" s="20"/>
      <c r="S136" s="20"/>
      <c r="T136" s="20"/>
      <c r="U136" s="20"/>
      <c r="V136" s="20"/>
      <c r="W136" s="20"/>
      <c r="X136" s="20"/>
      <c r="Y136" s="20"/>
      <c r="Z136" s="20"/>
    </row>
    <row r="137" spans="1:26" ht="15.75" customHeight="1" x14ac:dyDescent="0.15">
      <c r="A137" s="20"/>
      <c r="B137" s="20"/>
      <c r="C137" s="20"/>
      <c r="D137" s="20"/>
      <c r="E137" s="20"/>
      <c r="F137" s="206"/>
      <c r="G137" s="207"/>
      <c r="H137" s="84"/>
      <c r="I137" s="84"/>
      <c r="J137" s="208"/>
      <c r="K137" s="20"/>
      <c r="L137" s="20"/>
      <c r="M137" s="20"/>
      <c r="N137" s="20"/>
      <c r="O137" s="20"/>
      <c r="P137" s="20"/>
      <c r="Q137" s="20"/>
      <c r="R137" s="20"/>
      <c r="S137" s="20"/>
      <c r="T137" s="20"/>
      <c r="U137" s="20"/>
      <c r="V137" s="20"/>
      <c r="W137" s="20"/>
      <c r="X137" s="20"/>
      <c r="Y137" s="20"/>
      <c r="Z137" s="20"/>
    </row>
    <row r="138" spans="1:26" ht="15.75" customHeight="1" x14ac:dyDescent="0.15">
      <c r="A138" s="20"/>
      <c r="B138" s="20"/>
      <c r="C138" s="20"/>
      <c r="D138" s="20"/>
      <c r="E138" s="20"/>
      <c r="F138" s="206"/>
      <c r="G138" s="207"/>
      <c r="H138" s="84"/>
      <c r="I138" s="84"/>
      <c r="J138" s="208"/>
      <c r="K138" s="20"/>
      <c r="L138" s="20"/>
      <c r="M138" s="20"/>
      <c r="N138" s="20"/>
      <c r="O138" s="20"/>
      <c r="P138" s="20"/>
      <c r="Q138" s="20"/>
      <c r="R138" s="20"/>
      <c r="S138" s="20"/>
      <c r="T138" s="20"/>
      <c r="U138" s="20"/>
      <c r="V138" s="20"/>
      <c r="W138" s="20"/>
      <c r="X138" s="20"/>
      <c r="Y138" s="20"/>
      <c r="Z138" s="20"/>
    </row>
    <row r="139" spans="1:26" ht="15.75" customHeight="1" x14ac:dyDescent="0.15">
      <c r="A139" s="20"/>
      <c r="B139" s="20"/>
      <c r="C139" s="20"/>
      <c r="D139" s="20"/>
      <c r="E139" s="20"/>
      <c r="F139" s="206"/>
      <c r="G139" s="207"/>
      <c r="H139" s="84"/>
      <c r="I139" s="84"/>
      <c r="J139" s="208"/>
      <c r="K139" s="20"/>
      <c r="L139" s="20"/>
      <c r="M139" s="20"/>
      <c r="N139" s="20"/>
      <c r="O139" s="20"/>
      <c r="P139" s="20"/>
      <c r="Q139" s="20"/>
      <c r="R139" s="20"/>
      <c r="S139" s="20"/>
      <c r="T139" s="20"/>
      <c r="U139" s="20"/>
      <c r="V139" s="20"/>
      <c r="W139" s="20"/>
      <c r="X139" s="20"/>
      <c r="Y139" s="20"/>
      <c r="Z139" s="20"/>
    </row>
    <row r="140" spans="1:26" ht="15.75" customHeight="1" x14ac:dyDescent="0.15">
      <c r="A140" s="20"/>
      <c r="B140" s="20"/>
      <c r="C140" s="20"/>
      <c r="D140" s="20"/>
      <c r="E140" s="20"/>
      <c r="F140" s="206"/>
      <c r="G140" s="207"/>
      <c r="H140" s="84"/>
      <c r="I140" s="84"/>
      <c r="J140" s="208"/>
      <c r="K140" s="20"/>
      <c r="L140" s="20"/>
      <c r="M140" s="20"/>
      <c r="N140" s="20"/>
      <c r="O140" s="20"/>
      <c r="P140" s="20"/>
      <c r="Q140" s="20"/>
      <c r="R140" s="20"/>
      <c r="S140" s="20"/>
      <c r="T140" s="20"/>
      <c r="U140" s="20"/>
      <c r="V140" s="20"/>
      <c r="W140" s="20"/>
      <c r="X140" s="20"/>
      <c r="Y140" s="20"/>
      <c r="Z140" s="20"/>
    </row>
    <row r="141" spans="1:26" ht="15.75" customHeight="1" x14ac:dyDescent="0.15">
      <c r="A141" s="20"/>
      <c r="B141" s="20"/>
      <c r="C141" s="20"/>
      <c r="D141" s="20"/>
      <c r="E141" s="20"/>
      <c r="F141" s="206"/>
      <c r="G141" s="207"/>
      <c r="H141" s="84"/>
      <c r="I141" s="84"/>
      <c r="J141" s="208"/>
      <c r="K141" s="20"/>
      <c r="L141" s="20"/>
      <c r="M141" s="20"/>
      <c r="N141" s="20"/>
      <c r="O141" s="20"/>
      <c r="P141" s="20"/>
      <c r="Q141" s="20"/>
      <c r="R141" s="20"/>
      <c r="S141" s="20"/>
      <c r="T141" s="20"/>
      <c r="U141" s="20"/>
      <c r="V141" s="20"/>
      <c r="W141" s="20"/>
      <c r="X141" s="20"/>
      <c r="Y141" s="20"/>
      <c r="Z141" s="20"/>
    </row>
    <row r="142" spans="1:26" ht="15.75" customHeight="1" x14ac:dyDescent="0.15">
      <c r="A142" s="20"/>
      <c r="B142" s="20"/>
      <c r="C142" s="20"/>
      <c r="D142" s="20"/>
      <c r="E142" s="20"/>
      <c r="F142" s="206"/>
      <c r="G142" s="207"/>
      <c r="H142" s="84"/>
      <c r="I142" s="84"/>
      <c r="J142" s="208"/>
      <c r="K142" s="20"/>
      <c r="L142" s="20"/>
      <c r="M142" s="20"/>
      <c r="N142" s="20"/>
      <c r="O142" s="20"/>
      <c r="P142" s="20"/>
      <c r="Q142" s="20"/>
      <c r="R142" s="20"/>
      <c r="S142" s="20"/>
      <c r="T142" s="20"/>
      <c r="U142" s="20"/>
      <c r="V142" s="20"/>
      <c r="W142" s="20"/>
      <c r="X142" s="20"/>
      <c r="Y142" s="20"/>
      <c r="Z142" s="20"/>
    </row>
    <row r="143" spans="1:26" ht="15.75" customHeight="1" x14ac:dyDescent="0.15">
      <c r="A143" s="20"/>
      <c r="B143" s="20"/>
      <c r="C143" s="20"/>
      <c r="D143" s="20"/>
      <c r="E143" s="20"/>
      <c r="F143" s="206"/>
      <c r="G143" s="207"/>
      <c r="H143" s="84"/>
      <c r="I143" s="84"/>
      <c r="J143" s="208"/>
      <c r="K143" s="20"/>
      <c r="L143" s="20"/>
      <c r="M143" s="20"/>
      <c r="N143" s="20"/>
      <c r="O143" s="20"/>
      <c r="P143" s="20"/>
      <c r="Q143" s="20"/>
      <c r="R143" s="20"/>
      <c r="S143" s="20"/>
      <c r="T143" s="20"/>
      <c r="U143" s="20"/>
      <c r="V143" s="20"/>
      <c r="W143" s="20"/>
      <c r="X143" s="20"/>
      <c r="Y143" s="20"/>
      <c r="Z143" s="20"/>
    </row>
    <row r="144" spans="1:26" ht="15.75" customHeight="1" x14ac:dyDescent="0.15">
      <c r="A144" s="20"/>
      <c r="B144" s="20"/>
      <c r="C144" s="20"/>
      <c r="D144" s="20"/>
      <c r="E144" s="20"/>
      <c r="F144" s="206"/>
      <c r="G144" s="207"/>
      <c r="H144" s="84"/>
      <c r="I144" s="84"/>
      <c r="J144" s="208"/>
      <c r="K144" s="20"/>
      <c r="L144" s="20"/>
      <c r="M144" s="20"/>
      <c r="N144" s="20"/>
      <c r="O144" s="20"/>
      <c r="P144" s="20"/>
      <c r="Q144" s="20"/>
      <c r="R144" s="20"/>
      <c r="S144" s="20"/>
      <c r="T144" s="20"/>
      <c r="U144" s="20"/>
      <c r="V144" s="20"/>
      <c r="W144" s="20"/>
      <c r="X144" s="20"/>
      <c r="Y144" s="20"/>
      <c r="Z144" s="20"/>
    </row>
    <row r="145" spans="1:26" ht="15.75" customHeight="1" x14ac:dyDescent="0.15">
      <c r="A145" s="20"/>
      <c r="B145" s="20"/>
      <c r="C145" s="20"/>
      <c r="D145" s="20"/>
      <c r="E145" s="20"/>
      <c r="F145" s="206"/>
      <c r="G145" s="207"/>
      <c r="H145" s="84"/>
      <c r="I145" s="84"/>
      <c r="J145" s="208"/>
      <c r="K145" s="20"/>
      <c r="L145" s="20"/>
      <c r="M145" s="20"/>
      <c r="N145" s="20"/>
      <c r="O145" s="20"/>
      <c r="P145" s="20"/>
      <c r="Q145" s="20"/>
      <c r="R145" s="20"/>
      <c r="S145" s="20"/>
      <c r="T145" s="20"/>
      <c r="U145" s="20"/>
      <c r="V145" s="20"/>
      <c r="W145" s="20"/>
      <c r="X145" s="20"/>
      <c r="Y145" s="20"/>
      <c r="Z145" s="20"/>
    </row>
    <row r="146" spans="1:26" ht="15.75" customHeight="1" x14ac:dyDescent="0.15">
      <c r="A146" s="20"/>
      <c r="B146" s="20"/>
      <c r="C146" s="20"/>
      <c r="D146" s="20"/>
      <c r="E146" s="20"/>
      <c r="F146" s="206"/>
      <c r="G146" s="207"/>
      <c r="H146" s="84"/>
      <c r="I146" s="84"/>
      <c r="J146" s="208"/>
      <c r="K146" s="20"/>
      <c r="L146" s="20"/>
      <c r="M146" s="20"/>
      <c r="N146" s="20"/>
      <c r="O146" s="20"/>
      <c r="P146" s="20"/>
      <c r="Q146" s="20"/>
      <c r="R146" s="20"/>
      <c r="S146" s="20"/>
      <c r="T146" s="20"/>
      <c r="U146" s="20"/>
      <c r="V146" s="20"/>
      <c r="W146" s="20"/>
      <c r="X146" s="20"/>
      <c r="Y146" s="20"/>
      <c r="Z146" s="20"/>
    </row>
    <row r="147" spans="1:26" ht="15.75" customHeight="1" x14ac:dyDescent="0.15">
      <c r="A147" s="20"/>
      <c r="B147" s="20"/>
      <c r="C147" s="20"/>
      <c r="D147" s="20"/>
      <c r="E147" s="20"/>
      <c r="F147" s="206"/>
      <c r="G147" s="207"/>
      <c r="H147" s="84"/>
      <c r="I147" s="84"/>
      <c r="J147" s="208"/>
      <c r="K147" s="20"/>
      <c r="L147" s="20"/>
      <c r="M147" s="20"/>
      <c r="N147" s="20"/>
      <c r="O147" s="20"/>
      <c r="P147" s="20"/>
      <c r="Q147" s="20"/>
      <c r="R147" s="20"/>
      <c r="S147" s="20"/>
      <c r="T147" s="20"/>
      <c r="U147" s="20"/>
      <c r="V147" s="20"/>
      <c r="W147" s="20"/>
      <c r="X147" s="20"/>
      <c r="Y147" s="20"/>
      <c r="Z147" s="20"/>
    </row>
    <row r="148" spans="1:26" ht="15.75" customHeight="1" x14ac:dyDescent="0.15">
      <c r="A148" s="20"/>
      <c r="B148" s="20"/>
      <c r="C148" s="20"/>
      <c r="D148" s="20"/>
      <c r="E148" s="20"/>
      <c r="F148" s="206"/>
      <c r="G148" s="207"/>
      <c r="H148" s="84"/>
      <c r="I148" s="84"/>
      <c r="J148" s="208"/>
      <c r="K148" s="20"/>
      <c r="L148" s="20"/>
      <c r="M148" s="20"/>
      <c r="N148" s="20"/>
      <c r="O148" s="20"/>
      <c r="P148" s="20"/>
      <c r="Q148" s="20"/>
      <c r="R148" s="20"/>
      <c r="S148" s="20"/>
      <c r="T148" s="20"/>
      <c r="U148" s="20"/>
      <c r="V148" s="20"/>
      <c r="W148" s="20"/>
      <c r="X148" s="20"/>
      <c r="Y148" s="20"/>
      <c r="Z148" s="20"/>
    </row>
    <row r="149" spans="1:26" ht="15.75" customHeight="1" x14ac:dyDescent="0.15">
      <c r="A149" s="20"/>
      <c r="B149" s="20"/>
      <c r="C149" s="20"/>
      <c r="D149" s="20"/>
      <c r="E149" s="20"/>
      <c r="F149" s="206"/>
      <c r="G149" s="207"/>
      <c r="H149" s="84"/>
      <c r="I149" s="84"/>
      <c r="J149" s="208"/>
      <c r="K149" s="20"/>
      <c r="L149" s="20"/>
      <c r="M149" s="20"/>
      <c r="N149" s="20"/>
      <c r="O149" s="20"/>
      <c r="P149" s="20"/>
      <c r="Q149" s="20"/>
      <c r="R149" s="20"/>
      <c r="S149" s="20"/>
      <c r="T149" s="20"/>
      <c r="U149" s="20"/>
      <c r="V149" s="20"/>
      <c r="W149" s="20"/>
      <c r="X149" s="20"/>
      <c r="Y149" s="20"/>
      <c r="Z149" s="20"/>
    </row>
    <row r="150" spans="1:26" ht="15.75" customHeight="1" x14ac:dyDescent="0.15">
      <c r="A150" s="20"/>
      <c r="B150" s="20"/>
      <c r="C150" s="20"/>
      <c r="D150" s="20"/>
      <c r="E150" s="20"/>
      <c r="F150" s="206"/>
      <c r="G150" s="207"/>
      <c r="H150" s="84"/>
      <c r="I150" s="84"/>
      <c r="J150" s="208"/>
      <c r="K150" s="20"/>
      <c r="L150" s="20"/>
      <c r="M150" s="20"/>
      <c r="N150" s="20"/>
      <c r="O150" s="20"/>
      <c r="P150" s="20"/>
      <c r="Q150" s="20"/>
      <c r="R150" s="20"/>
      <c r="S150" s="20"/>
      <c r="T150" s="20"/>
      <c r="U150" s="20"/>
      <c r="V150" s="20"/>
      <c r="W150" s="20"/>
      <c r="X150" s="20"/>
      <c r="Y150" s="20"/>
      <c r="Z150" s="20"/>
    </row>
    <row r="151" spans="1:26" ht="15.75" customHeight="1" x14ac:dyDescent="0.15">
      <c r="A151" s="20"/>
      <c r="B151" s="20"/>
      <c r="C151" s="20"/>
      <c r="D151" s="20"/>
      <c r="E151" s="20"/>
      <c r="F151" s="206"/>
      <c r="G151" s="207"/>
      <c r="H151" s="84"/>
      <c r="I151" s="84"/>
      <c r="J151" s="208"/>
      <c r="K151" s="20"/>
      <c r="L151" s="20"/>
      <c r="M151" s="20"/>
      <c r="N151" s="20"/>
      <c r="O151" s="20"/>
      <c r="P151" s="20"/>
      <c r="Q151" s="20"/>
      <c r="R151" s="20"/>
      <c r="S151" s="20"/>
      <c r="T151" s="20"/>
      <c r="U151" s="20"/>
      <c r="V151" s="20"/>
      <c r="W151" s="20"/>
      <c r="X151" s="20"/>
      <c r="Y151" s="20"/>
      <c r="Z151" s="20"/>
    </row>
    <row r="152" spans="1:26" ht="15.75" customHeight="1" x14ac:dyDescent="0.15">
      <c r="A152" s="20"/>
      <c r="B152" s="20"/>
      <c r="C152" s="20"/>
      <c r="D152" s="20"/>
      <c r="E152" s="20"/>
      <c r="F152" s="206"/>
      <c r="G152" s="207"/>
      <c r="H152" s="84"/>
      <c r="I152" s="84"/>
      <c r="J152" s="208"/>
      <c r="K152" s="20"/>
      <c r="L152" s="20"/>
      <c r="M152" s="20"/>
      <c r="N152" s="20"/>
      <c r="O152" s="20"/>
      <c r="P152" s="20"/>
      <c r="Q152" s="20"/>
      <c r="R152" s="20"/>
      <c r="S152" s="20"/>
      <c r="T152" s="20"/>
      <c r="U152" s="20"/>
      <c r="V152" s="20"/>
      <c r="W152" s="20"/>
      <c r="X152" s="20"/>
      <c r="Y152" s="20"/>
      <c r="Z152" s="20"/>
    </row>
    <row r="153" spans="1:26" ht="15.75" customHeight="1" x14ac:dyDescent="0.15">
      <c r="A153" s="20"/>
      <c r="B153" s="20"/>
      <c r="C153" s="20"/>
      <c r="D153" s="20"/>
      <c r="E153" s="20"/>
      <c r="F153" s="206"/>
      <c r="G153" s="207"/>
      <c r="H153" s="84"/>
      <c r="I153" s="84"/>
      <c r="J153" s="208"/>
      <c r="K153" s="20"/>
      <c r="L153" s="20"/>
      <c r="M153" s="20"/>
      <c r="N153" s="20"/>
      <c r="O153" s="20"/>
      <c r="P153" s="20"/>
      <c r="Q153" s="20"/>
      <c r="R153" s="20"/>
      <c r="S153" s="20"/>
      <c r="T153" s="20"/>
      <c r="U153" s="20"/>
      <c r="V153" s="20"/>
      <c r="W153" s="20"/>
      <c r="X153" s="20"/>
      <c r="Y153" s="20"/>
      <c r="Z153" s="20"/>
    </row>
    <row r="154" spans="1:26" ht="15.75" customHeight="1" x14ac:dyDescent="0.15">
      <c r="A154" s="20"/>
      <c r="B154" s="20"/>
      <c r="C154" s="20"/>
      <c r="D154" s="20"/>
      <c r="E154" s="20"/>
      <c r="F154" s="206"/>
      <c r="G154" s="207"/>
      <c r="H154" s="84"/>
      <c r="I154" s="84"/>
      <c r="J154" s="208"/>
      <c r="K154" s="20"/>
      <c r="L154" s="20"/>
      <c r="M154" s="20"/>
      <c r="N154" s="20"/>
      <c r="O154" s="20"/>
      <c r="P154" s="20"/>
      <c r="Q154" s="20"/>
      <c r="R154" s="20"/>
      <c r="S154" s="20"/>
      <c r="T154" s="20"/>
      <c r="U154" s="20"/>
      <c r="V154" s="20"/>
      <c r="W154" s="20"/>
      <c r="X154" s="20"/>
      <c r="Y154" s="20"/>
      <c r="Z154" s="20"/>
    </row>
    <row r="155" spans="1:26" ht="15.75" customHeight="1" x14ac:dyDescent="0.15">
      <c r="A155" s="20"/>
      <c r="B155" s="20"/>
      <c r="C155" s="20"/>
      <c r="D155" s="20"/>
      <c r="E155" s="20"/>
      <c r="F155" s="206"/>
      <c r="G155" s="207"/>
      <c r="H155" s="84"/>
      <c r="I155" s="84"/>
      <c r="J155" s="208"/>
      <c r="K155" s="20"/>
      <c r="L155" s="20"/>
      <c r="M155" s="20"/>
      <c r="N155" s="20"/>
      <c r="O155" s="20"/>
      <c r="P155" s="20"/>
      <c r="Q155" s="20"/>
      <c r="R155" s="20"/>
      <c r="S155" s="20"/>
      <c r="T155" s="20"/>
      <c r="U155" s="20"/>
      <c r="V155" s="20"/>
      <c r="W155" s="20"/>
      <c r="X155" s="20"/>
      <c r="Y155" s="20"/>
      <c r="Z155" s="20"/>
    </row>
    <row r="156" spans="1:26" ht="15.75" customHeight="1" x14ac:dyDescent="0.15">
      <c r="A156" s="20"/>
      <c r="B156" s="20"/>
      <c r="C156" s="20"/>
      <c r="D156" s="20"/>
      <c r="E156" s="20"/>
      <c r="F156" s="206"/>
      <c r="G156" s="207"/>
      <c r="H156" s="84"/>
      <c r="I156" s="84"/>
      <c r="J156" s="208"/>
      <c r="K156" s="20"/>
      <c r="L156" s="20"/>
      <c r="M156" s="20"/>
      <c r="N156" s="20"/>
      <c r="O156" s="20"/>
      <c r="P156" s="20"/>
      <c r="Q156" s="20"/>
      <c r="R156" s="20"/>
      <c r="S156" s="20"/>
      <c r="T156" s="20"/>
      <c r="U156" s="20"/>
      <c r="V156" s="20"/>
      <c r="W156" s="20"/>
      <c r="X156" s="20"/>
      <c r="Y156" s="20"/>
      <c r="Z156" s="20"/>
    </row>
    <row r="157" spans="1:26" ht="15.75" customHeight="1" x14ac:dyDescent="0.15">
      <c r="A157" s="20"/>
      <c r="B157" s="20"/>
      <c r="C157" s="20"/>
      <c r="D157" s="20"/>
      <c r="E157" s="20"/>
      <c r="F157" s="206"/>
      <c r="G157" s="207"/>
      <c r="H157" s="84"/>
      <c r="I157" s="84"/>
      <c r="J157" s="208"/>
      <c r="K157" s="20"/>
      <c r="L157" s="20"/>
      <c r="M157" s="20"/>
      <c r="N157" s="20"/>
      <c r="O157" s="20"/>
      <c r="P157" s="20"/>
      <c r="Q157" s="20"/>
      <c r="R157" s="20"/>
      <c r="S157" s="20"/>
      <c r="T157" s="20"/>
      <c r="U157" s="20"/>
      <c r="V157" s="20"/>
      <c r="W157" s="20"/>
      <c r="X157" s="20"/>
      <c r="Y157" s="20"/>
      <c r="Z157" s="20"/>
    </row>
    <row r="158" spans="1:26" ht="15.75" customHeight="1" x14ac:dyDescent="0.15">
      <c r="A158" s="20"/>
      <c r="B158" s="20"/>
      <c r="C158" s="20"/>
      <c r="D158" s="20"/>
      <c r="E158" s="20"/>
      <c r="F158" s="206"/>
      <c r="G158" s="207"/>
      <c r="H158" s="84"/>
      <c r="I158" s="84"/>
      <c r="J158" s="208"/>
      <c r="K158" s="20"/>
      <c r="L158" s="20"/>
      <c r="M158" s="20"/>
      <c r="N158" s="20"/>
      <c r="O158" s="20"/>
      <c r="P158" s="20"/>
      <c r="Q158" s="20"/>
      <c r="R158" s="20"/>
      <c r="S158" s="20"/>
      <c r="T158" s="20"/>
      <c r="U158" s="20"/>
      <c r="V158" s="20"/>
      <c r="W158" s="20"/>
      <c r="X158" s="20"/>
      <c r="Y158" s="20"/>
      <c r="Z158" s="20"/>
    </row>
    <row r="159" spans="1:26" ht="15.75" customHeight="1" x14ac:dyDescent="0.15">
      <c r="A159" s="20"/>
      <c r="B159" s="20"/>
      <c r="C159" s="20"/>
      <c r="D159" s="20"/>
      <c r="E159" s="20"/>
      <c r="F159" s="206"/>
      <c r="G159" s="207"/>
      <c r="H159" s="84"/>
      <c r="I159" s="84"/>
      <c r="J159" s="208"/>
      <c r="K159" s="20"/>
      <c r="L159" s="20"/>
      <c r="M159" s="20"/>
      <c r="N159" s="20"/>
      <c r="O159" s="20"/>
      <c r="P159" s="20"/>
      <c r="Q159" s="20"/>
      <c r="R159" s="20"/>
      <c r="S159" s="20"/>
      <c r="T159" s="20"/>
      <c r="U159" s="20"/>
      <c r="V159" s="20"/>
      <c r="W159" s="20"/>
      <c r="X159" s="20"/>
      <c r="Y159" s="20"/>
      <c r="Z159" s="20"/>
    </row>
    <row r="160" spans="1:26" ht="15.75" customHeight="1" x14ac:dyDescent="0.15">
      <c r="A160" s="20"/>
      <c r="B160" s="20"/>
      <c r="C160" s="20"/>
      <c r="D160" s="20"/>
      <c r="E160" s="20"/>
      <c r="F160" s="206"/>
      <c r="G160" s="207"/>
      <c r="H160" s="84"/>
      <c r="I160" s="84"/>
      <c r="J160" s="208"/>
      <c r="K160" s="20"/>
      <c r="L160" s="20"/>
      <c r="M160" s="20"/>
      <c r="N160" s="20"/>
      <c r="O160" s="20"/>
      <c r="P160" s="20"/>
      <c r="Q160" s="20"/>
      <c r="R160" s="20"/>
      <c r="S160" s="20"/>
      <c r="T160" s="20"/>
      <c r="U160" s="20"/>
      <c r="V160" s="20"/>
      <c r="W160" s="20"/>
      <c r="X160" s="20"/>
      <c r="Y160" s="20"/>
      <c r="Z160" s="20"/>
    </row>
    <row r="161" spans="1:26" ht="15.75" customHeight="1" x14ac:dyDescent="0.15">
      <c r="A161" s="20"/>
      <c r="B161" s="20"/>
      <c r="C161" s="20"/>
      <c r="D161" s="20"/>
      <c r="E161" s="20"/>
      <c r="F161" s="206"/>
      <c r="G161" s="207"/>
      <c r="H161" s="84"/>
      <c r="I161" s="84"/>
      <c r="J161" s="208"/>
      <c r="K161" s="20"/>
      <c r="L161" s="20"/>
      <c r="M161" s="20"/>
      <c r="N161" s="20"/>
      <c r="O161" s="20"/>
      <c r="P161" s="20"/>
      <c r="Q161" s="20"/>
      <c r="R161" s="20"/>
      <c r="S161" s="20"/>
      <c r="T161" s="20"/>
      <c r="U161" s="20"/>
      <c r="V161" s="20"/>
      <c r="W161" s="20"/>
      <c r="X161" s="20"/>
      <c r="Y161" s="20"/>
      <c r="Z161" s="20"/>
    </row>
    <row r="162" spans="1:26" ht="15.75" customHeight="1" x14ac:dyDescent="0.15">
      <c r="A162" s="20"/>
      <c r="B162" s="20"/>
      <c r="C162" s="20"/>
      <c r="D162" s="20"/>
      <c r="E162" s="20"/>
      <c r="F162" s="206"/>
      <c r="G162" s="207"/>
      <c r="H162" s="84"/>
      <c r="I162" s="84"/>
      <c r="J162" s="208"/>
      <c r="K162" s="20"/>
      <c r="L162" s="20"/>
      <c r="M162" s="20"/>
      <c r="N162" s="20"/>
      <c r="O162" s="20"/>
      <c r="P162" s="20"/>
      <c r="Q162" s="20"/>
      <c r="R162" s="20"/>
      <c r="S162" s="20"/>
      <c r="T162" s="20"/>
      <c r="U162" s="20"/>
      <c r="V162" s="20"/>
      <c r="W162" s="20"/>
      <c r="X162" s="20"/>
      <c r="Y162" s="20"/>
      <c r="Z162" s="20"/>
    </row>
    <row r="163" spans="1:26" ht="15.75" customHeight="1" x14ac:dyDescent="0.15">
      <c r="A163" s="20"/>
      <c r="B163" s="20"/>
      <c r="C163" s="20"/>
      <c r="D163" s="20"/>
      <c r="E163" s="20"/>
      <c r="F163" s="206"/>
      <c r="G163" s="207"/>
      <c r="H163" s="84"/>
      <c r="I163" s="84"/>
      <c r="J163" s="208"/>
      <c r="K163" s="20"/>
      <c r="L163" s="20"/>
      <c r="M163" s="20"/>
      <c r="N163" s="20"/>
      <c r="O163" s="20"/>
      <c r="P163" s="20"/>
      <c r="Q163" s="20"/>
      <c r="R163" s="20"/>
      <c r="S163" s="20"/>
      <c r="T163" s="20"/>
      <c r="U163" s="20"/>
      <c r="V163" s="20"/>
      <c r="W163" s="20"/>
      <c r="X163" s="20"/>
      <c r="Y163" s="20"/>
      <c r="Z163" s="20"/>
    </row>
    <row r="164" spans="1:26" ht="15.75" customHeight="1" x14ac:dyDescent="0.15">
      <c r="A164" s="20"/>
      <c r="B164" s="20"/>
      <c r="C164" s="20"/>
      <c r="D164" s="20"/>
      <c r="E164" s="20"/>
      <c r="F164" s="206"/>
      <c r="G164" s="207"/>
      <c r="H164" s="84"/>
      <c r="I164" s="84"/>
      <c r="J164" s="208"/>
      <c r="K164" s="20"/>
      <c r="L164" s="20"/>
      <c r="M164" s="20"/>
      <c r="N164" s="20"/>
      <c r="O164" s="20"/>
      <c r="P164" s="20"/>
      <c r="Q164" s="20"/>
      <c r="R164" s="20"/>
      <c r="S164" s="20"/>
      <c r="T164" s="20"/>
      <c r="U164" s="20"/>
      <c r="V164" s="20"/>
      <c r="W164" s="20"/>
      <c r="X164" s="20"/>
      <c r="Y164" s="20"/>
      <c r="Z164" s="20"/>
    </row>
    <row r="165" spans="1:26" ht="15.75" customHeight="1" x14ac:dyDescent="0.15">
      <c r="A165" s="20"/>
      <c r="B165" s="20"/>
      <c r="C165" s="20"/>
      <c r="D165" s="20"/>
      <c r="E165" s="20"/>
      <c r="F165" s="206"/>
      <c r="G165" s="207"/>
      <c r="H165" s="84"/>
      <c r="I165" s="84"/>
      <c r="J165" s="208"/>
      <c r="K165" s="20"/>
      <c r="L165" s="20"/>
      <c r="M165" s="20"/>
      <c r="N165" s="20"/>
      <c r="O165" s="20"/>
      <c r="P165" s="20"/>
      <c r="Q165" s="20"/>
      <c r="R165" s="20"/>
      <c r="S165" s="20"/>
      <c r="T165" s="20"/>
      <c r="U165" s="20"/>
      <c r="V165" s="20"/>
      <c r="W165" s="20"/>
      <c r="X165" s="20"/>
      <c r="Y165" s="20"/>
      <c r="Z165" s="20"/>
    </row>
    <row r="166" spans="1:26" ht="15.75" customHeight="1" x14ac:dyDescent="0.15">
      <c r="A166" s="20"/>
      <c r="B166" s="20"/>
      <c r="C166" s="20"/>
      <c r="D166" s="20"/>
      <c r="E166" s="20"/>
      <c r="F166" s="206"/>
      <c r="G166" s="207"/>
      <c r="H166" s="84"/>
      <c r="I166" s="84"/>
      <c r="J166" s="208"/>
      <c r="K166" s="20"/>
      <c r="L166" s="20"/>
      <c r="M166" s="20"/>
      <c r="N166" s="20"/>
      <c r="O166" s="20"/>
      <c r="P166" s="20"/>
      <c r="Q166" s="20"/>
      <c r="R166" s="20"/>
      <c r="S166" s="20"/>
      <c r="T166" s="20"/>
      <c r="U166" s="20"/>
      <c r="V166" s="20"/>
      <c r="W166" s="20"/>
      <c r="X166" s="20"/>
      <c r="Y166" s="20"/>
      <c r="Z166" s="20"/>
    </row>
    <row r="167" spans="1:26" ht="15.75" customHeight="1" x14ac:dyDescent="0.15">
      <c r="A167" s="20"/>
      <c r="B167" s="20"/>
      <c r="C167" s="20"/>
      <c r="D167" s="20"/>
      <c r="E167" s="20"/>
      <c r="F167" s="206"/>
      <c r="G167" s="207"/>
      <c r="H167" s="84"/>
      <c r="I167" s="84"/>
      <c r="J167" s="208"/>
      <c r="K167" s="20"/>
      <c r="L167" s="20"/>
      <c r="M167" s="20"/>
      <c r="N167" s="20"/>
      <c r="O167" s="20"/>
      <c r="P167" s="20"/>
      <c r="Q167" s="20"/>
      <c r="R167" s="20"/>
      <c r="S167" s="20"/>
      <c r="T167" s="20"/>
      <c r="U167" s="20"/>
      <c r="V167" s="20"/>
      <c r="W167" s="20"/>
      <c r="X167" s="20"/>
      <c r="Y167" s="20"/>
      <c r="Z167" s="20"/>
    </row>
    <row r="168" spans="1:26" ht="15.75" customHeight="1" x14ac:dyDescent="0.15">
      <c r="A168" s="20"/>
      <c r="B168" s="20"/>
      <c r="C168" s="20"/>
      <c r="D168" s="20"/>
      <c r="E168" s="20"/>
      <c r="F168" s="206"/>
      <c r="G168" s="207"/>
      <c r="H168" s="84"/>
      <c r="I168" s="84"/>
      <c r="J168" s="208"/>
      <c r="K168" s="20"/>
      <c r="L168" s="20"/>
      <c r="M168" s="20"/>
      <c r="N168" s="20"/>
      <c r="O168" s="20"/>
      <c r="P168" s="20"/>
      <c r="Q168" s="20"/>
      <c r="R168" s="20"/>
      <c r="S168" s="20"/>
      <c r="T168" s="20"/>
      <c r="U168" s="20"/>
      <c r="V168" s="20"/>
      <c r="W168" s="20"/>
      <c r="X168" s="20"/>
      <c r="Y168" s="20"/>
      <c r="Z168" s="20"/>
    </row>
    <row r="169" spans="1:26" ht="15.75" customHeight="1" x14ac:dyDescent="0.15">
      <c r="A169" s="20"/>
      <c r="B169" s="20"/>
      <c r="C169" s="20"/>
      <c r="D169" s="20"/>
      <c r="E169" s="20"/>
      <c r="F169" s="206"/>
      <c r="G169" s="207"/>
      <c r="H169" s="84"/>
      <c r="I169" s="84"/>
      <c r="J169" s="208"/>
      <c r="K169" s="20"/>
      <c r="L169" s="20"/>
      <c r="M169" s="20"/>
      <c r="N169" s="20"/>
      <c r="O169" s="20"/>
      <c r="P169" s="20"/>
      <c r="Q169" s="20"/>
      <c r="R169" s="20"/>
      <c r="S169" s="20"/>
      <c r="T169" s="20"/>
      <c r="U169" s="20"/>
      <c r="V169" s="20"/>
      <c r="W169" s="20"/>
      <c r="X169" s="20"/>
      <c r="Y169" s="20"/>
      <c r="Z169" s="20"/>
    </row>
    <row r="170" spans="1:26" ht="15.75" customHeight="1" x14ac:dyDescent="0.15">
      <c r="A170" s="20"/>
      <c r="B170" s="20"/>
      <c r="C170" s="20"/>
      <c r="D170" s="20"/>
      <c r="E170" s="20"/>
      <c r="F170" s="206"/>
      <c r="G170" s="207"/>
      <c r="H170" s="84"/>
      <c r="I170" s="84"/>
      <c r="J170" s="208"/>
      <c r="K170" s="20"/>
      <c r="L170" s="20"/>
      <c r="M170" s="20"/>
      <c r="N170" s="20"/>
      <c r="O170" s="20"/>
      <c r="P170" s="20"/>
      <c r="Q170" s="20"/>
      <c r="R170" s="20"/>
      <c r="S170" s="20"/>
      <c r="T170" s="20"/>
      <c r="U170" s="20"/>
      <c r="V170" s="20"/>
      <c r="W170" s="20"/>
      <c r="X170" s="20"/>
      <c r="Y170" s="20"/>
      <c r="Z170" s="20"/>
    </row>
    <row r="171" spans="1:26" ht="15.75" customHeight="1" x14ac:dyDescent="0.15">
      <c r="A171" s="20"/>
      <c r="B171" s="20"/>
      <c r="C171" s="20"/>
      <c r="D171" s="20"/>
      <c r="E171" s="20"/>
      <c r="F171" s="206"/>
      <c r="G171" s="207"/>
      <c r="H171" s="84"/>
      <c r="I171" s="84"/>
      <c r="J171" s="208"/>
      <c r="K171" s="20"/>
      <c r="L171" s="20"/>
      <c r="M171" s="20"/>
      <c r="N171" s="20"/>
      <c r="O171" s="20"/>
      <c r="P171" s="20"/>
      <c r="Q171" s="20"/>
      <c r="R171" s="20"/>
      <c r="S171" s="20"/>
      <c r="T171" s="20"/>
      <c r="U171" s="20"/>
      <c r="V171" s="20"/>
      <c r="W171" s="20"/>
      <c r="X171" s="20"/>
      <c r="Y171" s="20"/>
      <c r="Z171" s="20"/>
    </row>
    <row r="172" spans="1:26" ht="15.75" customHeight="1" x14ac:dyDescent="0.15">
      <c r="A172" s="20"/>
      <c r="B172" s="20"/>
      <c r="C172" s="20"/>
      <c r="D172" s="20"/>
      <c r="E172" s="20"/>
      <c r="F172" s="206"/>
      <c r="G172" s="207"/>
      <c r="H172" s="84"/>
      <c r="I172" s="84"/>
      <c r="J172" s="208"/>
      <c r="K172" s="20"/>
      <c r="L172" s="20"/>
      <c r="M172" s="20"/>
      <c r="N172" s="20"/>
      <c r="O172" s="20"/>
      <c r="P172" s="20"/>
      <c r="Q172" s="20"/>
      <c r="R172" s="20"/>
      <c r="S172" s="20"/>
      <c r="T172" s="20"/>
      <c r="U172" s="20"/>
      <c r="V172" s="20"/>
      <c r="W172" s="20"/>
      <c r="X172" s="20"/>
      <c r="Y172" s="20"/>
      <c r="Z172" s="20"/>
    </row>
    <row r="173" spans="1:26" ht="15.75" customHeight="1" x14ac:dyDescent="0.15">
      <c r="A173" s="20"/>
      <c r="B173" s="20"/>
      <c r="C173" s="20"/>
      <c r="D173" s="20"/>
      <c r="E173" s="20"/>
      <c r="F173" s="206"/>
      <c r="G173" s="207"/>
      <c r="H173" s="84"/>
      <c r="I173" s="84"/>
      <c r="J173" s="208"/>
      <c r="K173" s="20"/>
      <c r="L173" s="20"/>
      <c r="M173" s="20"/>
      <c r="N173" s="20"/>
      <c r="O173" s="20"/>
      <c r="P173" s="20"/>
      <c r="Q173" s="20"/>
      <c r="R173" s="20"/>
      <c r="S173" s="20"/>
      <c r="T173" s="20"/>
      <c r="U173" s="20"/>
      <c r="V173" s="20"/>
      <c r="W173" s="20"/>
      <c r="X173" s="20"/>
      <c r="Y173" s="20"/>
      <c r="Z173" s="20"/>
    </row>
    <row r="174" spans="1:26" ht="15.75" customHeight="1" x14ac:dyDescent="0.15">
      <c r="A174" s="20"/>
      <c r="B174" s="20"/>
      <c r="C174" s="20"/>
      <c r="D174" s="20"/>
      <c r="E174" s="20"/>
      <c r="F174" s="206"/>
      <c r="G174" s="207"/>
      <c r="H174" s="84"/>
      <c r="I174" s="84"/>
      <c r="J174" s="208"/>
      <c r="K174" s="20"/>
      <c r="L174" s="20"/>
      <c r="M174" s="20"/>
      <c r="N174" s="20"/>
      <c r="O174" s="20"/>
      <c r="P174" s="20"/>
      <c r="Q174" s="20"/>
      <c r="R174" s="20"/>
      <c r="S174" s="20"/>
      <c r="T174" s="20"/>
      <c r="U174" s="20"/>
      <c r="V174" s="20"/>
      <c r="W174" s="20"/>
      <c r="X174" s="20"/>
      <c r="Y174" s="20"/>
      <c r="Z174" s="20"/>
    </row>
    <row r="175" spans="1:26" ht="15.75" customHeight="1" x14ac:dyDescent="0.15">
      <c r="A175" s="20"/>
      <c r="B175" s="20"/>
      <c r="C175" s="20"/>
      <c r="D175" s="20"/>
      <c r="E175" s="20"/>
      <c r="F175" s="206"/>
      <c r="G175" s="207"/>
      <c r="H175" s="84"/>
      <c r="I175" s="84"/>
      <c r="J175" s="208"/>
      <c r="K175" s="20"/>
      <c r="L175" s="20"/>
      <c r="M175" s="20"/>
      <c r="N175" s="20"/>
      <c r="O175" s="20"/>
      <c r="P175" s="20"/>
      <c r="Q175" s="20"/>
      <c r="R175" s="20"/>
      <c r="S175" s="20"/>
      <c r="T175" s="20"/>
      <c r="U175" s="20"/>
      <c r="V175" s="20"/>
      <c r="W175" s="20"/>
      <c r="X175" s="20"/>
      <c r="Y175" s="20"/>
      <c r="Z175" s="20"/>
    </row>
    <row r="176" spans="1:26" ht="15.75" customHeight="1" x14ac:dyDescent="0.15">
      <c r="A176" s="20"/>
      <c r="B176" s="20"/>
      <c r="C176" s="20"/>
      <c r="D176" s="20"/>
      <c r="E176" s="20"/>
      <c r="F176" s="206"/>
      <c r="G176" s="207"/>
      <c r="H176" s="84"/>
      <c r="I176" s="84"/>
      <c r="J176" s="208"/>
      <c r="K176" s="20"/>
      <c r="L176" s="20"/>
      <c r="M176" s="20"/>
      <c r="N176" s="20"/>
      <c r="O176" s="20"/>
      <c r="P176" s="20"/>
      <c r="Q176" s="20"/>
      <c r="R176" s="20"/>
      <c r="S176" s="20"/>
      <c r="T176" s="20"/>
      <c r="U176" s="20"/>
      <c r="V176" s="20"/>
      <c r="W176" s="20"/>
      <c r="X176" s="20"/>
      <c r="Y176" s="20"/>
      <c r="Z176" s="20"/>
    </row>
    <row r="177" spans="1:26" ht="15.75" customHeight="1" x14ac:dyDescent="0.15">
      <c r="A177" s="20"/>
      <c r="B177" s="20"/>
      <c r="C177" s="20"/>
      <c r="D177" s="20"/>
      <c r="E177" s="20"/>
      <c r="F177" s="206"/>
      <c r="G177" s="207"/>
      <c r="H177" s="84"/>
      <c r="I177" s="84"/>
      <c r="J177" s="208"/>
      <c r="K177" s="20"/>
      <c r="L177" s="20"/>
      <c r="M177" s="20"/>
      <c r="N177" s="20"/>
      <c r="O177" s="20"/>
      <c r="P177" s="20"/>
      <c r="Q177" s="20"/>
      <c r="R177" s="20"/>
      <c r="S177" s="20"/>
      <c r="T177" s="20"/>
      <c r="U177" s="20"/>
      <c r="V177" s="20"/>
      <c r="W177" s="20"/>
      <c r="X177" s="20"/>
      <c r="Y177" s="20"/>
      <c r="Z177" s="20"/>
    </row>
    <row r="178" spans="1:26" ht="15.75" customHeight="1" x14ac:dyDescent="0.15">
      <c r="A178" s="20"/>
      <c r="B178" s="20"/>
      <c r="C178" s="20"/>
      <c r="D178" s="20"/>
      <c r="E178" s="20"/>
      <c r="F178" s="206"/>
      <c r="G178" s="207"/>
      <c r="H178" s="84"/>
      <c r="I178" s="84"/>
      <c r="J178" s="208"/>
      <c r="K178" s="20"/>
      <c r="L178" s="20"/>
      <c r="M178" s="20"/>
      <c r="N178" s="20"/>
      <c r="O178" s="20"/>
      <c r="P178" s="20"/>
      <c r="Q178" s="20"/>
      <c r="R178" s="20"/>
      <c r="S178" s="20"/>
      <c r="T178" s="20"/>
      <c r="U178" s="20"/>
      <c r="V178" s="20"/>
      <c r="W178" s="20"/>
      <c r="X178" s="20"/>
      <c r="Y178" s="20"/>
      <c r="Z178" s="20"/>
    </row>
    <row r="179" spans="1:26" ht="15.75" customHeight="1" x14ac:dyDescent="0.15">
      <c r="A179" s="20"/>
      <c r="B179" s="20"/>
      <c r="C179" s="20"/>
      <c r="D179" s="20"/>
      <c r="E179" s="20"/>
      <c r="F179" s="206"/>
      <c r="G179" s="207"/>
      <c r="H179" s="84"/>
      <c r="I179" s="84"/>
      <c r="J179" s="208"/>
      <c r="K179" s="20"/>
      <c r="L179" s="20"/>
      <c r="M179" s="20"/>
      <c r="N179" s="20"/>
      <c r="O179" s="20"/>
      <c r="P179" s="20"/>
      <c r="Q179" s="20"/>
      <c r="R179" s="20"/>
      <c r="S179" s="20"/>
      <c r="T179" s="20"/>
      <c r="U179" s="20"/>
      <c r="V179" s="20"/>
      <c r="W179" s="20"/>
      <c r="X179" s="20"/>
      <c r="Y179" s="20"/>
      <c r="Z179" s="20"/>
    </row>
    <row r="180" spans="1:26" ht="15.75" customHeight="1" x14ac:dyDescent="0.15">
      <c r="A180" s="20"/>
      <c r="B180" s="20"/>
      <c r="C180" s="20"/>
      <c r="D180" s="20"/>
      <c r="E180" s="20"/>
      <c r="F180" s="206"/>
      <c r="G180" s="207"/>
      <c r="H180" s="84"/>
      <c r="I180" s="84"/>
      <c r="J180" s="208"/>
      <c r="K180" s="20"/>
      <c r="L180" s="20"/>
      <c r="M180" s="20"/>
      <c r="N180" s="20"/>
      <c r="O180" s="20"/>
      <c r="P180" s="20"/>
      <c r="Q180" s="20"/>
      <c r="R180" s="20"/>
      <c r="S180" s="20"/>
      <c r="T180" s="20"/>
      <c r="U180" s="20"/>
      <c r="V180" s="20"/>
      <c r="W180" s="20"/>
      <c r="X180" s="20"/>
      <c r="Y180" s="20"/>
      <c r="Z180" s="20"/>
    </row>
    <row r="181" spans="1:26" ht="15.75" customHeight="1" x14ac:dyDescent="0.15">
      <c r="A181" s="20"/>
      <c r="B181" s="20"/>
      <c r="C181" s="20"/>
      <c r="D181" s="20"/>
      <c r="E181" s="20"/>
      <c r="F181" s="206"/>
      <c r="G181" s="207"/>
      <c r="H181" s="84"/>
      <c r="I181" s="84"/>
      <c r="J181" s="208"/>
      <c r="K181" s="20"/>
      <c r="L181" s="20"/>
      <c r="M181" s="20"/>
      <c r="N181" s="20"/>
      <c r="O181" s="20"/>
      <c r="P181" s="20"/>
      <c r="Q181" s="20"/>
      <c r="R181" s="20"/>
      <c r="S181" s="20"/>
      <c r="T181" s="20"/>
      <c r="U181" s="20"/>
      <c r="V181" s="20"/>
      <c r="W181" s="20"/>
      <c r="X181" s="20"/>
      <c r="Y181" s="20"/>
      <c r="Z181" s="20"/>
    </row>
    <row r="182" spans="1:26" ht="15.75" customHeight="1" x14ac:dyDescent="0.15">
      <c r="A182" s="20"/>
      <c r="B182" s="20"/>
      <c r="C182" s="20"/>
      <c r="D182" s="20"/>
      <c r="E182" s="20"/>
      <c r="F182" s="206"/>
      <c r="G182" s="207"/>
      <c r="H182" s="84"/>
      <c r="I182" s="84"/>
      <c r="J182" s="208"/>
      <c r="K182" s="20"/>
      <c r="L182" s="20"/>
      <c r="M182" s="20"/>
      <c r="N182" s="20"/>
      <c r="O182" s="20"/>
      <c r="P182" s="20"/>
      <c r="Q182" s="20"/>
      <c r="R182" s="20"/>
      <c r="S182" s="20"/>
      <c r="T182" s="20"/>
      <c r="U182" s="20"/>
      <c r="V182" s="20"/>
      <c r="W182" s="20"/>
      <c r="X182" s="20"/>
      <c r="Y182" s="20"/>
      <c r="Z182" s="20"/>
    </row>
    <row r="183" spans="1:26" ht="15.75" customHeight="1" x14ac:dyDescent="0.15">
      <c r="A183" s="20"/>
      <c r="B183" s="20"/>
      <c r="C183" s="20"/>
      <c r="D183" s="20"/>
      <c r="E183" s="20"/>
      <c r="F183" s="206"/>
      <c r="G183" s="207"/>
      <c r="H183" s="84"/>
      <c r="I183" s="84"/>
      <c r="J183" s="208"/>
      <c r="K183" s="20"/>
      <c r="L183" s="20"/>
      <c r="M183" s="20"/>
      <c r="N183" s="20"/>
      <c r="O183" s="20"/>
      <c r="P183" s="20"/>
      <c r="Q183" s="20"/>
      <c r="R183" s="20"/>
      <c r="S183" s="20"/>
      <c r="T183" s="20"/>
      <c r="U183" s="20"/>
      <c r="V183" s="20"/>
      <c r="W183" s="20"/>
      <c r="X183" s="20"/>
      <c r="Y183" s="20"/>
      <c r="Z183" s="20"/>
    </row>
    <row r="184" spans="1:26" ht="15.75" customHeight="1" x14ac:dyDescent="0.15">
      <c r="A184" s="20"/>
      <c r="B184" s="20"/>
      <c r="C184" s="20"/>
      <c r="D184" s="20"/>
      <c r="E184" s="20"/>
      <c r="F184" s="206"/>
      <c r="G184" s="207"/>
      <c r="H184" s="84"/>
      <c r="I184" s="84"/>
      <c r="J184" s="208"/>
      <c r="K184" s="20"/>
      <c r="L184" s="20"/>
      <c r="M184" s="20"/>
      <c r="N184" s="20"/>
      <c r="O184" s="20"/>
      <c r="P184" s="20"/>
      <c r="Q184" s="20"/>
      <c r="R184" s="20"/>
      <c r="S184" s="20"/>
      <c r="T184" s="20"/>
      <c r="U184" s="20"/>
      <c r="V184" s="20"/>
      <c r="W184" s="20"/>
      <c r="X184" s="20"/>
      <c r="Y184" s="20"/>
      <c r="Z184" s="20"/>
    </row>
    <row r="185" spans="1:26" ht="15.75" customHeight="1" x14ac:dyDescent="0.15">
      <c r="A185" s="20"/>
      <c r="B185" s="20"/>
      <c r="C185" s="20"/>
      <c r="D185" s="20"/>
      <c r="E185" s="20"/>
      <c r="F185" s="206"/>
      <c r="G185" s="207"/>
      <c r="H185" s="84"/>
      <c r="I185" s="84"/>
      <c r="J185" s="208"/>
      <c r="K185" s="20"/>
      <c r="L185" s="20"/>
      <c r="M185" s="20"/>
      <c r="N185" s="20"/>
      <c r="O185" s="20"/>
      <c r="P185" s="20"/>
      <c r="Q185" s="20"/>
      <c r="R185" s="20"/>
      <c r="S185" s="20"/>
      <c r="T185" s="20"/>
      <c r="U185" s="20"/>
      <c r="V185" s="20"/>
      <c r="W185" s="20"/>
      <c r="X185" s="20"/>
      <c r="Y185" s="20"/>
      <c r="Z185" s="20"/>
    </row>
    <row r="186" spans="1:26" ht="15.75" customHeight="1" x14ac:dyDescent="0.15">
      <c r="A186" s="20"/>
      <c r="B186" s="20"/>
      <c r="C186" s="20"/>
      <c r="D186" s="20"/>
      <c r="E186" s="20"/>
      <c r="F186" s="206"/>
      <c r="G186" s="207"/>
      <c r="H186" s="84"/>
      <c r="I186" s="84"/>
      <c r="J186" s="208"/>
      <c r="K186" s="20"/>
      <c r="L186" s="20"/>
      <c r="M186" s="20"/>
      <c r="N186" s="20"/>
      <c r="O186" s="20"/>
      <c r="P186" s="20"/>
      <c r="Q186" s="20"/>
      <c r="R186" s="20"/>
      <c r="S186" s="20"/>
      <c r="T186" s="20"/>
      <c r="U186" s="20"/>
      <c r="V186" s="20"/>
      <c r="W186" s="20"/>
      <c r="X186" s="20"/>
      <c r="Y186" s="20"/>
      <c r="Z186" s="20"/>
    </row>
    <row r="187" spans="1:26" ht="15.75" customHeight="1" x14ac:dyDescent="0.15">
      <c r="A187" s="20"/>
      <c r="B187" s="20"/>
      <c r="C187" s="20"/>
      <c r="D187" s="20"/>
      <c r="E187" s="20"/>
      <c r="F187" s="206"/>
      <c r="G187" s="207"/>
      <c r="H187" s="84"/>
      <c r="I187" s="84"/>
      <c r="J187" s="208"/>
      <c r="K187" s="20"/>
      <c r="L187" s="20"/>
      <c r="M187" s="20"/>
      <c r="N187" s="20"/>
      <c r="O187" s="20"/>
      <c r="P187" s="20"/>
      <c r="Q187" s="20"/>
      <c r="R187" s="20"/>
      <c r="S187" s="20"/>
      <c r="T187" s="20"/>
      <c r="U187" s="20"/>
      <c r="V187" s="20"/>
      <c r="W187" s="20"/>
      <c r="X187" s="20"/>
      <c r="Y187" s="20"/>
      <c r="Z187" s="20"/>
    </row>
    <row r="188" spans="1:26" ht="15.75" customHeight="1" x14ac:dyDescent="0.15">
      <c r="A188" s="20"/>
      <c r="B188" s="20"/>
      <c r="C188" s="20"/>
      <c r="D188" s="20"/>
      <c r="E188" s="20"/>
      <c r="F188" s="206"/>
      <c r="G188" s="207"/>
      <c r="H188" s="84"/>
      <c r="I188" s="84"/>
      <c r="J188" s="208"/>
      <c r="K188" s="20"/>
      <c r="L188" s="20"/>
      <c r="M188" s="20"/>
      <c r="N188" s="20"/>
      <c r="O188" s="20"/>
      <c r="P188" s="20"/>
      <c r="Q188" s="20"/>
      <c r="R188" s="20"/>
      <c r="S188" s="20"/>
      <c r="T188" s="20"/>
      <c r="U188" s="20"/>
      <c r="V188" s="20"/>
      <c r="W188" s="20"/>
      <c r="X188" s="20"/>
      <c r="Y188" s="20"/>
      <c r="Z188" s="20"/>
    </row>
    <row r="189" spans="1:26" ht="15.75" customHeight="1" x14ac:dyDescent="0.15">
      <c r="A189" s="20"/>
      <c r="B189" s="20"/>
      <c r="C189" s="20"/>
      <c r="D189" s="20"/>
      <c r="E189" s="20"/>
      <c r="F189" s="206"/>
      <c r="G189" s="207"/>
      <c r="H189" s="84"/>
      <c r="I189" s="84"/>
      <c r="J189" s="208"/>
      <c r="K189" s="20"/>
      <c r="L189" s="20"/>
      <c r="M189" s="20"/>
      <c r="N189" s="20"/>
      <c r="O189" s="20"/>
      <c r="P189" s="20"/>
      <c r="Q189" s="20"/>
      <c r="R189" s="20"/>
      <c r="S189" s="20"/>
      <c r="T189" s="20"/>
      <c r="U189" s="20"/>
      <c r="V189" s="20"/>
      <c r="W189" s="20"/>
      <c r="X189" s="20"/>
      <c r="Y189" s="20"/>
      <c r="Z189" s="20"/>
    </row>
    <row r="190" spans="1:26" ht="15.75" customHeight="1" x14ac:dyDescent="0.15">
      <c r="A190" s="20"/>
      <c r="B190" s="20"/>
      <c r="C190" s="20"/>
      <c r="D190" s="20"/>
      <c r="E190" s="20"/>
      <c r="F190" s="206"/>
      <c r="G190" s="207"/>
      <c r="H190" s="84"/>
      <c r="I190" s="84"/>
      <c r="J190" s="208"/>
      <c r="K190" s="20"/>
      <c r="L190" s="20"/>
      <c r="M190" s="20"/>
      <c r="N190" s="20"/>
      <c r="O190" s="20"/>
      <c r="P190" s="20"/>
      <c r="Q190" s="20"/>
      <c r="R190" s="20"/>
      <c r="S190" s="20"/>
      <c r="T190" s="20"/>
      <c r="U190" s="20"/>
      <c r="V190" s="20"/>
      <c r="W190" s="20"/>
      <c r="X190" s="20"/>
      <c r="Y190" s="20"/>
      <c r="Z190" s="20"/>
    </row>
    <row r="191" spans="1:26" ht="15.75" customHeight="1" x14ac:dyDescent="0.15">
      <c r="A191" s="20"/>
      <c r="B191" s="20"/>
      <c r="C191" s="20"/>
      <c r="D191" s="20"/>
      <c r="E191" s="20"/>
      <c r="F191" s="206"/>
      <c r="G191" s="207"/>
      <c r="H191" s="84"/>
      <c r="I191" s="84"/>
      <c r="J191" s="208"/>
      <c r="K191" s="20"/>
      <c r="L191" s="20"/>
      <c r="M191" s="20"/>
      <c r="N191" s="20"/>
      <c r="O191" s="20"/>
      <c r="P191" s="20"/>
      <c r="Q191" s="20"/>
      <c r="R191" s="20"/>
      <c r="S191" s="20"/>
      <c r="T191" s="20"/>
      <c r="U191" s="20"/>
      <c r="V191" s="20"/>
      <c r="W191" s="20"/>
      <c r="X191" s="20"/>
      <c r="Y191" s="20"/>
      <c r="Z191" s="20"/>
    </row>
    <row r="192" spans="1:26" ht="15.75" customHeight="1" x14ac:dyDescent="0.15">
      <c r="A192" s="20"/>
      <c r="B192" s="20"/>
      <c r="C192" s="20"/>
      <c r="D192" s="20"/>
      <c r="E192" s="20"/>
      <c r="F192" s="206"/>
      <c r="G192" s="207"/>
      <c r="H192" s="84"/>
      <c r="I192" s="84"/>
      <c r="J192" s="208"/>
      <c r="K192" s="20"/>
      <c r="L192" s="20"/>
      <c r="M192" s="20"/>
      <c r="N192" s="20"/>
      <c r="O192" s="20"/>
      <c r="P192" s="20"/>
      <c r="Q192" s="20"/>
      <c r="R192" s="20"/>
      <c r="S192" s="20"/>
      <c r="T192" s="20"/>
      <c r="U192" s="20"/>
      <c r="V192" s="20"/>
      <c r="W192" s="20"/>
      <c r="X192" s="20"/>
      <c r="Y192" s="20"/>
      <c r="Z192" s="20"/>
    </row>
    <row r="193" spans="1:26" ht="15.75" customHeight="1" x14ac:dyDescent="0.15">
      <c r="A193" s="20"/>
      <c r="B193" s="20"/>
      <c r="C193" s="20"/>
      <c r="D193" s="20"/>
      <c r="E193" s="20"/>
      <c r="F193" s="206"/>
      <c r="G193" s="207"/>
      <c r="H193" s="84"/>
      <c r="I193" s="84"/>
      <c r="J193" s="208"/>
      <c r="K193" s="20"/>
      <c r="L193" s="20"/>
      <c r="M193" s="20"/>
      <c r="N193" s="20"/>
      <c r="O193" s="20"/>
      <c r="P193" s="20"/>
      <c r="Q193" s="20"/>
      <c r="R193" s="20"/>
      <c r="S193" s="20"/>
      <c r="T193" s="20"/>
      <c r="U193" s="20"/>
      <c r="V193" s="20"/>
      <c r="W193" s="20"/>
      <c r="X193" s="20"/>
      <c r="Y193" s="20"/>
      <c r="Z193" s="20"/>
    </row>
    <row r="194" spans="1:26" ht="15.75" customHeight="1" x14ac:dyDescent="0.15">
      <c r="A194" s="20"/>
      <c r="B194" s="20"/>
      <c r="C194" s="20"/>
      <c r="D194" s="20"/>
      <c r="E194" s="20"/>
      <c r="F194" s="206"/>
      <c r="G194" s="207"/>
      <c r="H194" s="84"/>
      <c r="I194" s="84"/>
      <c r="J194" s="208"/>
      <c r="K194" s="20"/>
      <c r="L194" s="20"/>
      <c r="M194" s="20"/>
      <c r="N194" s="20"/>
      <c r="O194" s="20"/>
      <c r="P194" s="20"/>
      <c r="Q194" s="20"/>
      <c r="R194" s="20"/>
      <c r="S194" s="20"/>
      <c r="T194" s="20"/>
      <c r="U194" s="20"/>
      <c r="V194" s="20"/>
      <c r="W194" s="20"/>
      <c r="X194" s="20"/>
      <c r="Y194" s="20"/>
      <c r="Z194" s="20"/>
    </row>
    <row r="195" spans="1:26" ht="15.75" customHeight="1" x14ac:dyDescent="0.15">
      <c r="A195" s="20"/>
      <c r="B195" s="20"/>
      <c r="C195" s="20"/>
      <c r="D195" s="20"/>
      <c r="E195" s="20"/>
      <c r="F195" s="206"/>
      <c r="G195" s="207"/>
      <c r="H195" s="84"/>
      <c r="I195" s="84"/>
      <c r="J195" s="208"/>
      <c r="K195" s="20"/>
      <c r="L195" s="20"/>
      <c r="M195" s="20"/>
      <c r="N195" s="20"/>
      <c r="O195" s="20"/>
      <c r="P195" s="20"/>
      <c r="Q195" s="20"/>
      <c r="R195" s="20"/>
      <c r="S195" s="20"/>
      <c r="T195" s="20"/>
      <c r="U195" s="20"/>
      <c r="V195" s="20"/>
      <c r="W195" s="20"/>
      <c r="X195" s="20"/>
      <c r="Y195" s="20"/>
      <c r="Z195" s="20"/>
    </row>
    <row r="196" spans="1:26" ht="15.75" customHeight="1" x14ac:dyDescent="0.15">
      <c r="A196" s="20"/>
      <c r="B196" s="20"/>
      <c r="C196" s="20"/>
      <c r="D196" s="20"/>
      <c r="E196" s="20"/>
      <c r="F196" s="206"/>
      <c r="G196" s="207"/>
      <c r="H196" s="84"/>
      <c r="I196" s="84"/>
      <c r="J196" s="208"/>
      <c r="K196" s="20"/>
      <c r="L196" s="20"/>
      <c r="M196" s="20"/>
      <c r="N196" s="20"/>
      <c r="O196" s="20"/>
      <c r="P196" s="20"/>
      <c r="Q196" s="20"/>
      <c r="R196" s="20"/>
      <c r="S196" s="20"/>
      <c r="T196" s="20"/>
      <c r="U196" s="20"/>
      <c r="V196" s="20"/>
      <c r="W196" s="20"/>
      <c r="X196" s="20"/>
      <c r="Y196" s="20"/>
      <c r="Z196" s="20"/>
    </row>
    <row r="197" spans="1:26" ht="15.75" customHeight="1" x14ac:dyDescent="0.15">
      <c r="A197" s="20"/>
      <c r="B197" s="20"/>
      <c r="C197" s="20"/>
      <c r="D197" s="20"/>
      <c r="E197" s="20"/>
      <c r="F197" s="206"/>
      <c r="G197" s="207"/>
      <c r="H197" s="84"/>
      <c r="I197" s="84"/>
      <c r="J197" s="208"/>
      <c r="K197" s="20"/>
      <c r="L197" s="20"/>
      <c r="M197" s="20"/>
      <c r="N197" s="20"/>
      <c r="O197" s="20"/>
      <c r="P197" s="20"/>
      <c r="Q197" s="20"/>
      <c r="R197" s="20"/>
      <c r="S197" s="20"/>
      <c r="T197" s="20"/>
      <c r="U197" s="20"/>
      <c r="V197" s="20"/>
      <c r="W197" s="20"/>
      <c r="X197" s="20"/>
      <c r="Y197" s="20"/>
      <c r="Z197" s="20"/>
    </row>
    <row r="198" spans="1:26" ht="15.75" customHeight="1" x14ac:dyDescent="0.15">
      <c r="A198" s="20"/>
      <c r="B198" s="20"/>
      <c r="C198" s="20"/>
      <c r="D198" s="20"/>
      <c r="E198" s="20"/>
      <c r="F198" s="206"/>
      <c r="G198" s="207"/>
      <c r="H198" s="84"/>
      <c r="I198" s="84"/>
      <c r="J198" s="208"/>
      <c r="K198" s="20"/>
      <c r="L198" s="20"/>
      <c r="M198" s="20"/>
      <c r="N198" s="20"/>
      <c r="O198" s="20"/>
      <c r="P198" s="20"/>
      <c r="Q198" s="20"/>
      <c r="R198" s="20"/>
      <c r="S198" s="20"/>
      <c r="T198" s="20"/>
      <c r="U198" s="20"/>
      <c r="V198" s="20"/>
      <c r="W198" s="20"/>
      <c r="X198" s="20"/>
      <c r="Y198" s="20"/>
      <c r="Z198" s="20"/>
    </row>
    <row r="199" spans="1:26" ht="15.75" customHeight="1" x14ac:dyDescent="0.15">
      <c r="A199" s="20"/>
      <c r="B199" s="20"/>
      <c r="C199" s="20"/>
      <c r="D199" s="20"/>
      <c r="E199" s="20"/>
      <c r="F199" s="206"/>
      <c r="G199" s="207"/>
      <c r="H199" s="84"/>
      <c r="I199" s="84"/>
      <c r="J199" s="208"/>
      <c r="K199" s="20"/>
      <c r="L199" s="20"/>
      <c r="M199" s="20"/>
      <c r="N199" s="20"/>
      <c r="O199" s="20"/>
      <c r="P199" s="20"/>
      <c r="Q199" s="20"/>
      <c r="R199" s="20"/>
      <c r="S199" s="20"/>
      <c r="T199" s="20"/>
      <c r="U199" s="20"/>
      <c r="V199" s="20"/>
      <c r="W199" s="20"/>
      <c r="X199" s="20"/>
      <c r="Y199" s="20"/>
      <c r="Z199" s="20"/>
    </row>
    <row r="200" spans="1:26" ht="15.75" customHeight="1" x14ac:dyDescent="0.15">
      <c r="A200" s="20"/>
      <c r="B200" s="20"/>
      <c r="C200" s="20"/>
      <c r="D200" s="20"/>
      <c r="E200" s="20"/>
      <c r="F200" s="206"/>
      <c r="G200" s="207"/>
      <c r="H200" s="84"/>
      <c r="I200" s="84"/>
      <c r="J200" s="208"/>
      <c r="K200" s="20"/>
      <c r="L200" s="20"/>
      <c r="M200" s="20"/>
      <c r="N200" s="20"/>
      <c r="O200" s="20"/>
      <c r="P200" s="20"/>
      <c r="Q200" s="20"/>
      <c r="R200" s="20"/>
      <c r="S200" s="20"/>
      <c r="T200" s="20"/>
      <c r="U200" s="20"/>
      <c r="V200" s="20"/>
      <c r="W200" s="20"/>
      <c r="X200" s="20"/>
      <c r="Y200" s="20"/>
      <c r="Z200" s="20"/>
    </row>
    <row r="201" spans="1:26" ht="15.75" customHeight="1" x14ac:dyDescent="0.15">
      <c r="A201" s="20"/>
      <c r="B201" s="20"/>
      <c r="C201" s="20"/>
      <c r="D201" s="20"/>
      <c r="E201" s="20"/>
      <c r="F201" s="206"/>
      <c r="G201" s="207"/>
      <c r="H201" s="84"/>
      <c r="I201" s="84"/>
      <c r="J201" s="208"/>
      <c r="K201" s="20"/>
      <c r="L201" s="20"/>
      <c r="M201" s="20"/>
      <c r="N201" s="20"/>
      <c r="O201" s="20"/>
      <c r="P201" s="20"/>
      <c r="Q201" s="20"/>
      <c r="R201" s="20"/>
      <c r="S201" s="20"/>
      <c r="T201" s="20"/>
      <c r="U201" s="20"/>
      <c r="V201" s="20"/>
      <c r="W201" s="20"/>
      <c r="X201" s="20"/>
      <c r="Y201" s="20"/>
      <c r="Z201" s="20"/>
    </row>
    <row r="202" spans="1:26" ht="15.75" customHeight="1" x14ac:dyDescent="0.15">
      <c r="A202" s="20"/>
      <c r="B202" s="20"/>
      <c r="C202" s="20"/>
      <c r="D202" s="20"/>
      <c r="E202" s="20"/>
      <c r="F202" s="206"/>
      <c r="G202" s="207"/>
      <c r="H202" s="84"/>
      <c r="I202" s="84"/>
      <c r="J202" s="208"/>
      <c r="K202" s="20"/>
      <c r="L202" s="20"/>
      <c r="M202" s="20"/>
      <c r="N202" s="20"/>
      <c r="O202" s="20"/>
      <c r="P202" s="20"/>
      <c r="Q202" s="20"/>
      <c r="R202" s="20"/>
      <c r="S202" s="20"/>
      <c r="T202" s="20"/>
      <c r="U202" s="20"/>
      <c r="V202" s="20"/>
      <c r="W202" s="20"/>
      <c r="X202" s="20"/>
      <c r="Y202" s="20"/>
      <c r="Z202" s="20"/>
    </row>
    <row r="203" spans="1:26" ht="15.75" customHeight="1" x14ac:dyDescent="0.15">
      <c r="A203" s="20"/>
      <c r="B203" s="20"/>
      <c r="C203" s="20"/>
      <c r="D203" s="20"/>
      <c r="E203" s="20"/>
      <c r="F203" s="206"/>
      <c r="G203" s="207"/>
      <c r="H203" s="84"/>
      <c r="I203" s="84"/>
      <c r="J203" s="208"/>
      <c r="K203" s="20"/>
      <c r="L203" s="20"/>
      <c r="M203" s="20"/>
      <c r="N203" s="20"/>
      <c r="O203" s="20"/>
      <c r="P203" s="20"/>
      <c r="Q203" s="20"/>
      <c r="R203" s="20"/>
      <c r="S203" s="20"/>
      <c r="T203" s="20"/>
      <c r="U203" s="20"/>
      <c r="V203" s="20"/>
      <c r="W203" s="20"/>
      <c r="X203" s="20"/>
      <c r="Y203" s="20"/>
      <c r="Z203" s="20"/>
    </row>
    <row r="204" spans="1:26" ht="15.75" customHeight="1" x14ac:dyDescent="0.15">
      <c r="A204" s="20"/>
      <c r="B204" s="20"/>
      <c r="C204" s="20"/>
      <c r="D204" s="20"/>
      <c r="E204" s="20"/>
      <c r="F204" s="206"/>
      <c r="G204" s="207"/>
      <c r="H204" s="84"/>
      <c r="I204" s="84"/>
      <c r="J204" s="208"/>
      <c r="K204" s="20"/>
      <c r="L204" s="20"/>
      <c r="M204" s="20"/>
      <c r="N204" s="20"/>
      <c r="O204" s="20"/>
      <c r="P204" s="20"/>
      <c r="Q204" s="20"/>
      <c r="R204" s="20"/>
      <c r="S204" s="20"/>
      <c r="T204" s="20"/>
      <c r="U204" s="20"/>
      <c r="V204" s="20"/>
      <c r="W204" s="20"/>
      <c r="X204" s="20"/>
      <c r="Y204" s="20"/>
      <c r="Z204" s="20"/>
    </row>
    <row r="205" spans="1:26" ht="15.75" customHeight="1" x14ac:dyDescent="0.15">
      <c r="A205" s="20"/>
      <c r="B205" s="20"/>
      <c r="C205" s="20"/>
      <c r="D205" s="20"/>
      <c r="E205" s="20"/>
      <c r="F205" s="206"/>
      <c r="G205" s="207"/>
      <c r="H205" s="84"/>
      <c r="I205" s="84"/>
      <c r="J205" s="208"/>
      <c r="K205" s="20"/>
      <c r="L205" s="20"/>
      <c r="M205" s="20"/>
      <c r="N205" s="20"/>
      <c r="O205" s="20"/>
      <c r="P205" s="20"/>
      <c r="Q205" s="20"/>
      <c r="R205" s="20"/>
      <c r="S205" s="20"/>
      <c r="T205" s="20"/>
      <c r="U205" s="20"/>
      <c r="V205" s="20"/>
      <c r="W205" s="20"/>
      <c r="X205" s="20"/>
      <c r="Y205" s="20"/>
      <c r="Z205" s="20"/>
    </row>
    <row r="206" spans="1:26" ht="15.75" customHeight="1" x14ac:dyDescent="0.15">
      <c r="A206" s="20"/>
      <c r="B206" s="20"/>
      <c r="C206" s="20"/>
      <c r="D206" s="20"/>
      <c r="E206" s="20"/>
      <c r="F206" s="206"/>
      <c r="G206" s="207"/>
      <c r="H206" s="84"/>
      <c r="I206" s="84"/>
      <c r="J206" s="208"/>
      <c r="K206" s="20"/>
      <c r="L206" s="20"/>
      <c r="M206" s="20"/>
      <c r="N206" s="20"/>
      <c r="O206" s="20"/>
      <c r="P206" s="20"/>
      <c r="Q206" s="20"/>
      <c r="R206" s="20"/>
      <c r="S206" s="20"/>
      <c r="T206" s="20"/>
      <c r="U206" s="20"/>
      <c r="V206" s="20"/>
      <c r="W206" s="20"/>
      <c r="X206" s="20"/>
      <c r="Y206" s="20"/>
      <c r="Z206" s="20"/>
    </row>
    <row r="207" spans="1:26" ht="15.75" customHeight="1" x14ac:dyDescent="0.15">
      <c r="A207" s="20"/>
      <c r="B207" s="20"/>
      <c r="C207" s="20"/>
      <c r="D207" s="20"/>
      <c r="E207" s="20"/>
      <c r="F207" s="206"/>
      <c r="G207" s="207"/>
      <c r="H207" s="84"/>
      <c r="I207" s="84"/>
      <c r="J207" s="208"/>
      <c r="K207" s="20"/>
      <c r="L207" s="20"/>
      <c r="M207" s="20"/>
      <c r="N207" s="20"/>
      <c r="O207" s="20"/>
      <c r="P207" s="20"/>
      <c r="Q207" s="20"/>
      <c r="R207" s="20"/>
      <c r="S207" s="20"/>
      <c r="T207" s="20"/>
      <c r="U207" s="20"/>
      <c r="V207" s="20"/>
      <c r="W207" s="20"/>
      <c r="X207" s="20"/>
      <c r="Y207" s="20"/>
      <c r="Z207" s="20"/>
    </row>
    <row r="208" spans="1:26" ht="15.75" customHeight="1" x14ac:dyDescent="0.15">
      <c r="A208" s="20"/>
      <c r="B208" s="20"/>
      <c r="C208" s="20"/>
      <c r="D208" s="20"/>
      <c r="E208" s="20"/>
      <c r="F208" s="206"/>
      <c r="G208" s="207"/>
      <c r="H208" s="84"/>
      <c r="I208" s="84"/>
      <c r="J208" s="208"/>
      <c r="K208" s="20"/>
      <c r="L208" s="20"/>
      <c r="M208" s="20"/>
      <c r="N208" s="20"/>
      <c r="O208" s="20"/>
      <c r="P208" s="20"/>
      <c r="Q208" s="20"/>
      <c r="R208" s="20"/>
      <c r="S208" s="20"/>
      <c r="T208" s="20"/>
      <c r="U208" s="20"/>
      <c r="V208" s="20"/>
      <c r="W208" s="20"/>
      <c r="X208" s="20"/>
      <c r="Y208" s="20"/>
      <c r="Z208" s="20"/>
    </row>
    <row r="209" spans="1:26" ht="15.75" customHeight="1" x14ac:dyDescent="0.15">
      <c r="A209" s="20"/>
      <c r="B209" s="20"/>
      <c r="C209" s="20"/>
      <c r="D209" s="20"/>
      <c r="E209" s="20"/>
      <c r="F209" s="206"/>
      <c r="G209" s="207"/>
      <c r="H209" s="84"/>
      <c r="I209" s="84"/>
      <c r="J209" s="208"/>
      <c r="K209" s="20"/>
      <c r="L209" s="20"/>
      <c r="M209" s="20"/>
      <c r="N209" s="20"/>
      <c r="O209" s="20"/>
      <c r="P209" s="20"/>
      <c r="Q209" s="20"/>
      <c r="R209" s="20"/>
      <c r="S209" s="20"/>
      <c r="T209" s="20"/>
      <c r="U209" s="20"/>
      <c r="V209" s="20"/>
      <c r="W209" s="20"/>
      <c r="X209" s="20"/>
      <c r="Y209" s="20"/>
      <c r="Z209" s="20"/>
    </row>
    <row r="210" spans="1:26" ht="15.75" customHeight="1" x14ac:dyDescent="0.15">
      <c r="A210" s="20"/>
      <c r="B210" s="20"/>
      <c r="C210" s="20"/>
      <c r="D210" s="20"/>
      <c r="E210" s="20"/>
      <c r="F210" s="206"/>
      <c r="G210" s="207"/>
      <c r="H210" s="84"/>
      <c r="I210" s="84"/>
      <c r="J210" s="208"/>
      <c r="K210" s="20"/>
      <c r="L210" s="20"/>
      <c r="M210" s="20"/>
      <c r="N210" s="20"/>
      <c r="O210" s="20"/>
      <c r="P210" s="20"/>
      <c r="Q210" s="20"/>
      <c r="R210" s="20"/>
      <c r="S210" s="20"/>
      <c r="T210" s="20"/>
      <c r="U210" s="20"/>
      <c r="V210" s="20"/>
      <c r="W210" s="20"/>
      <c r="X210" s="20"/>
      <c r="Y210" s="20"/>
      <c r="Z210" s="20"/>
    </row>
    <row r="211" spans="1:26" ht="15.75" customHeight="1" x14ac:dyDescent="0.15">
      <c r="A211" s="20"/>
      <c r="B211" s="20"/>
      <c r="C211" s="20"/>
      <c r="D211" s="20"/>
      <c r="E211" s="20"/>
      <c r="F211" s="206"/>
      <c r="G211" s="207"/>
      <c r="H211" s="84"/>
      <c r="I211" s="84"/>
      <c r="J211" s="208"/>
      <c r="K211" s="20"/>
      <c r="L211" s="20"/>
      <c r="M211" s="20"/>
      <c r="N211" s="20"/>
      <c r="O211" s="20"/>
      <c r="P211" s="20"/>
      <c r="Q211" s="20"/>
      <c r="R211" s="20"/>
      <c r="S211" s="20"/>
      <c r="T211" s="20"/>
      <c r="U211" s="20"/>
      <c r="V211" s="20"/>
      <c r="W211" s="20"/>
      <c r="X211" s="20"/>
      <c r="Y211" s="20"/>
      <c r="Z211" s="20"/>
    </row>
    <row r="212" spans="1:26" ht="15.75" customHeight="1" x14ac:dyDescent="0.15">
      <c r="A212" s="20"/>
      <c r="B212" s="20"/>
      <c r="C212" s="20"/>
      <c r="D212" s="20"/>
      <c r="E212" s="20"/>
      <c r="F212" s="206"/>
      <c r="G212" s="207"/>
      <c r="H212" s="84"/>
      <c r="I212" s="84"/>
      <c r="J212" s="208"/>
      <c r="K212" s="20"/>
      <c r="L212" s="20"/>
      <c r="M212" s="20"/>
      <c r="N212" s="20"/>
      <c r="O212" s="20"/>
      <c r="P212" s="20"/>
      <c r="Q212" s="20"/>
      <c r="R212" s="20"/>
      <c r="S212" s="20"/>
      <c r="T212" s="20"/>
      <c r="U212" s="20"/>
      <c r="V212" s="20"/>
      <c r="W212" s="20"/>
      <c r="X212" s="20"/>
      <c r="Y212" s="20"/>
      <c r="Z212" s="20"/>
    </row>
    <row r="213" spans="1:26" ht="15.75" customHeight="1" x14ac:dyDescent="0.15">
      <c r="A213" s="20"/>
      <c r="B213" s="20"/>
      <c r="C213" s="20"/>
      <c r="D213" s="20"/>
      <c r="E213" s="20"/>
      <c r="F213" s="206"/>
      <c r="G213" s="207"/>
      <c r="H213" s="84"/>
      <c r="I213" s="84"/>
      <c r="J213" s="208"/>
      <c r="K213" s="20"/>
      <c r="L213" s="20"/>
      <c r="M213" s="20"/>
      <c r="N213" s="20"/>
      <c r="O213" s="20"/>
      <c r="P213" s="20"/>
      <c r="Q213" s="20"/>
      <c r="R213" s="20"/>
      <c r="S213" s="20"/>
      <c r="T213" s="20"/>
      <c r="U213" s="20"/>
      <c r="V213" s="20"/>
      <c r="W213" s="20"/>
      <c r="X213" s="20"/>
      <c r="Y213" s="20"/>
      <c r="Z213" s="20"/>
    </row>
    <row r="214" spans="1:26" ht="15.75" customHeight="1" x14ac:dyDescent="0.15">
      <c r="A214" s="20"/>
      <c r="B214" s="20"/>
      <c r="C214" s="20"/>
      <c r="D214" s="20"/>
      <c r="E214" s="20"/>
      <c r="F214" s="206"/>
      <c r="G214" s="207"/>
      <c r="H214" s="84"/>
      <c r="I214" s="84"/>
      <c r="J214" s="208"/>
      <c r="K214" s="20"/>
      <c r="L214" s="20"/>
      <c r="M214" s="20"/>
      <c r="N214" s="20"/>
      <c r="O214" s="20"/>
      <c r="P214" s="20"/>
      <c r="Q214" s="20"/>
      <c r="R214" s="20"/>
      <c r="S214" s="20"/>
      <c r="T214" s="20"/>
      <c r="U214" s="20"/>
      <c r="V214" s="20"/>
      <c r="W214" s="20"/>
      <c r="X214" s="20"/>
      <c r="Y214" s="20"/>
      <c r="Z214" s="20"/>
    </row>
    <row r="215" spans="1:26" ht="15.75" customHeight="1" x14ac:dyDescent="0.15">
      <c r="A215" s="20"/>
      <c r="B215" s="20"/>
      <c r="C215" s="20"/>
      <c r="D215" s="20"/>
      <c r="E215" s="20"/>
      <c r="F215" s="206"/>
      <c r="G215" s="207"/>
      <c r="H215" s="84"/>
      <c r="I215" s="84"/>
      <c r="J215" s="208"/>
      <c r="K215" s="20"/>
      <c r="L215" s="20"/>
      <c r="M215" s="20"/>
      <c r="N215" s="20"/>
      <c r="O215" s="20"/>
      <c r="P215" s="20"/>
      <c r="Q215" s="20"/>
      <c r="R215" s="20"/>
      <c r="S215" s="20"/>
      <c r="T215" s="20"/>
      <c r="U215" s="20"/>
      <c r="V215" s="20"/>
      <c r="W215" s="20"/>
      <c r="X215" s="20"/>
      <c r="Y215" s="20"/>
      <c r="Z215" s="20"/>
    </row>
    <row r="216" spans="1:26" ht="15.75" customHeight="1" x14ac:dyDescent="0.15">
      <c r="A216" s="20"/>
      <c r="B216" s="20"/>
      <c r="C216" s="20"/>
      <c r="D216" s="20"/>
      <c r="E216" s="20"/>
      <c r="F216" s="206"/>
      <c r="G216" s="207"/>
      <c r="H216" s="84"/>
      <c r="I216" s="84"/>
      <c r="J216" s="208"/>
      <c r="K216" s="20"/>
      <c r="L216" s="20"/>
      <c r="M216" s="20"/>
      <c r="N216" s="20"/>
      <c r="O216" s="20"/>
      <c r="P216" s="20"/>
      <c r="Q216" s="20"/>
      <c r="R216" s="20"/>
      <c r="S216" s="20"/>
      <c r="T216" s="20"/>
      <c r="U216" s="20"/>
      <c r="V216" s="20"/>
      <c r="W216" s="20"/>
      <c r="X216" s="20"/>
      <c r="Y216" s="20"/>
      <c r="Z216" s="20"/>
    </row>
    <row r="217" spans="1:26" ht="15.75" customHeight="1" x14ac:dyDescent="0.15">
      <c r="A217" s="20"/>
      <c r="B217" s="20"/>
      <c r="C217" s="20"/>
      <c r="D217" s="20"/>
      <c r="E217" s="20"/>
      <c r="F217" s="206"/>
      <c r="G217" s="207"/>
      <c r="H217" s="84"/>
      <c r="I217" s="84"/>
      <c r="J217" s="208"/>
      <c r="K217" s="20"/>
      <c r="L217" s="20"/>
      <c r="M217" s="20"/>
      <c r="N217" s="20"/>
      <c r="O217" s="20"/>
      <c r="P217" s="20"/>
      <c r="Q217" s="20"/>
      <c r="R217" s="20"/>
      <c r="S217" s="20"/>
      <c r="T217" s="20"/>
      <c r="U217" s="20"/>
      <c r="V217" s="20"/>
      <c r="W217" s="20"/>
      <c r="X217" s="20"/>
      <c r="Y217" s="20"/>
      <c r="Z217" s="20"/>
    </row>
    <row r="218" spans="1:26" ht="15.75" customHeight="1" x14ac:dyDescent="0.15">
      <c r="A218" s="20"/>
      <c r="B218" s="20"/>
      <c r="C218" s="20"/>
      <c r="D218" s="20"/>
      <c r="E218" s="20"/>
      <c r="F218" s="206"/>
      <c r="G218" s="207"/>
      <c r="H218" s="84"/>
      <c r="I218" s="84"/>
      <c r="J218" s="208"/>
      <c r="K218" s="20"/>
      <c r="L218" s="20"/>
      <c r="M218" s="20"/>
      <c r="N218" s="20"/>
      <c r="O218" s="20"/>
      <c r="P218" s="20"/>
      <c r="Q218" s="20"/>
      <c r="R218" s="20"/>
      <c r="S218" s="20"/>
      <c r="T218" s="20"/>
      <c r="U218" s="20"/>
      <c r="V218" s="20"/>
      <c r="W218" s="20"/>
      <c r="X218" s="20"/>
      <c r="Y218" s="20"/>
      <c r="Z218" s="20"/>
    </row>
    <row r="219" spans="1:26" ht="15.75" customHeight="1" x14ac:dyDescent="0.15">
      <c r="A219" s="20"/>
      <c r="B219" s="20"/>
      <c r="C219" s="20"/>
      <c r="D219" s="20"/>
      <c r="E219" s="20"/>
      <c r="F219" s="206"/>
      <c r="G219" s="207"/>
      <c r="H219" s="84"/>
      <c r="I219" s="84"/>
      <c r="J219" s="208"/>
      <c r="K219" s="20"/>
      <c r="L219" s="20"/>
      <c r="M219" s="20"/>
      <c r="N219" s="20"/>
      <c r="O219" s="20"/>
      <c r="P219" s="20"/>
      <c r="Q219" s="20"/>
      <c r="R219" s="20"/>
      <c r="S219" s="20"/>
      <c r="T219" s="20"/>
      <c r="U219" s="20"/>
      <c r="V219" s="20"/>
      <c r="W219" s="20"/>
      <c r="X219" s="20"/>
      <c r="Y219" s="20"/>
      <c r="Z219" s="20"/>
    </row>
    <row r="220" spans="1:26" ht="15.75" customHeight="1" x14ac:dyDescent="0.15">
      <c r="A220" s="20"/>
      <c r="B220" s="20"/>
      <c r="C220" s="20"/>
      <c r="D220" s="20"/>
      <c r="E220" s="20"/>
      <c r="F220" s="206"/>
      <c r="G220" s="207"/>
      <c r="H220" s="84"/>
      <c r="I220" s="84"/>
      <c r="J220" s="208"/>
      <c r="K220" s="20"/>
      <c r="L220" s="20"/>
      <c r="M220" s="20"/>
      <c r="N220" s="20"/>
      <c r="O220" s="20"/>
      <c r="P220" s="20"/>
      <c r="Q220" s="20"/>
      <c r="R220" s="20"/>
      <c r="S220" s="20"/>
      <c r="T220" s="20"/>
      <c r="U220" s="20"/>
      <c r="V220" s="20"/>
      <c r="W220" s="20"/>
      <c r="X220" s="20"/>
      <c r="Y220" s="20"/>
      <c r="Z220" s="20"/>
    </row>
    <row r="221" spans="1:26" ht="15.75" customHeight="1" x14ac:dyDescent="0.15">
      <c r="A221" s="20"/>
      <c r="B221" s="20"/>
      <c r="C221" s="20"/>
      <c r="D221" s="20"/>
      <c r="E221" s="20"/>
      <c r="F221" s="206"/>
      <c r="G221" s="207"/>
      <c r="H221" s="84"/>
      <c r="I221" s="84"/>
      <c r="J221" s="208"/>
      <c r="K221" s="20"/>
      <c r="L221" s="20"/>
      <c r="M221" s="20"/>
      <c r="N221" s="20"/>
      <c r="O221" s="20"/>
      <c r="P221" s="20"/>
      <c r="Q221" s="20"/>
      <c r="R221" s="20"/>
      <c r="S221" s="20"/>
      <c r="T221" s="20"/>
      <c r="U221" s="20"/>
      <c r="V221" s="20"/>
      <c r="W221" s="20"/>
      <c r="X221" s="20"/>
      <c r="Y221" s="20"/>
      <c r="Z221" s="20"/>
    </row>
    <row r="222" spans="1:26" ht="15.75" customHeight="1" x14ac:dyDescent="0.15">
      <c r="A222" s="20"/>
      <c r="B222" s="20"/>
      <c r="C222" s="20"/>
      <c r="D222" s="20"/>
      <c r="E222" s="20"/>
      <c r="F222" s="206"/>
      <c r="G222" s="207"/>
      <c r="H222" s="84"/>
      <c r="I222" s="84"/>
      <c r="J222" s="208"/>
      <c r="K222" s="20"/>
      <c r="L222" s="20"/>
      <c r="M222" s="20"/>
      <c r="N222" s="20"/>
      <c r="O222" s="20"/>
      <c r="P222" s="20"/>
      <c r="Q222" s="20"/>
      <c r="R222" s="20"/>
      <c r="S222" s="20"/>
      <c r="T222" s="20"/>
      <c r="U222" s="20"/>
      <c r="V222" s="20"/>
      <c r="W222" s="20"/>
      <c r="X222" s="20"/>
      <c r="Y222" s="20"/>
      <c r="Z222" s="20"/>
    </row>
    <row r="223" spans="1:26" ht="15.75" customHeight="1" x14ac:dyDescent="0.15">
      <c r="A223" s="20"/>
      <c r="B223" s="20"/>
      <c r="C223" s="20"/>
      <c r="D223" s="20"/>
      <c r="E223" s="20"/>
      <c r="F223" s="206"/>
      <c r="G223" s="207"/>
      <c r="H223" s="84"/>
      <c r="I223" s="84"/>
      <c r="J223" s="208"/>
      <c r="K223" s="20"/>
      <c r="L223" s="20"/>
      <c r="M223" s="20"/>
      <c r="N223" s="20"/>
      <c r="O223" s="20"/>
      <c r="P223" s="20"/>
      <c r="Q223" s="20"/>
      <c r="R223" s="20"/>
      <c r="S223" s="20"/>
      <c r="T223" s="20"/>
      <c r="U223" s="20"/>
      <c r="V223" s="20"/>
      <c r="W223" s="20"/>
      <c r="X223" s="20"/>
      <c r="Y223" s="20"/>
      <c r="Z223" s="20"/>
    </row>
    <row r="224" spans="1:26" ht="15.75" customHeight="1" x14ac:dyDescent="0.15">
      <c r="A224" s="20"/>
      <c r="B224" s="20"/>
      <c r="C224" s="20"/>
      <c r="D224" s="20"/>
      <c r="E224" s="20"/>
      <c r="F224" s="206"/>
      <c r="G224" s="207"/>
      <c r="H224" s="84"/>
      <c r="I224" s="84"/>
      <c r="J224" s="208"/>
      <c r="K224" s="20"/>
      <c r="L224" s="20"/>
      <c r="M224" s="20"/>
      <c r="N224" s="20"/>
      <c r="O224" s="20"/>
      <c r="P224" s="20"/>
      <c r="Q224" s="20"/>
      <c r="R224" s="20"/>
      <c r="S224" s="20"/>
      <c r="T224" s="20"/>
      <c r="U224" s="20"/>
      <c r="V224" s="20"/>
      <c r="W224" s="20"/>
      <c r="X224" s="20"/>
      <c r="Y224" s="20"/>
      <c r="Z224" s="20"/>
    </row>
    <row r="225" spans="1:26" ht="15.75" customHeight="1" x14ac:dyDescent="0.15">
      <c r="A225" s="20"/>
      <c r="B225" s="20"/>
      <c r="C225" s="20"/>
      <c r="D225" s="20"/>
      <c r="E225" s="20"/>
      <c r="F225" s="206"/>
      <c r="G225" s="207"/>
      <c r="H225" s="84"/>
      <c r="I225" s="84"/>
      <c r="J225" s="208"/>
      <c r="K225" s="20"/>
      <c r="L225" s="20"/>
      <c r="M225" s="20"/>
      <c r="N225" s="20"/>
      <c r="O225" s="20"/>
      <c r="P225" s="20"/>
      <c r="Q225" s="20"/>
      <c r="R225" s="20"/>
      <c r="S225" s="20"/>
      <c r="T225" s="20"/>
      <c r="U225" s="20"/>
      <c r="V225" s="20"/>
      <c r="W225" s="20"/>
      <c r="X225" s="20"/>
      <c r="Y225" s="20"/>
      <c r="Z225" s="20"/>
    </row>
    <row r="226" spans="1:26" ht="15.75" customHeight="1" x14ac:dyDescent="0.15">
      <c r="A226" s="20"/>
      <c r="B226" s="20"/>
      <c r="C226" s="20"/>
      <c r="D226" s="20"/>
      <c r="E226" s="20"/>
      <c r="F226" s="206"/>
      <c r="G226" s="207"/>
      <c r="H226" s="84"/>
      <c r="I226" s="84"/>
      <c r="J226" s="208"/>
      <c r="K226" s="20"/>
      <c r="L226" s="20"/>
      <c r="M226" s="20"/>
      <c r="N226" s="20"/>
      <c r="O226" s="20"/>
      <c r="P226" s="20"/>
      <c r="Q226" s="20"/>
      <c r="R226" s="20"/>
      <c r="S226" s="20"/>
      <c r="T226" s="20"/>
      <c r="U226" s="20"/>
      <c r="V226" s="20"/>
      <c r="W226" s="20"/>
      <c r="X226" s="20"/>
      <c r="Y226" s="20"/>
      <c r="Z226" s="20"/>
    </row>
    <row r="227" spans="1:26" ht="15.75" customHeight="1" x14ac:dyDescent="0.15">
      <c r="A227" s="20"/>
      <c r="B227" s="20"/>
      <c r="C227" s="20"/>
      <c r="D227" s="20"/>
      <c r="E227" s="20"/>
      <c r="F227" s="206"/>
      <c r="G227" s="207"/>
      <c r="H227" s="84"/>
      <c r="I227" s="84"/>
      <c r="J227" s="208"/>
      <c r="K227" s="20"/>
      <c r="L227" s="20"/>
      <c r="M227" s="20"/>
      <c r="N227" s="20"/>
      <c r="O227" s="20"/>
      <c r="P227" s="20"/>
      <c r="Q227" s="20"/>
      <c r="R227" s="20"/>
      <c r="S227" s="20"/>
      <c r="T227" s="20"/>
      <c r="U227" s="20"/>
      <c r="V227" s="20"/>
      <c r="W227" s="20"/>
      <c r="X227" s="20"/>
      <c r="Y227" s="20"/>
      <c r="Z227" s="20"/>
    </row>
    <row r="228" spans="1:26" ht="15.75" customHeight="1" x14ac:dyDescent="0.15">
      <c r="A228" s="20"/>
      <c r="B228" s="20"/>
      <c r="C228" s="20"/>
      <c r="D228" s="20"/>
      <c r="E228" s="20"/>
      <c r="F228" s="206"/>
      <c r="G228" s="207"/>
      <c r="H228" s="84"/>
      <c r="I228" s="84"/>
      <c r="J228" s="208"/>
      <c r="K228" s="20"/>
      <c r="L228" s="20"/>
      <c r="M228" s="20"/>
      <c r="N228" s="20"/>
      <c r="O228" s="20"/>
      <c r="P228" s="20"/>
      <c r="Q228" s="20"/>
      <c r="R228" s="20"/>
      <c r="S228" s="20"/>
      <c r="T228" s="20"/>
      <c r="U228" s="20"/>
      <c r="V228" s="20"/>
      <c r="W228" s="20"/>
      <c r="X228" s="20"/>
      <c r="Y228" s="20"/>
      <c r="Z228" s="20"/>
    </row>
    <row r="229" spans="1:26" ht="15.75" customHeight="1" x14ac:dyDescent="0.15">
      <c r="A229" s="20"/>
      <c r="B229" s="20"/>
      <c r="C229" s="20"/>
      <c r="D229" s="20"/>
      <c r="E229" s="20"/>
      <c r="F229" s="206"/>
      <c r="G229" s="207"/>
      <c r="H229" s="84"/>
      <c r="I229" s="84"/>
      <c r="J229" s="208"/>
      <c r="K229" s="20"/>
      <c r="L229" s="20"/>
      <c r="M229" s="20"/>
      <c r="N229" s="20"/>
      <c r="O229" s="20"/>
      <c r="P229" s="20"/>
      <c r="Q229" s="20"/>
      <c r="R229" s="20"/>
      <c r="S229" s="20"/>
      <c r="T229" s="20"/>
      <c r="U229" s="20"/>
      <c r="V229" s="20"/>
      <c r="W229" s="20"/>
      <c r="X229" s="20"/>
      <c r="Y229" s="20"/>
      <c r="Z229" s="20"/>
    </row>
    <row r="230" spans="1:26" ht="15.75" customHeight="1" x14ac:dyDescent="0.15">
      <c r="A230" s="20"/>
      <c r="B230" s="20"/>
      <c r="C230" s="20"/>
      <c r="D230" s="20"/>
      <c r="E230" s="20"/>
      <c r="F230" s="206"/>
      <c r="G230" s="207"/>
      <c r="H230" s="84"/>
      <c r="I230" s="84"/>
      <c r="J230" s="208"/>
      <c r="K230" s="20"/>
      <c r="L230" s="20"/>
      <c r="M230" s="20"/>
      <c r="N230" s="20"/>
      <c r="O230" s="20"/>
      <c r="P230" s="20"/>
      <c r="Q230" s="20"/>
      <c r="R230" s="20"/>
      <c r="S230" s="20"/>
      <c r="T230" s="20"/>
      <c r="U230" s="20"/>
      <c r="V230" s="20"/>
      <c r="W230" s="20"/>
      <c r="X230" s="20"/>
      <c r="Y230" s="20"/>
      <c r="Z230" s="20"/>
    </row>
    <row r="231" spans="1:26" ht="15.75" customHeight="1" x14ac:dyDescent="0.15">
      <c r="A231" s="20"/>
      <c r="B231" s="20"/>
      <c r="C231" s="20"/>
      <c r="D231" s="20"/>
      <c r="E231" s="20"/>
      <c r="F231" s="206"/>
      <c r="G231" s="207"/>
      <c r="H231" s="84"/>
      <c r="I231" s="84"/>
      <c r="J231" s="208"/>
      <c r="K231" s="20"/>
      <c r="L231" s="20"/>
      <c r="M231" s="20"/>
      <c r="N231" s="20"/>
      <c r="O231" s="20"/>
      <c r="P231" s="20"/>
      <c r="Q231" s="20"/>
      <c r="R231" s="20"/>
      <c r="S231" s="20"/>
      <c r="T231" s="20"/>
      <c r="U231" s="20"/>
      <c r="V231" s="20"/>
      <c r="W231" s="20"/>
      <c r="X231" s="20"/>
      <c r="Y231" s="20"/>
      <c r="Z231" s="20"/>
    </row>
    <row r="232" spans="1:26" ht="15.75" customHeight="1" x14ac:dyDescent="0.15">
      <c r="A232" s="20"/>
      <c r="B232" s="20"/>
      <c r="C232" s="20"/>
      <c r="D232" s="20"/>
      <c r="E232" s="20"/>
      <c r="F232" s="206"/>
      <c r="G232" s="207"/>
      <c r="H232" s="84"/>
      <c r="I232" s="84"/>
      <c r="J232" s="208"/>
      <c r="K232" s="20"/>
      <c r="L232" s="20"/>
      <c r="M232" s="20"/>
      <c r="N232" s="20"/>
      <c r="O232" s="20"/>
      <c r="P232" s="20"/>
      <c r="Q232" s="20"/>
      <c r="R232" s="20"/>
      <c r="S232" s="20"/>
      <c r="T232" s="20"/>
      <c r="U232" s="20"/>
      <c r="V232" s="20"/>
      <c r="W232" s="20"/>
      <c r="X232" s="20"/>
      <c r="Y232" s="20"/>
      <c r="Z232" s="20"/>
    </row>
    <row r="233" spans="1:26" ht="15.75" customHeight="1" x14ac:dyDescent="0.15">
      <c r="A233" s="20"/>
      <c r="B233" s="20"/>
      <c r="C233" s="20"/>
      <c r="D233" s="20"/>
      <c r="E233" s="20"/>
      <c r="F233" s="206"/>
      <c r="G233" s="207"/>
      <c r="H233" s="84"/>
      <c r="I233" s="84"/>
      <c r="J233" s="208"/>
      <c r="K233" s="20"/>
      <c r="L233" s="20"/>
      <c r="M233" s="20"/>
      <c r="N233" s="20"/>
      <c r="O233" s="20"/>
      <c r="P233" s="20"/>
      <c r="Q233" s="20"/>
      <c r="R233" s="20"/>
      <c r="S233" s="20"/>
      <c r="T233" s="20"/>
      <c r="U233" s="20"/>
      <c r="V233" s="20"/>
      <c r="W233" s="20"/>
      <c r="X233" s="20"/>
      <c r="Y233" s="20"/>
      <c r="Z233" s="20"/>
    </row>
    <row r="234" spans="1:26" ht="15.75" customHeight="1" x14ac:dyDescent="0.15">
      <c r="A234" s="20"/>
      <c r="B234" s="20"/>
      <c r="C234" s="20"/>
      <c r="D234" s="20"/>
      <c r="E234" s="20"/>
      <c r="F234" s="206"/>
      <c r="G234" s="207"/>
      <c r="H234" s="84"/>
      <c r="I234" s="84"/>
      <c r="J234" s="208"/>
      <c r="K234" s="20"/>
      <c r="L234" s="20"/>
      <c r="M234" s="20"/>
      <c r="N234" s="20"/>
      <c r="O234" s="20"/>
      <c r="P234" s="20"/>
      <c r="Q234" s="20"/>
      <c r="R234" s="20"/>
      <c r="S234" s="20"/>
      <c r="T234" s="20"/>
      <c r="U234" s="20"/>
      <c r="V234" s="20"/>
      <c r="W234" s="20"/>
      <c r="X234" s="20"/>
      <c r="Y234" s="20"/>
      <c r="Z234" s="20"/>
    </row>
    <row r="235" spans="1:26" ht="15.75" customHeight="1" x14ac:dyDescent="0.15">
      <c r="A235" s="20"/>
      <c r="B235" s="20"/>
      <c r="C235" s="20"/>
      <c r="D235" s="20"/>
      <c r="E235" s="20"/>
      <c r="F235" s="206"/>
      <c r="G235" s="207"/>
      <c r="H235" s="84"/>
      <c r="I235" s="84"/>
      <c r="J235" s="208"/>
      <c r="K235" s="20"/>
      <c r="L235" s="20"/>
      <c r="M235" s="20"/>
      <c r="N235" s="20"/>
      <c r="O235" s="20"/>
      <c r="P235" s="20"/>
      <c r="Q235" s="20"/>
      <c r="R235" s="20"/>
      <c r="S235" s="20"/>
      <c r="T235" s="20"/>
      <c r="U235" s="20"/>
      <c r="V235" s="20"/>
      <c r="W235" s="20"/>
      <c r="X235" s="20"/>
      <c r="Y235" s="20"/>
      <c r="Z235" s="20"/>
    </row>
    <row r="236" spans="1:26" ht="15.75" customHeight="1" x14ac:dyDescent="0.15">
      <c r="A236" s="20"/>
      <c r="B236" s="20"/>
      <c r="C236" s="20"/>
      <c r="D236" s="20"/>
      <c r="E236" s="20"/>
      <c r="F236" s="206"/>
      <c r="G236" s="207"/>
      <c r="H236" s="84"/>
      <c r="I236" s="84"/>
      <c r="J236" s="208"/>
      <c r="K236" s="20"/>
      <c r="L236" s="20"/>
      <c r="M236" s="20"/>
      <c r="N236" s="20"/>
      <c r="O236" s="20"/>
      <c r="P236" s="20"/>
      <c r="Q236" s="20"/>
      <c r="R236" s="20"/>
      <c r="S236" s="20"/>
      <c r="T236" s="20"/>
      <c r="U236" s="20"/>
      <c r="V236" s="20"/>
      <c r="W236" s="20"/>
      <c r="X236" s="20"/>
      <c r="Y236" s="20"/>
      <c r="Z236" s="20"/>
    </row>
    <row r="237" spans="1:26" ht="15.75" customHeight="1" x14ac:dyDescent="0.15">
      <c r="A237" s="20"/>
      <c r="B237" s="20"/>
      <c r="C237" s="20"/>
      <c r="D237" s="20"/>
      <c r="E237" s="20"/>
      <c r="F237" s="206"/>
      <c r="G237" s="207"/>
      <c r="H237" s="84"/>
      <c r="I237" s="84"/>
      <c r="J237" s="208"/>
      <c r="K237" s="20"/>
      <c r="L237" s="20"/>
      <c r="M237" s="20"/>
      <c r="N237" s="20"/>
      <c r="O237" s="20"/>
      <c r="P237" s="20"/>
      <c r="Q237" s="20"/>
      <c r="R237" s="20"/>
      <c r="S237" s="20"/>
      <c r="T237" s="20"/>
      <c r="U237" s="20"/>
      <c r="V237" s="20"/>
      <c r="W237" s="20"/>
      <c r="X237" s="20"/>
      <c r="Y237" s="20"/>
      <c r="Z237" s="20"/>
    </row>
    <row r="238" spans="1:26" ht="15.75" customHeight="1" x14ac:dyDescent="0.15">
      <c r="A238" s="20"/>
      <c r="B238" s="20"/>
      <c r="C238" s="20"/>
      <c r="D238" s="20"/>
      <c r="E238" s="20"/>
      <c r="F238" s="206"/>
      <c r="G238" s="207"/>
      <c r="H238" s="84"/>
      <c r="I238" s="84"/>
      <c r="J238" s="208"/>
      <c r="K238" s="20"/>
      <c r="L238" s="20"/>
      <c r="M238" s="20"/>
      <c r="N238" s="20"/>
      <c r="O238" s="20"/>
      <c r="P238" s="20"/>
      <c r="Q238" s="20"/>
      <c r="R238" s="20"/>
      <c r="S238" s="20"/>
      <c r="T238" s="20"/>
      <c r="U238" s="20"/>
      <c r="V238" s="20"/>
      <c r="W238" s="20"/>
      <c r="X238" s="20"/>
      <c r="Y238" s="20"/>
      <c r="Z238" s="20"/>
    </row>
    <row r="239" spans="1:26" ht="15.75" customHeight="1" x14ac:dyDescent="0.15">
      <c r="A239" s="20"/>
      <c r="B239" s="20"/>
      <c r="C239" s="20"/>
      <c r="D239" s="20"/>
      <c r="E239" s="20"/>
      <c r="F239" s="206"/>
      <c r="G239" s="207"/>
      <c r="H239" s="84"/>
      <c r="I239" s="84"/>
      <c r="J239" s="208"/>
      <c r="K239" s="20"/>
      <c r="L239" s="20"/>
      <c r="M239" s="20"/>
      <c r="N239" s="20"/>
      <c r="O239" s="20"/>
      <c r="P239" s="20"/>
      <c r="Q239" s="20"/>
      <c r="R239" s="20"/>
      <c r="S239" s="20"/>
      <c r="T239" s="20"/>
      <c r="U239" s="20"/>
      <c r="V239" s="20"/>
      <c r="W239" s="20"/>
      <c r="X239" s="20"/>
      <c r="Y239" s="20"/>
      <c r="Z239" s="20"/>
    </row>
    <row r="240" spans="1:26" ht="15.75" customHeight="1" x14ac:dyDescent="0.15">
      <c r="A240" s="20"/>
      <c r="B240" s="20"/>
      <c r="C240" s="20"/>
      <c r="D240" s="20"/>
      <c r="E240" s="20"/>
      <c r="F240" s="206"/>
      <c r="G240" s="207"/>
      <c r="H240" s="84"/>
      <c r="I240" s="84"/>
      <c r="J240" s="208"/>
      <c r="K240" s="20"/>
      <c r="L240" s="20"/>
      <c r="M240" s="20"/>
      <c r="N240" s="20"/>
      <c r="O240" s="20"/>
      <c r="P240" s="20"/>
      <c r="Q240" s="20"/>
      <c r="R240" s="20"/>
      <c r="S240" s="20"/>
      <c r="T240" s="20"/>
      <c r="U240" s="20"/>
      <c r="V240" s="20"/>
      <c r="W240" s="20"/>
      <c r="X240" s="20"/>
      <c r="Y240" s="20"/>
      <c r="Z240" s="20"/>
    </row>
    <row r="241" spans="1:26" ht="15.75" customHeight="1" x14ac:dyDescent="0.15">
      <c r="A241" s="20"/>
      <c r="B241" s="20"/>
      <c r="C241" s="20"/>
      <c r="D241" s="20"/>
      <c r="E241" s="20"/>
      <c r="F241" s="206"/>
      <c r="G241" s="207"/>
      <c r="H241" s="84"/>
      <c r="I241" s="84"/>
      <c r="J241" s="208"/>
      <c r="K241" s="20"/>
      <c r="L241" s="20"/>
      <c r="M241" s="20"/>
      <c r="N241" s="20"/>
      <c r="O241" s="20"/>
      <c r="P241" s="20"/>
      <c r="Q241" s="20"/>
      <c r="R241" s="20"/>
      <c r="S241" s="20"/>
      <c r="T241" s="20"/>
      <c r="U241" s="20"/>
      <c r="V241" s="20"/>
      <c r="W241" s="20"/>
      <c r="X241" s="20"/>
      <c r="Y241" s="20"/>
      <c r="Z241" s="20"/>
    </row>
    <row r="242" spans="1:26" ht="15.75" customHeight="1" x14ac:dyDescent="0.15">
      <c r="A242" s="20"/>
      <c r="B242" s="20"/>
      <c r="C242" s="20"/>
      <c r="D242" s="20"/>
      <c r="E242" s="20"/>
      <c r="F242" s="206"/>
      <c r="G242" s="207"/>
      <c r="H242" s="84"/>
      <c r="I242" s="84"/>
      <c r="J242" s="208"/>
      <c r="K242" s="20"/>
      <c r="L242" s="20"/>
      <c r="M242" s="20"/>
      <c r="N242" s="20"/>
      <c r="O242" s="20"/>
      <c r="P242" s="20"/>
      <c r="Q242" s="20"/>
      <c r="R242" s="20"/>
      <c r="S242" s="20"/>
      <c r="T242" s="20"/>
      <c r="U242" s="20"/>
      <c r="V242" s="20"/>
      <c r="W242" s="20"/>
      <c r="X242" s="20"/>
      <c r="Y242" s="20"/>
      <c r="Z242" s="20"/>
    </row>
    <row r="243" spans="1:26" ht="15.75" customHeight="1" x14ac:dyDescent="0.15">
      <c r="A243" s="20"/>
      <c r="B243" s="20"/>
      <c r="C243" s="20"/>
      <c r="D243" s="20"/>
      <c r="E243" s="20"/>
      <c r="F243" s="206"/>
      <c r="G243" s="207"/>
      <c r="H243" s="84"/>
      <c r="I243" s="84"/>
      <c r="J243" s="208"/>
      <c r="K243" s="20"/>
      <c r="L243" s="20"/>
      <c r="M243" s="20"/>
      <c r="N243" s="20"/>
      <c r="O243" s="20"/>
      <c r="P243" s="20"/>
      <c r="Q243" s="20"/>
      <c r="R243" s="20"/>
      <c r="S243" s="20"/>
      <c r="T243" s="20"/>
      <c r="U243" s="20"/>
      <c r="V243" s="20"/>
      <c r="W243" s="20"/>
      <c r="X243" s="20"/>
      <c r="Y243" s="20"/>
      <c r="Z243" s="20"/>
    </row>
    <row r="244" spans="1:26" ht="15.75" customHeight="1" x14ac:dyDescent="0.15">
      <c r="A244" s="20"/>
      <c r="B244" s="20"/>
      <c r="C244" s="20"/>
      <c r="D244" s="20"/>
      <c r="E244" s="20"/>
      <c r="F244" s="206"/>
      <c r="G244" s="207"/>
      <c r="H244" s="84"/>
      <c r="I244" s="84"/>
      <c r="J244" s="208"/>
      <c r="K244" s="20"/>
      <c r="L244" s="20"/>
      <c r="M244" s="20"/>
      <c r="N244" s="20"/>
      <c r="O244" s="20"/>
      <c r="P244" s="20"/>
      <c r="Q244" s="20"/>
      <c r="R244" s="20"/>
      <c r="S244" s="20"/>
      <c r="T244" s="20"/>
      <c r="U244" s="20"/>
      <c r="V244" s="20"/>
      <c r="W244" s="20"/>
      <c r="X244" s="20"/>
      <c r="Y244" s="20"/>
      <c r="Z244" s="20"/>
    </row>
    <row r="245" spans="1:26" ht="15.75" customHeight="1" x14ac:dyDescent="0.15">
      <c r="A245" s="20"/>
      <c r="B245" s="20"/>
      <c r="C245" s="20"/>
      <c r="D245" s="20"/>
      <c r="E245" s="20"/>
      <c r="F245" s="206"/>
      <c r="G245" s="207"/>
      <c r="H245" s="84"/>
      <c r="I245" s="84"/>
      <c r="J245" s="208"/>
      <c r="K245" s="20"/>
      <c r="L245" s="20"/>
      <c r="M245" s="20"/>
      <c r="N245" s="20"/>
      <c r="O245" s="20"/>
      <c r="P245" s="20"/>
      <c r="Q245" s="20"/>
      <c r="R245" s="20"/>
      <c r="S245" s="20"/>
      <c r="T245" s="20"/>
      <c r="U245" s="20"/>
      <c r="V245" s="20"/>
      <c r="W245" s="20"/>
      <c r="X245" s="20"/>
      <c r="Y245" s="20"/>
      <c r="Z245" s="20"/>
    </row>
    <row r="246" spans="1:26" ht="15.75" customHeight="1" x14ac:dyDescent="0.15">
      <c r="A246" s="20"/>
      <c r="B246" s="20"/>
      <c r="C246" s="20"/>
      <c r="D246" s="20"/>
      <c r="E246" s="20"/>
      <c r="F246" s="206"/>
      <c r="G246" s="207"/>
      <c r="H246" s="84"/>
      <c r="I246" s="84"/>
      <c r="J246" s="208"/>
      <c r="K246" s="20"/>
      <c r="L246" s="20"/>
      <c r="M246" s="20"/>
      <c r="N246" s="20"/>
      <c r="O246" s="20"/>
      <c r="P246" s="20"/>
      <c r="Q246" s="20"/>
      <c r="R246" s="20"/>
      <c r="S246" s="20"/>
      <c r="T246" s="20"/>
      <c r="U246" s="20"/>
      <c r="V246" s="20"/>
      <c r="W246" s="20"/>
      <c r="X246" s="20"/>
      <c r="Y246" s="20"/>
      <c r="Z246" s="20"/>
    </row>
    <row r="247" spans="1:26" ht="15.75" customHeight="1" x14ac:dyDescent="0.15">
      <c r="A247" s="20"/>
      <c r="B247" s="20"/>
      <c r="C247" s="20"/>
      <c r="D247" s="20"/>
      <c r="E247" s="20"/>
      <c r="F247" s="206"/>
      <c r="G247" s="207"/>
      <c r="H247" s="84"/>
      <c r="I247" s="84"/>
      <c r="J247" s="208"/>
      <c r="K247" s="20"/>
      <c r="L247" s="20"/>
      <c r="M247" s="20"/>
      <c r="N247" s="20"/>
      <c r="O247" s="20"/>
      <c r="P247" s="20"/>
      <c r="Q247" s="20"/>
      <c r="R247" s="20"/>
      <c r="S247" s="20"/>
      <c r="T247" s="20"/>
      <c r="U247" s="20"/>
      <c r="V247" s="20"/>
      <c r="W247" s="20"/>
      <c r="X247" s="20"/>
      <c r="Y247" s="20"/>
      <c r="Z247" s="20"/>
    </row>
    <row r="248" spans="1:26" ht="15.75" customHeight="1" x14ac:dyDescent="0.15">
      <c r="A248" s="20"/>
      <c r="B248" s="20"/>
      <c r="C248" s="20"/>
      <c r="D248" s="20"/>
      <c r="E248" s="20"/>
      <c r="F248" s="206"/>
      <c r="G248" s="207"/>
      <c r="H248" s="84"/>
      <c r="I248" s="84"/>
      <c r="J248" s="208"/>
      <c r="K248" s="20"/>
      <c r="L248" s="20"/>
      <c r="M248" s="20"/>
      <c r="N248" s="20"/>
      <c r="O248" s="20"/>
      <c r="P248" s="20"/>
      <c r="Q248" s="20"/>
      <c r="R248" s="20"/>
      <c r="S248" s="20"/>
      <c r="T248" s="20"/>
      <c r="U248" s="20"/>
      <c r="V248" s="20"/>
      <c r="W248" s="20"/>
      <c r="X248" s="20"/>
      <c r="Y248" s="20"/>
      <c r="Z248" s="20"/>
    </row>
    <row r="249" spans="1:26" ht="15.75" customHeight="1" x14ac:dyDescent="0.15">
      <c r="A249" s="20"/>
      <c r="B249" s="20"/>
      <c r="C249" s="20"/>
      <c r="D249" s="20"/>
      <c r="E249" s="20"/>
      <c r="F249" s="206"/>
      <c r="G249" s="207"/>
      <c r="H249" s="84"/>
      <c r="I249" s="84"/>
      <c r="J249" s="208"/>
      <c r="K249" s="20"/>
      <c r="L249" s="20"/>
      <c r="M249" s="20"/>
      <c r="N249" s="20"/>
      <c r="O249" s="20"/>
      <c r="P249" s="20"/>
      <c r="Q249" s="20"/>
      <c r="R249" s="20"/>
      <c r="S249" s="20"/>
      <c r="T249" s="20"/>
      <c r="U249" s="20"/>
      <c r="V249" s="20"/>
      <c r="W249" s="20"/>
      <c r="X249" s="20"/>
      <c r="Y249" s="20"/>
      <c r="Z249" s="20"/>
    </row>
    <row r="250" spans="1:26" ht="15.75" customHeight="1" x14ac:dyDescent="0.15">
      <c r="A250" s="20"/>
      <c r="B250" s="20"/>
      <c r="C250" s="20"/>
      <c r="D250" s="20"/>
      <c r="E250" s="20"/>
      <c r="F250" s="206"/>
      <c r="G250" s="207"/>
      <c r="H250" s="84"/>
      <c r="I250" s="84"/>
      <c r="J250" s="208"/>
      <c r="K250" s="20"/>
      <c r="L250" s="20"/>
      <c r="M250" s="20"/>
      <c r="N250" s="20"/>
      <c r="O250" s="20"/>
      <c r="P250" s="20"/>
      <c r="Q250" s="20"/>
      <c r="R250" s="20"/>
      <c r="S250" s="20"/>
      <c r="T250" s="20"/>
      <c r="U250" s="20"/>
      <c r="V250" s="20"/>
      <c r="W250" s="20"/>
      <c r="X250" s="20"/>
      <c r="Y250" s="20"/>
      <c r="Z250" s="20"/>
    </row>
    <row r="251" spans="1:26" ht="15.75" customHeight="1" x14ac:dyDescent="0.15">
      <c r="A251" s="20"/>
      <c r="B251" s="20"/>
      <c r="C251" s="20"/>
      <c r="D251" s="20"/>
      <c r="E251" s="20"/>
      <c r="F251" s="206"/>
      <c r="G251" s="207"/>
      <c r="H251" s="84"/>
      <c r="I251" s="84"/>
      <c r="J251" s="208"/>
      <c r="K251" s="20"/>
      <c r="L251" s="20"/>
      <c r="M251" s="20"/>
      <c r="N251" s="20"/>
      <c r="O251" s="20"/>
      <c r="P251" s="20"/>
      <c r="Q251" s="20"/>
      <c r="R251" s="20"/>
      <c r="S251" s="20"/>
      <c r="T251" s="20"/>
      <c r="U251" s="20"/>
      <c r="V251" s="20"/>
      <c r="W251" s="20"/>
      <c r="X251" s="20"/>
      <c r="Y251" s="20"/>
      <c r="Z251" s="20"/>
    </row>
    <row r="252" spans="1:26" ht="15.75" customHeight="1" x14ac:dyDescent="0.15">
      <c r="A252" s="20"/>
      <c r="B252" s="20"/>
      <c r="C252" s="20"/>
      <c r="D252" s="20"/>
      <c r="E252" s="20"/>
      <c r="F252" s="206"/>
      <c r="G252" s="207"/>
      <c r="H252" s="84"/>
      <c r="I252" s="84"/>
      <c r="J252" s="208"/>
      <c r="K252" s="20"/>
      <c r="L252" s="20"/>
      <c r="M252" s="20"/>
      <c r="N252" s="20"/>
      <c r="O252" s="20"/>
      <c r="P252" s="20"/>
      <c r="Q252" s="20"/>
      <c r="R252" s="20"/>
      <c r="S252" s="20"/>
      <c r="T252" s="20"/>
      <c r="U252" s="20"/>
      <c r="V252" s="20"/>
      <c r="W252" s="20"/>
      <c r="X252" s="20"/>
      <c r="Y252" s="20"/>
      <c r="Z252" s="20"/>
    </row>
    <row r="253" spans="1:26" ht="15.75" customHeight="1" x14ac:dyDescent="0.15">
      <c r="A253" s="20"/>
      <c r="B253" s="20"/>
      <c r="C253" s="20"/>
      <c r="D253" s="20"/>
      <c r="E253" s="20"/>
      <c r="F253" s="206"/>
      <c r="G253" s="207"/>
      <c r="H253" s="84"/>
      <c r="I253" s="84"/>
      <c r="J253" s="208"/>
      <c r="K253" s="20"/>
      <c r="L253" s="20"/>
      <c r="M253" s="20"/>
      <c r="N253" s="20"/>
      <c r="O253" s="20"/>
      <c r="P253" s="20"/>
      <c r="Q253" s="20"/>
      <c r="R253" s="20"/>
      <c r="S253" s="20"/>
      <c r="T253" s="20"/>
      <c r="U253" s="20"/>
      <c r="V253" s="20"/>
      <c r="W253" s="20"/>
      <c r="X253" s="20"/>
      <c r="Y253" s="20"/>
      <c r="Z253" s="20"/>
    </row>
    <row r="254" spans="1:26" ht="15.75" customHeight="1" x14ac:dyDescent="0.15">
      <c r="A254" s="20"/>
      <c r="B254" s="20"/>
      <c r="C254" s="20"/>
      <c r="D254" s="20"/>
      <c r="E254" s="20"/>
      <c r="F254" s="206"/>
      <c r="G254" s="207"/>
      <c r="H254" s="84"/>
      <c r="I254" s="84"/>
      <c r="J254" s="208"/>
      <c r="K254" s="20"/>
      <c r="L254" s="20"/>
      <c r="M254" s="20"/>
      <c r="N254" s="20"/>
      <c r="O254" s="20"/>
      <c r="P254" s="20"/>
      <c r="Q254" s="20"/>
      <c r="R254" s="20"/>
      <c r="S254" s="20"/>
      <c r="T254" s="20"/>
      <c r="U254" s="20"/>
      <c r="V254" s="20"/>
      <c r="W254" s="20"/>
      <c r="X254" s="20"/>
      <c r="Y254" s="20"/>
      <c r="Z254" s="20"/>
    </row>
    <row r="255" spans="1:26" ht="15.75" customHeight="1" x14ac:dyDescent="0.15">
      <c r="A255" s="20"/>
      <c r="B255" s="20"/>
      <c r="C255" s="20"/>
      <c r="D255" s="20"/>
      <c r="E255" s="20"/>
      <c r="F255" s="206"/>
      <c r="G255" s="207"/>
      <c r="H255" s="84"/>
      <c r="I255" s="84"/>
      <c r="J255" s="208"/>
      <c r="K255" s="20"/>
      <c r="L255" s="20"/>
      <c r="M255" s="20"/>
      <c r="N255" s="20"/>
      <c r="O255" s="20"/>
      <c r="P255" s="20"/>
      <c r="Q255" s="20"/>
      <c r="R255" s="20"/>
      <c r="S255" s="20"/>
      <c r="T255" s="20"/>
      <c r="U255" s="20"/>
      <c r="V255" s="20"/>
      <c r="W255" s="20"/>
      <c r="X255" s="20"/>
      <c r="Y255" s="20"/>
      <c r="Z255" s="20"/>
    </row>
    <row r="256" spans="1:26" ht="15.75" customHeight="1" x14ac:dyDescent="0.15">
      <c r="A256" s="20"/>
      <c r="B256" s="20"/>
      <c r="C256" s="20"/>
      <c r="D256" s="20"/>
      <c r="E256" s="20"/>
      <c r="F256" s="206"/>
      <c r="G256" s="207"/>
      <c r="H256" s="84"/>
      <c r="I256" s="84"/>
      <c r="J256" s="208"/>
      <c r="K256" s="20"/>
      <c r="L256" s="20"/>
      <c r="M256" s="20"/>
      <c r="N256" s="20"/>
      <c r="O256" s="20"/>
      <c r="P256" s="20"/>
      <c r="Q256" s="20"/>
      <c r="R256" s="20"/>
      <c r="S256" s="20"/>
      <c r="T256" s="20"/>
      <c r="U256" s="20"/>
      <c r="V256" s="20"/>
      <c r="W256" s="20"/>
      <c r="X256" s="20"/>
      <c r="Y256" s="20"/>
      <c r="Z256" s="20"/>
    </row>
    <row r="257" spans="1:26" ht="15.75" customHeight="1" x14ac:dyDescent="0.15">
      <c r="A257" s="20"/>
      <c r="B257" s="20"/>
      <c r="C257" s="20"/>
      <c r="D257" s="20"/>
      <c r="E257" s="20"/>
      <c r="F257" s="206"/>
      <c r="G257" s="207"/>
      <c r="H257" s="84"/>
      <c r="I257" s="84"/>
      <c r="J257" s="208"/>
      <c r="K257" s="20"/>
      <c r="L257" s="20"/>
      <c r="M257" s="20"/>
      <c r="N257" s="20"/>
      <c r="O257" s="20"/>
      <c r="P257" s="20"/>
      <c r="Q257" s="20"/>
      <c r="R257" s="20"/>
      <c r="S257" s="20"/>
      <c r="T257" s="20"/>
      <c r="U257" s="20"/>
      <c r="V257" s="20"/>
      <c r="W257" s="20"/>
      <c r="X257" s="20"/>
      <c r="Y257" s="20"/>
      <c r="Z257" s="20"/>
    </row>
    <row r="258" spans="1:26" ht="15.75" customHeight="1" x14ac:dyDescent="0.15">
      <c r="A258" s="20"/>
      <c r="B258" s="20"/>
      <c r="C258" s="20"/>
      <c r="D258" s="20"/>
      <c r="E258" s="20"/>
      <c r="F258" s="206"/>
      <c r="G258" s="207"/>
      <c r="H258" s="84"/>
      <c r="I258" s="84"/>
      <c r="J258" s="208"/>
      <c r="K258" s="20"/>
      <c r="L258" s="20"/>
      <c r="M258" s="20"/>
      <c r="N258" s="20"/>
      <c r="O258" s="20"/>
      <c r="P258" s="20"/>
      <c r="Q258" s="20"/>
      <c r="R258" s="20"/>
      <c r="S258" s="20"/>
      <c r="T258" s="20"/>
      <c r="U258" s="20"/>
      <c r="V258" s="20"/>
      <c r="W258" s="20"/>
      <c r="X258" s="20"/>
      <c r="Y258" s="20"/>
      <c r="Z258" s="20"/>
    </row>
    <row r="259" spans="1:26" ht="15.75" customHeight="1" x14ac:dyDescent="0.15">
      <c r="A259" s="20"/>
      <c r="B259" s="20"/>
      <c r="C259" s="20"/>
      <c r="D259" s="20"/>
      <c r="E259" s="20"/>
      <c r="F259" s="206"/>
      <c r="G259" s="207"/>
      <c r="H259" s="84"/>
      <c r="I259" s="84"/>
      <c r="J259" s="208"/>
      <c r="K259" s="20"/>
      <c r="L259" s="20"/>
      <c r="M259" s="20"/>
      <c r="N259" s="20"/>
      <c r="O259" s="20"/>
      <c r="P259" s="20"/>
      <c r="Q259" s="20"/>
      <c r="R259" s="20"/>
      <c r="S259" s="20"/>
      <c r="T259" s="20"/>
      <c r="U259" s="20"/>
      <c r="V259" s="20"/>
      <c r="W259" s="20"/>
      <c r="X259" s="20"/>
      <c r="Y259" s="20"/>
      <c r="Z259" s="20"/>
    </row>
    <row r="260" spans="1:26" ht="15.75" customHeight="1" x14ac:dyDescent="0.15">
      <c r="A260" s="20"/>
      <c r="B260" s="20"/>
      <c r="C260" s="20"/>
      <c r="D260" s="20"/>
      <c r="E260" s="20"/>
      <c r="F260" s="206"/>
      <c r="G260" s="207"/>
      <c r="H260" s="84"/>
      <c r="I260" s="84"/>
      <c r="J260" s="208"/>
      <c r="K260" s="20"/>
      <c r="L260" s="20"/>
      <c r="M260" s="20"/>
      <c r="N260" s="20"/>
      <c r="O260" s="20"/>
      <c r="P260" s="20"/>
      <c r="Q260" s="20"/>
      <c r="R260" s="20"/>
      <c r="S260" s="20"/>
      <c r="T260" s="20"/>
      <c r="U260" s="20"/>
      <c r="V260" s="20"/>
      <c r="W260" s="20"/>
      <c r="X260" s="20"/>
      <c r="Y260" s="20"/>
      <c r="Z260" s="20"/>
    </row>
    <row r="261" spans="1:26" ht="15.75" customHeight="1" x14ac:dyDescent="0.15">
      <c r="A261" s="20"/>
      <c r="B261" s="20"/>
      <c r="C261" s="20"/>
      <c r="D261" s="20"/>
      <c r="E261" s="20"/>
      <c r="F261" s="206"/>
      <c r="G261" s="207"/>
      <c r="H261" s="84"/>
      <c r="I261" s="84"/>
      <c r="J261" s="208"/>
      <c r="K261" s="20"/>
      <c r="L261" s="20"/>
      <c r="M261" s="20"/>
      <c r="N261" s="20"/>
      <c r="O261" s="20"/>
      <c r="P261" s="20"/>
      <c r="Q261" s="20"/>
      <c r="R261" s="20"/>
      <c r="S261" s="20"/>
      <c r="T261" s="20"/>
      <c r="U261" s="20"/>
      <c r="V261" s="20"/>
      <c r="W261" s="20"/>
      <c r="X261" s="20"/>
      <c r="Y261" s="20"/>
      <c r="Z261" s="20"/>
    </row>
    <row r="262" spans="1:26" ht="15.75" customHeight="1" x14ac:dyDescent="0.15">
      <c r="A262" s="20"/>
      <c r="B262" s="20"/>
      <c r="C262" s="20"/>
      <c r="D262" s="20"/>
      <c r="E262" s="20"/>
      <c r="F262" s="206"/>
      <c r="G262" s="207"/>
      <c r="H262" s="84"/>
      <c r="I262" s="84"/>
      <c r="J262" s="208"/>
      <c r="K262" s="20"/>
      <c r="L262" s="20"/>
      <c r="M262" s="20"/>
      <c r="N262" s="20"/>
      <c r="O262" s="20"/>
      <c r="P262" s="20"/>
      <c r="Q262" s="20"/>
      <c r="R262" s="20"/>
      <c r="S262" s="20"/>
      <c r="T262" s="20"/>
      <c r="U262" s="20"/>
      <c r="V262" s="20"/>
      <c r="W262" s="20"/>
      <c r="X262" s="20"/>
      <c r="Y262" s="20"/>
      <c r="Z262" s="20"/>
    </row>
    <row r="263" spans="1:26" ht="15.75" customHeight="1" x14ac:dyDescent="0.15">
      <c r="A263" s="20"/>
      <c r="B263" s="20"/>
      <c r="C263" s="20"/>
      <c r="D263" s="20"/>
      <c r="E263" s="20"/>
      <c r="F263" s="206"/>
      <c r="G263" s="207"/>
      <c r="H263" s="84"/>
      <c r="I263" s="84"/>
      <c r="J263" s="208"/>
      <c r="K263" s="20"/>
      <c r="L263" s="20"/>
      <c r="M263" s="20"/>
      <c r="N263" s="20"/>
      <c r="O263" s="20"/>
      <c r="P263" s="20"/>
      <c r="Q263" s="20"/>
      <c r="R263" s="20"/>
      <c r="S263" s="20"/>
      <c r="T263" s="20"/>
      <c r="U263" s="20"/>
      <c r="V263" s="20"/>
      <c r="W263" s="20"/>
      <c r="X263" s="20"/>
      <c r="Y263" s="20"/>
      <c r="Z263" s="20"/>
    </row>
    <row r="264" spans="1:26" ht="15.75" customHeight="1" x14ac:dyDescent="0.15">
      <c r="A264" s="20"/>
      <c r="B264" s="20"/>
      <c r="C264" s="20"/>
      <c r="D264" s="20"/>
      <c r="E264" s="20"/>
      <c r="F264" s="206"/>
      <c r="G264" s="207"/>
      <c r="H264" s="84"/>
      <c r="I264" s="84"/>
      <c r="J264" s="208"/>
      <c r="K264" s="20"/>
      <c r="L264" s="20"/>
      <c r="M264" s="20"/>
      <c r="N264" s="20"/>
      <c r="O264" s="20"/>
      <c r="P264" s="20"/>
      <c r="Q264" s="20"/>
      <c r="R264" s="20"/>
      <c r="S264" s="20"/>
      <c r="T264" s="20"/>
      <c r="U264" s="20"/>
      <c r="V264" s="20"/>
      <c r="W264" s="20"/>
      <c r="X264" s="20"/>
      <c r="Y264" s="20"/>
      <c r="Z264" s="20"/>
    </row>
    <row r="265" spans="1:26" ht="15.75" customHeight="1" x14ac:dyDescent="0.15">
      <c r="A265" s="20"/>
      <c r="B265" s="20"/>
      <c r="C265" s="20"/>
      <c r="D265" s="20"/>
      <c r="E265" s="20"/>
      <c r="F265" s="206"/>
      <c r="G265" s="207"/>
      <c r="H265" s="84"/>
      <c r="I265" s="84"/>
      <c r="J265" s="208"/>
      <c r="K265" s="20"/>
      <c r="L265" s="20"/>
      <c r="M265" s="20"/>
      <c r="N265" s="20"/>
      <c r="O265" s="20"/>
      <c r="P265" s="20"/>
      <c r="Q265" s="20"/>
      <c r="R265" s="20"/>
      <c r="S265" s="20"/>
      <c r="T265" s="20"/>
      <c r="U265" s="20"/>
      <c r="V265" s="20"/>
      <c r="W265" s="20"/>
      <c r="X265" s="20"/>
      <c r="Y265" s="20"/>
      <c r="Z265" s="20"/>
    </row>
    <row r="266" spans="1:26" ht="15.75" customHeight="1" x14ac:dyDescent="0.15">
      <c r="A266" s="20"/>
      <c r="B266" s="20"/>
      <c r="C266" s="20"/>
      <c r="D266" s="20"/>
      <c r="E266" s="20"/>
      <c r="F266" s="206"/>
      <c r="G266" s="207"/>
      <c r="H266" s="84"/>
      <c r="I266" s="84"/>
      <c r="J266" s="208"/>
      <c r="K266" s="20"/>
      <c r="L266" s="20"/>
      <c r="M266" s="20"/>
      <c r="N266" s="20"/>
      <c r="O266" s="20"/>
      <c r="P266" s="20"/>
      <c r="Q266" s="20"/>
      <c r="R266" s="20"/>
      <c r="S266" s="20"/>
      <c r="T266" s="20"/>
      <c r="U266" s="20"/>
      <c r="V266" s="20"/>
      <c r="W266" s="20"/>
      <c r="X266" s="20"/>
      <c r="Y266" s="20"/>
      <c r="Z266" s="20"/>
    </row>
    <row r="267" spans="1:26" ht="15.75" customHeight="1" x14ac:dyDescent="0.15">
      <c r="A267" s="20"/>
      <c r="B267" s="20"/>
      <c r="C267" s="20"/>
      <c r="D267" s="20"/>
      <c r="E267" s="20"/>
      <c r="F267" s="206"/>
      <c r="G267" s="207"/>
      <c r="H267" s="84"/>
      <c r="I267" s="84"/>
      <c r="J267" s="208"/>
      <c r="K267" s="20"/>
      <c r="L267" s="20"/>
      <c r="M267" s="20"/>
      <c r="N267" s="20"/>
      <c r="O267" s="20"/>
      <c r="P267" s="20"/>
      <c r="Q267" s="20"/>
      <c r="R267" s="20"/>
      <c r="S267" s="20"/>
      <c r="T267" s="20"/>
      <c r="U267" s="20"/>
      <c r="V267" s="20"/>
      <c r="W267" s="20"/>
      <c r="X267" s="20"/>
      <c r="Y267" s="20"/>
      <c r="Z267" s="20"/>
    </row>
    <row r="268" spans="1:26" ht="15.75" customHeight="1" x14ac:dyDescent="0.15">
      <c r="A268" s="20"/>
      <c r="B268" s="20"/>
      <c r="C268" s="20"/>
      <c r="D268" s="20"/>
      <c r="E268" s="20"/>
      <c r="F268" s="206"/>
      <c r="G268" s="207"/>
      <c r="H268" s="84"/>
      <c r="I268" s="84"/>
      <c r="J268" s="208"/>
      <c r="K268" s="20"/>
      <c r="L268" s="20"/>
      <c r="M268" s="20"/>
      <c r="N268" s="20"/>
      <c r="O268" s="20"/>
      <c r="P268" s="20"/>
      <c r="Q268" s="20"/>
      <c r="R268" s="20"/>
      <c r="S268" s="20"/>
      <c r="T268" s="20"/>
      <c r="U268" s="20"/>
      <c r="V268" s="20"/>
      <c r="W268" s="20"/>
      <c r="X268" s="20"/>
      <c r="Y268" s="20"/>
      <c r="Z268" s="20"/>
    </row>
    <row r="269" spans="1:26" ht="15.75" customHeight="1" x14ac:dyDescent="0.15">
      <c r="A269" s="20"/>
      <c r="B269" s="20"/>
      <c r="C269" s="20"/>
      <c r="D269" s="20"/>
      <c r="E269" s="20"/>
      <c r="F269" s="206"/>
      <c r="G269" s="207"/>
      <c r="H269" s="84"/>
      <c r="I269" s="84"/>
      <c r="J269" s="208"/>
      <c r="K269" s="20"/>
      <c r="L269" s="20"/>
      <c r="M269" s="20"/>
      <c r="N269" s="20"/>
      <c r="O269" s="20"/>
      <c r="P269" s="20"/>
      <c r="Q269" s="20"/>
      <c r="R269" s="20"/>
      <c r="S269" s="20"/>
      <c r="T269" s="20"/>
      <c r="U269" s="20"/>
      <c r="V269" s="20"/>
      <c r="W269" s="20"/>
      <c r="X269" s="20"/>
      <c r="Y269" s="20"/>
      <c r="Z269" s="20"/>
    </row>
    <row r="270" spans="1:26" ht="15.75" customHeight="1" x14ac:dyDescent="0.15">
      <c r="A270" s="20"/>
      <c r="B270" s="20"/>
      <c r="C270" s="20"/>
      <c r="D270" s="20"/>
      <c r="E270" s="20"/>
      <c r="F270" s="206"/>
      <c r="G270" s="207"/>
      <c r="H270" s="84"/>
      <c r="I270" s="84"/>
      <c r="J270" s="208"/>
      <c r="K270" s="20"/>
      <c r="L270" s="20"/>
      <c r="M270" s="20"/>
      <c r="N270" s="20"/>
      <c r="O270" s="20"/>
      <c r="P270" s="20"/>
      <c r="Q270" s="20"/>
      <c r="R270" s="20"/>
      <c r="S270" s="20"/>
      <c r="T270" s="20"/>
      <c r="U270" s="20"/>
      <c r="V270" s="20"/>
      <c r="W270" s="20"/>
      <c r="X270" s="20"/>
      <c r="Y270" s="20"/>
      <c r="Z270" s="20"/>
    </row>
    <row r="271" spans="1:26" ht="15.75" customHeight="1" x14ac:dyDescent="0.15">
      <c r="A271" s="20"/>
      <c r="B271" s="20"/>
      <c r="C271" s="20"/>
      <c r="D271" s="20"/>
      <c r="E271" s="20"/>
      <c r="F271" s="206"/>
      <c r="G271" s="207"/>
      <c r="H271" s="84"/>
      <c r="I271" s="84"/>
      <c r="J271" s="208"/>
      <c r="K271" s="20"/>
      <c r="L271" s="20"/>
      <c r="M271" s="20"/>
      <c r="N271" s="20"/>
      <c r="O271" s="20"/>
      <c r="P271" s="20"/>
      <c r="Q271" s="20"/>
      <c r="R271" s="20"/>
      <c r="S271" s="20"/>
      <c r="T271" s="20"/>
      <c r="U271" s="20"/>
      <c r="V271" s="20"/>
      <c r="W271" s="20"/>
      <c r="X271" s="20"/>
      <c r="Y271" s="20"/>
      <c r="Z271" s="20"/>
    </row>
    <row r="272" spans="1:26" ht="15.75" customHeight="1" x14ac:dyDescent="0.15">
      <c r="A272" s="20"/>
      <c r="B272" s="20"/>
      <c r="C272" s="20"/>
      <c r="D272" s="20"/>
      <c r="E272" s="20"/>
      <c r="F272" s="206"/>
      <c r="G272" s="207"/>
      <c r="H272" s="84"/>
      <c r="I272" s="84"/>
      <c r="J272" s="208"/>
      <c r="K272" s="20"/>
      <c r="L272" s="20"/>
      <c r="M272" s="20"/>
      <c r="N272" s="20"/>
      <c r="O272" s="20"/>
      <c r="P272" s="20"/>
      <c r="Q272" s="20"/>
      <c r="R272" s="20"/>
      <c r="S272" s="20"/>
      <c r="T272" s="20"/>
      <c r="U272" s="20"/>
      <c r="V272" s="20"/>
      <c r="W272" s="20"/>
      <c r="X272" s="20"/>
      <c r="Y272" s="20"/>
      <c r="Z272" s="20"/>
    </row>
    <row r="273" spans="1:26" ht="15.75" customHeight="1" x14ac:dyDescent="0.15">
      <c r="A273" s="20"/>
      <c r="B273" s="20"/>
      <c r="C273" s="20"/>
      <c r="D273" s="20"/>
      <c r="E273" s="20"/>
      <c r="F273" s="206"/>
      <c r="G273" s="207"/>
      <c r="H273" s="84"/>
      <c r="I273" s="84"/>
      <c r="J273" s="208"/>
      <c r="K273" s="20"/>
      <c r="L273" s="20"/>
      <c r="M273" s="20"/>
      <c r="N273" s="20"/>
      <c r="O273" s="20"/>
      <c r="P273" s="20"/>
      <c r="Q273" s="20"/>
      <c r="R273" s="20"/>
      <c r="S273" s="20"/>
      <c r="T273" s="20"/>
      <c r="U273" s="20"/>
      <c r="V273" s="20"/>
      <c r="W273" s="20"/>
      <c r="X273" s="20"/>
      <c r="Y273" s="20"/>
      <c r="Z273" s="20"/>
    </row>
    <row r="274" spans="1:26" ht="15.75" customHeight="1" x14ac:dyDescent="0.15">
      <c r="A274" s="20"/>
      <c r="B274" s="20"/>
      <c r="C274" s="20"/>
      <c r="D274" s="20"/>
      <c r="E274" s="20"/>
      <c r="F274" s="206"/>
      <c r="G274" s="207"/>
      <c r="H274" s="84"/>
      <c r="I274" s="84"/>
      <c r="J274" s="208"/>
      <c r="K274" s="20"/>
      <c r="L274" s="20"/>
      <c r="M274" s="20"/>
      <c r="N274" s="20"/>
      <c r="O274" s="20"/>
      <c r="P274" s="20"/>
      <c r="Q274" s="20"/>
      <c r="R274" s="20"/>
      <c r="S274" s="20"/>
      <c r="T274" s="20"/>
      <c r="U274" s="20"/>
      <c r="V274" s="20"/>
      <c r="W274" s="20"/>
      <c r="X274" s="20"/>
      <c r="Y274" s="20"/>
      <c r="Z274" s="20"/>
    </row>
    <row r="275" spans="1:26" ht="15.75" customHeight="1" x14ac:dyDescent="0.15">
      <c r="A275" s="20"/>
      <c r="B275" s="20"/>
      <c r="C275" s="20"/>
      <c r="D275" s="20"/>
      <c r="E275" s="20"/>
      <c r="F275" s="206"/>
      <c r="G275" s="207"/>
      <c r="H275" s="84"/>
      <c r="I275" s="84"/>
      <c r="J275" s="208"/>
      <c r="K275" s="20"/>
      <c r="L275" s="20"/>
      <c r="M275" s="20"/>
      <c r="N275" s="20"/>
      <c r="O275" s="20"/>
      <c r="P275" s="20"/>
      <c r="Q275" s="20"/>
      <c r="R275" s="20"/>
      <c r="S275" s="20"/>
      <c r="T275" s="20"/>
      <c r="U275" s="20"/>
      <c r="V275" s="20"/>
      <c r="W275" s="20"/>
      <c r="X275" s="20"/>
      <c r="Y275" s="20"/>
      <c r="Z275" s="20"/>
    </row>
    <row r="276" spans="1:26" ht="15.75" customHeight="1" x14ac:dyDescent="0.15">
      <c r="A276" s="20"/>
      <c r="B276" s="20"/>
      <c r="C276" s="20"/>
      <c r="D276" s="20"/>
      <c r="E276" s="20"/>
      <c r="F276" s="206"/>
      <c r="G276" s="207"/>
      <c r="H276" s="84"/>
      <c r="I276" s="84"/>
      <c r="J276" s="208"/>
      <c r="K276" s="20"/>
      <c r="L276" s="20"/>
      <c r="M276" s="20"/>
      <c r="N276" s="20"/>
      <c r="O276" s="20"/>
      <c r="P276" s="20"/>
      <c r="Q276" s="20"/>
      <c r="R276" s="20"/>
      <c r="S276" s="20"/>
      <c r="T276" s="20"/>
      <c r="U276" s="20"/>
      <c r="V276" s="20"/>
      <c r="W276" s="20"/>
      <c r="X276" s="20"/>
      <c r="Y276" s="20"/>
      <c r="Z276" s="20"/>
    </row>
    <row r="277" spans="1:26" ht="15.75" customHeight="1" x14ac:dyDescent="0.15">
      <c r="A277" s="20"/>
      <c r="B277" s="20"/>
      <c r="C277" s="20"/>
      <c r="D277" s="20"/>
      <c r="E277" s="20"/>
      <c r="F277" s="206"/>
      <c r="G277" s="207"/>
      <c r="H277" s="84"/>
      <c r="I277" s="84"/>
      <c r="J277" s="208"/>
      <c r="K277" s="20"/>
      <c r="L277" s="20"/>
      <c r="M277" s="20"/>
      <c r="N277" s="20"/>
      <c r="O277" s="20"/>
      <c r="P277" s="20"/>
      <c r="Q277" s="20"/>
      <c r="R277" s="20"/>
      <c r="S277" s="20"/>
      <c r="T277" s="20"/>
      <c r="U277" s="20"/>
      <c r="V277" s="20"/>
      <c r="W277" s="20"/>
      <c r="X277" s="20"/>
      <c r="Y277" s="20"/>
      <c r="Z277" s="20"/>
    </row>
    <row r="278" spans="1:26" ht="15.75" customHeight="1" x14ac:dyDescent="0.15">
      <c r="A278" s="20"/>
      <c r="B278" s="20"/>
      <c r="C278" s="20"/>
      <c r="D278" s="20"/>
      <c r="E278" s="20"/>
      <c r="F278" s="206"/>
      <c r="G278" s="207"/>
      <c r="H278" s="84"/>
      <c r="I278" s="84"/>
      <c r="J278" s="208"/>
      <c r="K278" s="20"/>
      <c r="L278" s="20"/>
      <c r="M278" s="20"/>
      <c r="N278" s="20"/>
      <c r="O278" s="20"/>
      <c r="P278" s="20"/>
      <c r="Q278" s="20"/>
      <c r="R278" s="20"/>
      <c r="S278" s="20"/>
      <c r="T278" s="20"/>
      <c r="U278" s="20"/>
      <c r="V278" s="20"/>
      <c r="W278" s="20"/>
      <c r="X278" s="20"/>
      <c r="Y278" s="20"/>
      <c r="Z278" s="20"/>
    </row>
    <row r="279" spans="1:26" ht="15.75" customHeight="1" x14ac:dyDescent="0.15">
      <c r="A279" s="20"/>
      <c r="B279" s="20"/>
      <c r="C279" s="20"/>
      <c r="D279" s="20"/>
      <c r="E279" s="20"/>
      <c r="F279" s="206"/>
      <c r="G279" s="207"/>
      <c r="H279" s="84"/>
      <c r="I279" s="84"/>
      <c r="J279" s="208"/>
      <c r="K279" s="20"/>
      <c r="L279" s="20"/>
      <c r="M279" s="20"/>
      <c r="N279" s="20"/>
      <c r="O279" s="20"/>
      <c r="P279" s="20"/>
      <c r="Q279" s="20"/>
      <c r="R279" s="20"/>
      <c r="S279" s="20"/>
      <c r="T279" s="20"/>
      <c r="U279" s="20"/>
      <c r="V279" s="20"/>
      <c r="W279" s="20"/>
      <c r="X279" s="20"/>
      <c r="Y279" s="20"/>
      <c r="Z279" s="20"/>
    </row>
    <row r="280" spans="1:26" ht="15.75" customHeight="1" x14ac:dyDescent="0.15">
      <c r="A280" s="20"/>
      <c r="B280" s="20"/>
      <c r="C280" s="20"/>
      <c r="D280" s="20"/>
      <c r="E280" s="20"/>
      <c r="F280" s="206"/>
      <c r="G280" s="207"/>
      <c r="H280" s="84"/>
      <c r="I280" s="84"/>
      <c r="J280" s="208"/>
      <c r="K280" s="20"/>
      <c r="L280" s="20"/>
      <c r="M280" s="20"/>
      <c r="N280" s="20"/>
      <c r="O280" s="20"/>
      <c r="P280" s="20"/>
      <c r="Q280" s="20"/>
      <c r="R280" s="20"/>
      <c r="S280" s="20"/>
      <c r="T280" s="20"/>
      <c r="U280" s="20"/>
      <c r="V280" s="20"/>
      <c r="W280" s="20"/>
      <c r="X280" s="20"/>
      <c r="Y280" s="20"/>
      <c r="Z280" s="20"/>
    </row>
    <row r="281" spans="1:26" ht="15.75" customHeight="1" x14ac:dyDescent="0.15">
      <c r="A281" s="20"/>
      <c r="B281" s="20"/>
      <c r="C281" s="20"/>
      <c r="D281" s="20"/>
      <c r="E281" s="20"/>
      <c r="F281" s="206"/>
      <c r="G281" s="207"/>
      <c r="H281" s="84"/>
      <c r="I281" s="84"/>
      <c r="J281" s="208"/>
      <c r="K281" s="20"/>
      <c r="L281" s="20"/>
      <c r="M281" s="20"/>
      <c r="N281" s="20"/>
      <c r="O281" s="20"/>
      <c r="P281" s="20"/>
      <c r="Q281" s="20"/>
      <c r="R281" s="20"/>
      <c r="S281" s="20"/>
      <c r="T281" s="20"/>
      <c r="U281" s="20"/>
      <c r="V281" s="20"/>
      <c r="W281" s="20"/>
      <c r="X281" s="20"/>
      <c r="Y281" s="20"/>
      <c r="Z281" s="20"/>
    </row>
    <row r="282" spans="1:26" ht="15.75" customHeight="1" x14ac:dyDescent="0.15">
      <c r="A282" s="20"/>
      <c r="B282" s="20"/>
      <c r="C282" s="20"/>
      <c r="D282" s="20"/>
      <c r="E282" s="20"/>
      <c r="F282" s="206"/>
      <c r="G282" s="207"/>
      <c r="H282" s="84"/>
      <c r="I282" s="84"/>
      <c r="J282" s="208"/>
      <c r="K282" s="20"/>
      <c r="L282" s="20"/>
      <c r="M282" s="20"/>
      <c r="N282" s="20"/>
      <c r="O282" s="20"/>
      <c r="P282" s="20"/>
      <c r="Q282" s="20"/>
      <c r="R282" s="20"/>
      <c r="S282" s="20"/>
      <c r="T282" s="20"/>
      <c r="U282" s="20"/>
      <c r="V282" s="20"/>
      <c r="W282" s="20"/>
      <c r="X282" s="20"/>
      <c r="Y282" s="20"/>
      <c r="Z282" s="20"/>
    </row>
    <row r="283" spans="1:26" ht="15.75" customHeight="1" x14ac:dyDescent="0.15">
      <c r="A283" s="20"/>
      <c r="B283" s="20"/>
      <c r="C283" s="20"/>
      <c r="D283" s="20"/>
      <c r="E283" s="20"/>
      <c r="F283" s="206"/>
      <c r="G283" s="207"/>
      <c r="H283" s="84"/>
      <c r="I283" s="84"/>
      <c r="J283" s="208"/>
      <c r="K283" s="20"/>
      <c r="L283" s="20"/>
      <c r="M283" s="20"/>
      <c r="N283" s="20"/>
      <c r="O283" s="20"/>
      <c r="P283" s="20"/>
      <c r="Q283" s="20"/>
      <c r="R283" s="20"/>
      <c r="S283" s="20"/>
      <c r="T283" s="20"/>
      <c r="U283" s="20"/>
      <c r="V283" s="20"/>
      <c r="W283" s="20"/>
      <c r="X283" s="20"/>
      <c r="Y283" s="20"/>
      <c r="Z283" s="20"/>
    </row>
    <row r="284" spans="1:26" ht="15.75" customHeight="1" x14ac:dyDescent="0.15">
      <c r="A284" s="20"/>
      <c r="B284" s="20"/>
      <c r="C284" s="20"/>
      <c r="D284" s="20"/>
      <c r="E284" s="20"/>
      <c r="F284" s="206"/>
      <c r="G284" s="207"/>
      <c r="H284" s="84"/>
      <c r="I284" s="84"/>
      <c r="J284" s="208"/>
      <c r="K284" s="20"/>
      <c r="L284" s="20"/>
      <c r="M284" s="20"/>
      <c r="N284" s="20"/>
      <c r="O284" s="20"/>
      <c r="P284" s="20"/>
      <c r="Q284" s="20"/>
      <c r="R284" s="20"/>
      <c r="S284" s="20"/>
      <c r="T284" s="20"/>
      <c r="U284" s="20"/>
      <c r="V284" s="20"/>
      <c r="W284" s="20"/>
      <c r="X284" s="20"/>
      <c r="Y284" s="20"/>
      <c r="Z284" s="20"/>
    </row>
    <row r="285" spans="1:26" ht="15.75" customHeight="1" x14ac:dyDescent="0.15">
      <c r="A285" s="20"/>
      <c r="B285" s="20"/>
      <c r="C285" s="20"/>
      <c r="D285" s="20"/>
      <c r="E285" s="20"/>
      <c r="F285" s="206"/>
      <c r="G285" s="207"/>
      <c r="H285" s="84"/>
      <c r="I285" s="84"/>
      <c r="J285" s="208"/>
      <c r="K285" s="20"/>
      <c r="L285" s="20"/>
      <c r="M285" s="20"/>
      <c r="N285" s="20"/>
      <c r="O285" s="20"/>
      <c r="P285" s="20"/>
      <c r="Q285" s="20"/>
      <c r="R285" s="20"/>
      <c r="S285" s="20"/>
      <c r="T285" s="20"/>
      <c r="U285" s="20"/>
      <c r="V285" s="20"/>
      <c r="W285" s="20"/>
      <c r="X285" s="20"/>
      <c r="Y285" s="20"/>
      <c r="Z285" s="20"/>
    </row>
    <row r="286" spans="1:26" ht="15.75" customHeight="1" x14ac:dyDescent="0.15">
      <c r="A286" s="20"/>
      <c r="B286" s="20"/>
      <c r="C286" s="20"/>
      <c r="D286" s="20"/>
      <c r="E286" s="20"/>
      <c r="F286" s="206"/>
      <c r="G286" s="207"/>
      <c r="H286" s="84"/>
      <c r="I286" s="84"/>
      <c r="J286" s="208"/>
      <c r="K286" s="20"/>
      <c r="L286" s="20"/>
      <c r="M286" s="20"/>
      <c r="N286" s="20"/>
      <c r="O286" s="20"/>
      <c r="P286" s="20"/>
      <c r="Q286" s="20"/>
      <c r="R286" s="20"/>
      <c r="S286" s="20"/>
      <c r="T286" s="20"/>
      <c r="U286" s="20"/>
      <c r="V286" s="20"/>
      <c r="W286" s="20"/>
      <c r="X286" s="20"/>
      <c r="Y286" s="20"/>
      <c r="Z286" s="20"/>
    </row>
    <row r="287" spans="1:26" ht="15.75" customHeight="1" x14ac:dyDescent="0.15">
      <c r="A287" s="20"/>
      <c r="B287" s="20"/>
      <c r="C287" s="20"/>
      <c r="D287" s="20"/>
      <c r="E287" s="20"/>
      <c r="F287" s="206"/>
      <c r="G287" s="207"/>
      <c r="H287" s="84"/>
      <c r="I287" s="84"/>
      <c r="J287" s="208"/>
      <c r="K287" s="20"/>
      <c r="L287" s="20"/>
      <c r="M287" s="20"/>
      <c r="N287" s="20"/>
      <c r="O287" s="20"/>
      <c r="P287" s="20"/>
      <c r="Q287" s="20"/>
      <c r="R287" s="20"/>
      <c r="S287" s="20"/>
      <c r="T287" s="20"/>
      <c r="U287" s="20"/>
      <c r="V287" s="20"/>
      <c r="W287" s="20"/>
      <c r="X287" s="20"/>
      <c r="Y287" s="20"/>
      <c r="Z287" s="20"/>
    </row>
    <row r="288" spans="1:26" ht="15.75" customHeight="1" x14ac:dyDescent="0.15">
      <c r="A288" s="20"/>
      <c r="B288" s="20"/>
      <c r="C288" s="20"/>
      <c r="D288" s="20"/>
      <c r="E288" s="20"/>
      <c r="F288" s="206"/>
      <c r="G288" s="207"/>
      <c r="H288" s="84"/>
      <c r="I288" s="84"/>
      <c r="J288" s="208"/>
      <c r="K288" s="20"/>
      <c r="L288" s="20"/>
      <c r="M288" s="20"/>
      <c r="N288" s="20"/>
      <c r="O288" s="20"/>
      <c r="P288" s="20"/>
      <c r="Q288" s="20"/>
      <c r="R288" s="20"/>
      <c r="S288" s="20"/>
      <c r="T288" s="20"/>
      <c r="U288" s="20"/>
      <c r="V288" s="20"/>
      <c r="W288" s="20"/>
      <c r="X288" s="20"/>
      <c r="Y288" s="20"/>
      <c r="Z288" s="20"/>
    </row>
    <row r="289" spans="1:26" ht="15.75" customHeight="1" x14ac:dyDescent="0.15">
      <c r="A289" s="20"/>
      <c r="B289" s="20"/>
      <c r="C289" s="20"/>
      <c r="D289" s="20"/>
      <c r="E289" s="20"/>
      <c r="F289" s="206"/>
      <c r="G289" s="207"/>
      <c r="H289" s="84"/>
      <c r="I289" s="84"/>
      <c r="J289" s="208"/>
      <c r="K289" s="20"/>
      <c r="L289" s="20"/>
      <c r="M289" s="20"/>
      <c r="N289" s="20"/>
      <c r="O289" s="20"/>
      <c r="P289" s="20"/>
      <c r="Q289" s="20"/>
      <c r="R289" s="20"/>
      <c r="S289" s="20"/>
      <c r="T289" s="20"/>
      <c r="U289" s="20"/>
      <c r="V289" s="20"/>
      <c r="W289" s="20"/>
      <c r="X289" s="20"/>
      <c r="Y289" s="20"/>
      <c r="Z289" s="20"/>
    </row>
    <row r="290" spans="1:26" ht="15.75" customHeight="1" x14ac:dyDescent="0.15">
      <c r="A290" s="20"/>
      <c r="B290" s="20"/>
      <c r="C290" s="20"/>
      <c r="D290" s="20"/>
      <c r="E290" s="20"/>
      <c r="F290" s="206"/>
      <c r="G290" s="207"/>
      <c r="H290" s="84"/>
      <c r="I290" s="84"/>
      <c r="J290" s="208"/>
      <c r="K290" s="20"/>
      <c r="L290" s="20"/>
      <c r="M290" s="20"/>
      <c r="N290" s="20"/>
      <c r="O290" s="20"/>
      <c r="P290" s="20"/>
      <c r="Q290" s="20"/>
      <c r="R290" s="20"/>
      <c r="S290" s="20"/>
      <c r="T290" s="20"/>
      <c r="U290" s="20"/>
      <c r="V290" s="20"/>
      <c r="W290" s="20"/>
      <c r="X290" s="20"/>
      <c r="Y290" s="20"/>
      <c r="Z290" s="20"/>
    </row>
    <row r="291" spans="1:26" ht="15.75" customHeight="1" x14ac:dyDescent="0.15">
      <c r="A291" s="20"/>
      <c r="B291" s="20"/>
      <c r="C291" s="20"/>
      <c r="D291" s="20"/>
      <c r="E291" s="20"/>
      <c r="F291" s="206"/>
      <c r="G291" s="207"/>
      <c r="H291" s="84"/>
      <c r="I291" s="84"/>
      <c r="J291" s="208"/>
      <c r="K291" s="20"/>
      <c r="L291" s="20"/>
      <c r="M291" s="20"/>
      <c r="N291" s="20"/>
      <c r="O291" s="20"/>
      <c r="P291" s="20"/>
      <c r="Q291" s="20"/>
      <c r="R291" s="20"/>
      <c r="S291" s="20"/>
      <c r="T291" s="20"/>
      <c r="U291" s="20"/>
      <c r="V291" s="20"/>
      <c r="W291" s="20"/>
      <c r="X291" s="20"/>
      <c r="Y291" s="20"/>
      <c r="Z291" s="20"/>
    </row>
    <row r="292" spans="1:26" ht="15.75" customHeight="1" x14ac:dyDescent="0.15">
      <c r="A292" s="20"/>
      <c r="B292" s="20"/>
      <c r="C292" s="20"/>
      <c r="D292" s="20"/>
      <c r="E292" s="20"/>
      <c r="F292" s="206"/>
      <c r="G292" s="207"/>
      <c r="H292" s="84"/>
      <c r="I292" s="84"/>
      <c r="J292" s="208"/>
      <c r="K292" s="20"/>
      <c r="L292" s="20"/>
      <c r="M292" s="20"/>
      <c r="N292" s="20"/>
      <c r="O292" s="20"/>
      <c r="P292" s="20"/>
      <c r="Q292" s="20"/>
      <c r="R292" s="20"/>
      <c r="S292" s="20"/>
      <c r="T292" s="20"/>
      <c r="U292" s="20"/>
      <c r="V292" s="20"/>
      <c r="W292" s="20"/>
      <c r="X292" s="20"/>
      <c r="Y292" s="20"/>
      <c r="Z292" s="20"/>
    </row>
    <row r="293" spans="1:26" ht="15.75" customHeight="1" x14ac:dyDescent="0.15">
      <c r="A293" s="20"/>
      <c r="B293" s="20"/>
      <c r="C293" s="20"/>
      <c r="D293" s="20"/>
      <c r="E293" s="20"/>
      <c r="F293" s="206"/>
      <c r="G293" s="207"/>
      <c r="H293" s="84"/>
      <c r="I293" s="84"/>
      <c r="J293" s="208"/>
      <c r="K293" s="20"/>
      <c r="L293" s="20"/>
      <c r="M293" s="20"/>
      <c r="N293" s="20"/>
      <c r="O293" s="20"/>
      <c r="P293" s="20"/>
      <c r="Q293" s="20"/>
      <c r="R293" s="20"/>
      <c r="S293" s="20"/>
      <c r="T293" s="20"/>
      <c r="U293" s="20"/>
      <c r="V293" s="20"/>
      <c r="W293" s="20"/>
      <c r="X293" s="20"/>
      <c r="Y293" s="20"/>
      <c r="Z293" s="20"/>
    </row>
    <row r="294" spans="1:26" ht="15.75" customHeight="1" x14ac:dyDescent="0.15">
      <c r="A294" s="20"/>
      <c r="B294" s="20"/>
      <c r="C294" s="20"/>
      <c r="D294" s="20"/>
      <c r="E294" s="20"/>
      <c r="F294" s="206"/>
      <c r="G294" s="207"/>
      <c r="H294" s="84"/>
      <c r="I294" s="84"/>
      <c r="J294" s="208"/>
      <c r="K294" s="20"/>
      <c r="L294" s="20"/>
      <c r="M294" s="20"/>
      <c r="N294" s="20"/>
      <c r="O294" s="20"/>
      <c r="P294" s="20"/>
      <c r="Q294" s="20"/>
      <c r="R294" s="20"/>
      <c r="S294" s="20"/>
      <c r="T294" s="20"/>
      <c r="U294" s="20"/>
      <c r="V294" s="20"/>
      <c r="W294" s="20"/>
      <c r="X294" s="20"/>
      <c r="Y294" s="20"/>
      <c r="Z294" s="20"/>
    </row>
    <row r="295" spans="1:26" ht="15.75" customHeight="1" x14ac:dyDescent="0.15">
      <c r="A295" s="20"/>
      <c r="B295" s="20"/>
      <c r="C295" s="20"/>
      <c r="D295" s="20"/>
      <c r="E295" s="20"/>
      <c r="F295" s="206"/>
      <c r="G295" s="207"/>
      <c r="H295" s="84"/>
      <c r="I295" s="84"/>
      <c r="J295" s="208"/>
      <c r="K295" s="20"/>
      <c r="L295" s="20"/>
      <c r="M295" s="20"/>
      <c r="N295" s="20"/>
      <c r="O295" s="20"/>
      <c r="P295" s="20"/>
      <c r="Q295" s="20"/>
      <c r="R295" s="20"/>
      <c r="S295" s="20"/>
      <c r="T295" s="20"/>
      <c r="U295" s="20"/>
      <c r="V295" s="20"/>
      <c r="W295" s="20"/>
      <c r="X295" s="20"/>
      <c r="Y295" s="20"/>
      <c r="Z295" s="20"/>
    </row>
    <row r="296" spans="1:26" ht="15.75" customHeight="1" x14ac:dyDescent="0.15">
      <c r="A296" s="20"/>
      <c r="B296" s="20"/>
      <c r="C296" s="20"/>
      <c r="D296" s="20"/>
      <c r="E296" s="20"/>
      <c r="F296" s="206"/>
      <c r="G296" s="207"/>
      <c r="H296" s="84"/>
      <c r="I296" s="84"/>
      <c r="J296" s="208"/>
      <c r="K296" s="20"/>
      <c r="L296" s="20"/>
      <c r="M296" s="20"/>
      <c r="N296" s="20"/>
      <c r="O296" s="20"/>
      <c r="P296" s="20"/>
      <c r="Q296" s="20"/>
      <c r="R296" s="20"/>
      <c r="S296" s="20"/>
      <c r="T296" s="20"/>
      <c r="U296" s="20"/>
      <c r="V296" s="20"/>
      <c r="W296" s="20"/>
      <c r="X296" s="20"/>
      <c r="Y296" s="20"/>
      <c r="Z296" s="20"/>
    </row>
    <row r="297" spans="1:26" ht="15.75" customHeight="1" x14ac:dyDescent="0.15">
      <c r="A297" s="20"/>
      <c r="B297" s="20"/>
      <c r="C297" s="20"/>
      <c r="D297" s="20"/>
      <c r="E297" s="20"/>
      <c r="F297" s="206"/>
      <c r="G297" s="207"/>
      <c r="H297" s="84"/>
      <c r="I297" s="84"/>
      <c r="J297" s="208"/>
      <c r="K297" s="20"/>
      <c r="L297" s="20"/>
      <c r="M297" s="20"/>
      <c r="N297" s="20"/>
      <c r="O297" s="20"/>
      <c r="P297" s="20"/>
      <c r="Q297" s="20"/>
      <c r="R297" s="20"/>
      <c r="S297" s="20"/>
      <c r="T297" s="20"/>
      <c r="U297" s="20"/>
      <c r="V297" s="20"/>
      <c r="W297" s="20"/>
      <c r="X297" s="20"/>
      <c r="Y297" s="20"/>
      <c r="Z297" s="20"/>
    </row>
    <row r="298" spans="1:26" ht="15.75" customHeight="1" x14ac:dyDescent="0.15">
      <c r="A298" s="20"/>
      <c r="B298" s="20"/>
      <c r="C298" s="20"/>
      <c r="D298" s="20"/>
      <c r="E298" s="20"/>
      <c r="F298" s="206"/>
      <c r="G298" s="207"/>
      <c r="H298" s="84"/>
      <c r="I298" s="84"/>
      <c r="J298" s="208"/>
      <c r="K298" s="20"/>
      <c r="L298" s="20"/>
      <c r="M298" s="20"/>
      <c r="N298" s="20"/>
      <c r="O298" s="20"/>
      <c r="P298" s="20"/>
      <c r="Q298" s="20"/>
      <c r="R298" s="20"/>
      <c r="S298" s="20"/>
      <c r="T298" s="20"/>
      <c r="U298" s="20"/>
      <c r="V298" s="20"/>
      <c r="W298" s="20"/>
      <c r="X298" s="20"/>
      <c r="Y298" s="20"/>
      <c r="Z298" s="20"/>
    </row>
    <row r="299" spans="1:26" ht="15.75" customHeight="1" x14ac:dyDescent="0.15">
      <c r="A299" s="20"/>
      <c r="B299" s="20"/>
      <c r="C299" s="20"/>
      <c r="D299" s="20"/>
      <c r="E299" s="20"/>
      <c r="F299" s="206"/>
      <c r="G299" s="207"/>
      <c r="H299" s="84"/>
      <c r="I299" s="84"/>
      <c r="J299" s="208"/>
      <c r="K299" s="20"/>
      <c r="L299" s="20"/>
      <c r="M299" s="20"/>
      <c r="N299" s="20"/>
      <c r="O299" s="20"/>
      <c r="P299" s="20"/>
      <c r="Q299" s="20"/>
      <c r="R299" s="20"/>
      <c r="S299" s="20"/>
      <c r="T299" s="20"/>
      <c r="U299" s="20"/>
      <c r="V299" s="20"/>
      <c r="W299" s="20"/>
      <c r="X299" s="20"/>
      <c r="Y299" s="20"/>
      <c r="Z299" s="20"/>
    </row>
    <row r="300" spans="1:26" ht="15.75" customHeight="1" x14ac:dyDescent="0.15">
      <c r="A300" s="20"/>
      <c r="B300" s="20"/>
      <c r="C300" s="20"/>
      <c r="D300" s="20"/>
      <c r="E300" s="20"/>
      <c r="F300" s="206"/>
      <c r="G300" s="207"/>
      <c r="H300" s="84"/>
      <c r="I300" s="84"/>
      <c r="J300" s="208"/>
      <c r="K300" s="20"/>
      <c r="L300" s="20"/>
      <c r="M300" s="20"/>
      <c r="N300" s="20"/>
      <c r="O300" s="20"/>
      <c r="P300" s="20"/>
      <c r="Q300" s="20"/>
      <c r="R300" s="20"/>
      <c r="S300" s="20"/>
      <c r="T300" s="20"/>
      <c r="U300" s="20"/>
      <c r="V300" s="20"/>
      <c r="W300" s="20"/>
      <c r="X300" s="20"/>
      <c r="Y300" s="20"/>
      <c r="Z300" s="20"/>
    </row>
    <row r="301" spans="1:26" ht="15.75" customHeight="1" x14ac:dyDescent="0.15">
      <c r="A301" s="20"/>
      <c r="B301" s="20"/>
      <c r="C301" s="20"/>
      <c r="D301" s="20"/>
      <c r="E301" s="20"/>
      <c r="F301" s="206"/>
      <c r="G301" s="207"/>
      <c r="H301" s="84"/>
      <c r="I301" s="84"/>
      <c r="J301" s="208"/>
      <c r="K301" s="20"/>
      <c r="L301" s="20"/>
      <c r="M301" s="20"/>
      <c r="N301" s="20"/>
      <c r="O301" s="20"/>
      <c r="P301" s="20"/>
      <c r="Q301" s="20"/>
      <c r="R301" s="20"/>
      <c r="S301" s="20"/>
      <c r="T301" s="20"/>
      <c r="U301" s="20"/>
      <c r="V301" s="20"/>
      <c r="W301" s="20"/>
      <c r="X301" s="20"/>
      <c r="Y301" s="20"/>
      <c r="Z301" s="20"/>
    </row>
    <row r="302" spans="1:26" ht="15.75" customHeight="1" x14ac:dyDescent="0.15">
      <c r="A302" s="20"/>
      <c r="B302" s="20"/>
      <c r="C302" s="20"/>
      <c r="D302" s="20"/>
      <c r="E302" s="20"/>
      <c r="F302" s="206"/>
      <c r="G302" s="207"/>
      <c r="H302" s="84"/>
      <c r="I302" s="84"/>
      <c r="J302" s="208"/>
      <c r="K302" s="20"/>
      <c r="L302" s="20"/>
      <c r="M302" s="20"/>
      <c r="N302" s="20"/>
      <c r="O302" s="20"/>
      <c r="P302" s="20"/>
      <c r="Q302" s="20"/>
      <c r="R302" s="20"/>
      <c r="S302" s="20"/>
      <c r="T302" s="20"/>
      <c r="U302" s="20"/>
      <c r="V302" s="20"/>
      <c r="W302" s="20"/>
      <c r="X302" s="20"/>
      <c r="Y302" s="20"/>
      <c r="Z302" s="20"/>
    </row>
    <row r="303" spans="1:26" ht="15.75" customHeight="1" x14ac:dyDescent="0.15">
      <c r="A303" s="20"/>
      <c r="B303" s="20"/>
      <c r="C303" s="20"/>
      <c r="D303" s="20"/>
      <c r="E303" s="20"/>
      <c r="F303" s="206"/>
      <c r="G303" s="207"/>
      <c r="H303" s="84"/>
      <c r="I303" s="84"/>
      <c r="J303" s="208"/>
      <c r="K303" s="20"/>
      <c r="L303" s="20"/>
      <c r="M303" s="20"/>
      <c r="N303" s="20"/>
      <c r="O303" s="20"/>
      <c r="P303" s="20"/>
      <c r="Q303" s="20"/>
      <c r="R303" s="20"/>
      <c r="S303" s="20"/>
      <c r="T303" s="20"/>
      <c r="U303" s="20"/>
      <c r="V303" s="20"/>
      <c r="W303" s="20"/>
      <c r="X303" s="20"/>
      <c r="Y303" s="20"/>
      <c r="Z303" s="20"/>
    </row>
    <row r="304" spans="1:26" ht="15.75" customHeight="1" x14ac:dyDescent="0.15">
      <c r="A304" s="20"/>
      <c r="B304" s="20"/>
      <c r="C304" s="20"/>
      <c r="D304" s="20"/>
      <c r="E304" s="20"/>
      <c r="F304" s="206"/>
      <c r="G304" s="207"/>
      <c r="H304" s="84"/>
      <c r="I304" s="84"/>
      <c r="J304" s="208"/>
      <c r="K304" s="20"/>
      <c r="L304" s="20"/>
      <c r="M304" s="20"/>
      <c r="N304" s="20"/>
      <c r="O304" s="20"/>
      <c r="P304" s="20"/>
      <c r="Q304" s="20"/>
      <c r="R304" s="20"/>
      <c r="S304" s="20"/>
      <c r="T304" s="20"/>
      <c r="U304" s="20"/>
      <c r="V304" s="20"/>
      <c r="W304" s="20"/>
      <c r="X304" s="20"/>
      <c r="Y304" s="20"/>
      <c r="Z304" s="20"/>
    </row>
    <row r="305" spans="1:26" ht="15.75" customHeight="1" x14ac:dyDescent="0.15">
      <c r="A305" s="20"/>
      <c r="B305" s="20"/>
      <c r="C305" s="20"/>
      <c r="D305" s="20"/>
      <c r="E305" s="20"/>
      <c r="F305" s="206"/>
      <c r="G305" s="207"/>
      <c r="H305" s="84"/>
      <c r="I305" s="84"/>
      <c r="J305" s="208"/>
      <c r="K305" s="20"/>
      <c r="L305" s="20"/>
      <c r="M305" s="20"/>
      <c r="N305" s="20"/>
      <c r="O305" s="20"/>
      <c r="P305" s="20"/>
      <c r="Q305" s="20"/>
      <c r="R305" s="20"/>
      <c r="S305" s="20"/>
      <c r="T305" s="20"/>
      <c r="U305" s="20"/>
      <c r="V305" s="20"/>
      <c r="W305" s="20"/>
      <c r="X305" s="20"/>
      <c r="Y305" s="20"/>
      <c r="Z305" s="20"/>
    </row>
    <row r="306" spans="1:26" ht="15.75" customHeight="1" x14ac:dyDescent="0.15">
      <c r="A306" s="20"/>
      <c r="B306" s="20"/>
      <c r="C306" s="20"/>
      <c r="D306" s="20"/>
      <c r="E306" s="20"/>
      <c r="F306" s="206"/>
      <c r="G306" s="207"/>
      <c r="H306" s="84"/>
      <c r="I306" s="84"/>
      <c r="J306" s="208"/>
      <c r="K306" s="20"/>
      <c r="L306" s="20"/>
      <c r="M306" s="20"/>
      <c r="N306" s="20"/>
      <c r="O306" s="20"/>
      <c r="P306" s="20"/>
      <c r="Q306" s="20"/>
      <c r="R306" s="20"/>
      <c r="S306" s="20"/>
      <c r="T306" s="20"/>
      <c r="U306" s="20"/>
      <c r="V306" s="20"/>
      <c r="W306" s="20"/>
      <c r="X306" s="20"/>
      <c r="Y306" s="20"/>
      <c r="Z306" s="20"/>
    </row>
    <row r="307" spans="1:26" ht="15.75" customHeight="1" x14ac:dyDescent="0.15">
      <c r="A307" s="20"/>
      <c r="B307" s="20"/>
      <c r="C307" s="20"/>
      <c r="D307" s="20"/>
      <c r="E307" s="20"/>
      <c r="F307" s="206"/>
      <c r="G307" s="207"/>
      <c r="H307" s="84"/>
      <c r="I307" s="84"/>
      <c r="J307" s="208"/>
      <c r="K307" s="20"/>
      <c r="L307" s="20"/>
      <c r="M307" s="20"/>
      <c r="N307" s="20"/>
      <c r="O307" s="20"/>
      <c r="P307" s="20"/>
      <c r="Q307" s="20"/>
      <c r="R307" s="20"/>
      <c r="S307" s="20"/>
      <c r="T307" s="20"/>
      <c r="U307" s="20"/>
      <c r="V307" s="20"/>
      <c r="W307" s="20"/>
      <c r="X307" s="20"/>
      <c r="Y307" s="20"/>
      <c r="Z307" s="20"/>
    </row>
    <row r="308" spans="1:26" ht="15.75" customHeight="1" x14ac:dyDescent="0.15">
      <c r="A308" s="20"/>
      <c r="B308" s="20"/>
      <c r="C308" s="20"/>
      <c r="D308" s="20"/>
      <c r="E308" s="20"/>
      <c r="F308" s="206"/>
      <c r="G308" s="207"/>
      <c r="H308" s="84"/>
      <c r="I308" s="84"/>
      <c r="J308" s="208"/>
      <c r="K308" s="20"/>
      <c r="L308" s="20"/>
      <c r="M308" s="20"/>
      <c r="N308" s="20"/>
      <c r="O308" s="20"/>
      <c r="P308" s="20"/>
      <c r="Q308" s="20"/>
      <c r="R308" s="20"/>
      <c r="S308" s="20"/>
      <c r="T308" s="20"/>
      <c r="U308" s="20"/>
      <c r="V308" s="20"/>
      <c r="W308" s="20"/>
      <c r="X308" s="20"/>
      <c r="Y308" s="20"/>
      <c r="Z308" s="20"/>
    </row>
    <row r="309" spans="1:26" ht="15.75" customHeight="1" x14ac:dyDescent="0.15">
      <c r="A309" s="20"/>
      <c r="B309" s="20"/>
      <c r="C309" s="20"/>
      <c r="D309" s="20"/>
      <c r="E309" s="20"/>
      <c r="F309" s="206"/>
      <c r="G309" s="207"/>
      <c r="H309" s="84"/>
      <c r="I309" s="84"/>
      <c r="J309" s="208"/>
      <c r="K309" s="20"/>
      <c r="L309" s="20"/>
      <c r="M309" s="20"/>
      <c r="N309" s="20"/>
      <c r="O309" s="20"/>
      <c r="P309" s="20"/>
      <c r="Q309" s="20"/>
      <c r="R309" s="20"/>
      <c r="S309" s="20"/>
      <c r="T309" s="20"/>
      <c r="U309" s="20"/>
      <c r="V309" s="20"/>
      <c r="W309" s="20"/>
      <c r="X309" s="20"/>
      <c r="Y309" s="20"/>
      <c r="Z309" s="20"/>
    </row>
    <row r="310" spans="1:26" ht="15.75" customHeight="1" x14ac:dyDescent="0.15">
      <c r="A310" s="20"/>
      <c r="B310" s="20"/>
      <c r="C310" s="20"/>
      <c r="D310" s="20"/>
      <c r="E310" s="20"/>
      <c r="F310" s="206"/>
      <c r="G310" s="207"/>
      <c r="H310" s="84"/>
      <c r="I310" s="84"/>
      <c r="J310" s="208"/>
      <c r="K310" s="20"/>
      <c r="L310" s="20"/>
      <c r="M310" s="20"/>
      <c r="N310" s="20"/>
      <c r="O310" s="20"/>
      <c r="P310" s="20"/>
      <c r="Q310" s="20"/>
      <c r="R310" s="20"/>
      <c r="S310" s="20"/>
      <c r="T310" s="20"/>
      <c r="U310" s="20"/>
      <c r="V310" s="20"/>
      <c r="W310" s="20"/>
      <c r="X310" s="20"/>
      <c r="Y310" s="20"/>
      <c r="Z310" s="20"/>
    </row>
    <row r="311" spans="1:26" ht="15.75" customHeight="1" x14ac:dyDescent="0.15">
      <c r="A311" s="20"/>
      <c r="B311" s="20"/>
      <c r="C311" s="20"/>
      <c r="D311" s="20"/>
      <c r="E311" s="20"/>
      <c r="F311" s="206"/>
      <c r="G311" s="207"/>
      <c r="H311" s="84"/>
      <c r="I311" s="84"/>
      <c r="J311" s="208"/>
      <c r="K311" s="20"/>
      <c r="L311" s="20"/>
      <c r="M311" s="20"/>
      <c r="N311" s="20"/>
      <c r="O311" s="20"/>
      <c r="P311" s="20"/>
      <c r="Q311" s="20"/>
      <c r="R311" s="20"/>
      <c r="S311" s="20"/>
      <c r="T311" s="20"/>
      <c r="U311" s="20"/>
      <c r="V311" s="20"/>
      <c r="W311" s="20"/>
      <c r="X311" s="20"/>
      <c r="Y311" s="20"/>
      <c r="Z311" s="20"/>
    </row>
    <row r="312" spans="1:26" ht="15.75" customHeight="1" x14ac:dyDescent="0.15">
      <c r="A312" s="20"/>
      <c r="B312" s="20"/>
      <c r="C312" s="20"/>
      <c r="D312" s="20"/>
      <c r="E312" s="20"/>
      <c r="F312" s="206"/>
      <c r="G312" s="207"/>
      <c r="H312" s="84"/>
      <c r="I312" s="84"/>
      <c r="J312" s="208"/>
      <c r="K312" s="20"/>
      <c r="L312" s="20"/>
      <c r="M312" s="20"/>
      <c r="N312" s="20"/>
      <c r="O312" s="20"/>
      <c r="P312" s="20"/>
      <c r="Q312" s="20"/>
      <c r="R312" s="20"/>
      <c r="S312" s="20"/>
      <c r="T312" s="20"/>
      <c r="U312" s="20"/>
      <c r="V312" s="20"/>
      <c r="W312" s="20"/>
      <c r="X312" s="20"/>
      <c r="Y312" s="20"/>
      <c r="Z312" s="20"/>
    </row>
    <row r="313" spans="1:26" ht="15.75" customHeight="1" x14ac:dyDescent="0.15">
      <c r="A313" s="20"/>
      <c r="B313" s="20"/>
      <c r="C313" s="20"/>
      <c r="D313" s="20"/>
      <c r="E313" s="20"/>
      <c r="F313" s="206"/>
      <c r="G313" s="207"/>
      <c r="H313" s="84"/>
      <c r="I313" s="84"/>
      <c r="J313" s="208"/>
      <c r="K313" s="20"/>
      <c r="L313" s="20"/>
      <c r="M313" s="20"/>
      <c r="N313" s="20"/>
      <c r="O313" s="20"/>
      <c r="P313" s="20"/>
      <c r="Q313" s="20"/>
      <c r="R313" s="20"/>
      <c r="S313" s="20"/>
      <c r="T313" s="20"/>
      <c r="U313" s="20"/>
      <c r="V313" s="20"/>
      <c r="W313" s="20"/>
      <c r="X313" s="20"/>
      <c r="Y313" s="20"/>
      <c r="Z313" s="20"/>
    </row>
    <row r="314" spans="1:26" ht="15.75" customHeight="1" x14ac:dyDescent="0.15">
      <c r="A314" s="20"/>
      <c r="B314" s="20"/>
      <c r="C314" s="20"/>
      <c r="D314" s="20"/>
      <c r="E314" s="20"/>
      <c r="F314" s="206"/>
      <c r="G314" s="207"/>
      <c r="H314" s="84"/>
      <c r="I314" s="84"/>
      <c r="J314" s="208"/>
      <c r="K314" s="20"/>
      <c r="L314" s="20"/>
      <c r="M314" s="20"/>
      <c r="N314" s="20"/>
      <c r="O314" s="20"/>
      <c r="P314" s="20"/>
      <c r="Q314" s="20"/>
      <c r="R314" s="20"/>
      <c r="S314" s="20"/>
      <c r="T314" s="20"/>
      <c r="U314" s="20"/>
      <c r="V314" s="20"/>
      <c r="W314" s="20"/>
      <c r="X314" s="20"/>
      <c r="Y314" s="20"/>
      <c r="Z314" s="20"/>
    </row>
    <row r="315" spans="1:26" ht="15.75" customHeight="1" x14ac:dyDescent="0.15">
      <c r="A315" s="20"/>
      <c r="B315" s="20"/>
      <c r="C315" s="20"/>
      <c r="D315" s="20"/>
      <c r="E315" s="20"/>
      <c r="F315" s="206"/>
      <c r="G315" s="207"/>
      <c r="H315" s="84"/>
      <c r="I315" s="84"/>
      <c r="J315" s="208"/>
      <c r="K315" s="20"/>
      <c r="L315" s="20"/>
      <c r="M315" s="20"/>
      <c r="N315" s="20"/>
      <c r="O315" s="20"/>
      <c r="P315" s="20"/>
      <c r="Q315" s="20"/>
      <c r="R315" s="20"/>
      <c r="S315" s="20"/>
      <c r="T315" s="20"/>
      <c r="U315" s="20"/>
      <c r="V315" s="20"/>
      <c r="W315" s="20"/>
      <c r="X315" s="20"/>
      <c r="Y315" s="20"/>
      <c r="Z315" s="20"/>
    </row>
    <row r="316" spans="1:26" ht="15.75" customHeight="1" x14ac:dyDescent="0.15">
      <c r="A316" s="20"/>
      <c r="B316" s="20"/>
      <c r="C316" s="20"/>
      <c r="D316" s="20"/>
      <c r="E316" s="20"/>
      <c r="F316" s="206"/>
      <c r="G316" s="207"/>
      <c r="H316" s="84"/>
      <c r="I316" s="84"/>
      <c r="J316" s="208"/>
      <c r="K316" s="20"/>
      <c r="L316" s="20"/>
      <c r="M316" s="20"/>
      <c r="N316" s="20"/>
      <c r="O316" s="20"/>
      <c r="P316" s="20"/>
      <c r="Q316" s="20"/>
      <c r="R316" s="20"/>
      <c r="S316" s="20"/>
      <c r="T316" s="20"/>
      <c r="U316" s="20"/>
      <c r="V316" s="20"/>
      <c r="W316" s="20"/>
      <c r="X316" s="20"/>
      <c r="Y316" s="20"/>
      <c r="Z316" s="20"/>
    </row>
    <row r="317" spans="1:26" ht="15.75" customHeight="1" x14ac:dyDescent="0.15">
      <c r="A317" s="20"/>
      <c r="B317" s="20"/>
      <c r="C317" s="20"/>
      <c r="D317" s="20"/>
      <c r="E317" s="20"/>
      <c r="F317" s="206"/>
      <c r="G317" s="207"/>
      <c r="H317" s="84"/>
      <c r="I317" s="84"/>
      <c r="J317" s="208"/>
      <c r="K317" s="20"/>
      <c r="L317" s="20"/>
      <c r="M317" s="20"/>
      <c r="N317" s="20"/>
      <c r="O317" s="20"/>
      <c r="P317" s="20"/>
      <c r="Q317" s="20"/>
      <c r="R317" s="20"/>
      <c r="S317" s="20"/>
      <c r="T317" s="20"/>
      <c r="U317" s="20"/>
      <c r="V317" s="20"/>
      <c r="W317" s="20"/>
      <c r="X317" s="20"/>
      <c r="Y317" s="20"/>
      <c r="Z317" s="20"/>
    </row>
    <row r="318" spans="1:26" ht="15.75" customHeight="1" x14ac:dyDescent="0.15">
      <c r="A318" s="20"/>
      <c r="B318" s="20"/>
      <c r="C318" s="20"/>
      <c r="D318" s="20"/>
      <c r="E318" s="20"/>
      <c r="F318" s="206"/>
      <c r="G318" s="207"/>
      <c r="H318" s="84"/>
      <c r="I318" s="84"/>
      <c r="J318" s="208"/>
      <c r="K318" s="20"/>
      <c r="L318" s="20"/>
      <c r="M318" s="20"/>
      <c r="N318" s="20"/>
      <c r="O318" s="20"/>
      <c r="P318" s="20"/>
      <c r="Q318" s="20"/>
      <c r="R318" s="20"/>
      <c r="S318" s="20"/>
      <c r="T318" s="20"/>
      <c r="U318" s="20"/>
      <c r="V318" s="20"/>
      <c r="W318" s="20"/>
      <c r="X318" s="20"/>
      <c r="Y318" s="20"/>
      <c r="Z318" s="20"/>
    </row>
    <row r="319" spans="1:26" ht="15.75" customHeight="1" x14ac:dyDescent="0.15">
      <c r="A319" s="20"/>
      <c r="B319" s="20"/>
      <c r="C319" s="20"/>
      <c r="D319" s="20"/>
      <c r="E319" s="20"/>
      <c r="F319" s="206"/>
      <c r="G319" s="207"/>
      <c r="H319" s="84"/>
      <c r="I319" s="84"/>
      <c r="J319" s="208"/>
      <c r="K319" s="20"/>
      <c r="L319" s="20"/>
      <c r="M319" s="20"/>
      <c r="N319" s="20"/>
      <c r="O319" s="20"/>
      <c r="P319" s="20"/>
      <c r="Q319" s="20"/>
      <c r="R319" s="20"/>
      <c r="S319" s="20"/>
      <c r="T319" s="20"/>
      <c r="U319" s="20"/>
      <c r="V319" s="20"/>
      <c r="W319" s="20"/>
      <c r="X319" s="20"/>
      <c r="Y319" s="20"/>
      <c r="Z319" s="20"/>
    </row>
    <row r="320" spans="1:26" ht="15.75" customHeight="1" x14ac:dyDescent="0.15">
      <c r="A320" s="20"/>
      <c r="B320" s="20"/>
      <c r="C320" s="20"/>
      <c r="D320" s="20"/>
      <c r="E320" s="20"/>
      <c r="F320" s="206"/>
      <c r="G320" s="207"/>
      <c r="H320" s="84"/>
      <c r="I320" s="84"/>
      <c r="J320" s="208"/>
      <c r="K320" s="20"/>
      <c r="L320" s="20"/>
      <c r="M320" s="20"/>
      <c r="N320" s="20"/>
      <c r="O320" s="20"/>
      <c r="P320" s="20"/>
      <c r="Q320" s="20"/>
      <c r="R320" s="20"/>
      <c r="S320" s="20"/>
      <c r="T320" s="20"/>
      <c r="U320" s="20"/>
      <c r="V320" s="20"/>
      <c r="W320" s="20"/>
      <c r="X320" s="20"/>
      <c r="Y320" s="20"/>
      <c r="Z320" s="20"/>
    </row>
    <row r="321" spans="1:26" ht="15.75" customHeight="1" x14ac:dyDescent="0.15">
      <c r="A321" s="20"/>
      <c r="B321" s="20"/>
      <c r="C321" s="20"/>
      <c r="D321" s="20"/>
      <c r="E321" s="20"/>
      <c r="F321" s="206"/>
      <c r="G321" s="207"/>
      <c r="H321" s="84"/>
      <c r="I321" s="84"/>
      <c r="J321" s="208"/>
      <c r="K321" s="20"/>
      <c r="L321" s="20"/>
      <c r="M321" s="20"/>
      <c r="N321" s="20"/>
      <c r="O321" s="20"/>
      <c r="P321" s="20"/>
      <c r="Q321" s="20"/>
      <c r="R321" s="20"/>
      <c r="S321" s="20"/>
      <c r="T321" s="20"/>
      <c r="U321" s="20"/>
      <c r="V321" s="20"/>
      <c r="W321" s="20"/>
      <c r="X321" s="20"/>
      <c r="Y321" s="20"/>
      <c r="Z321" s="20"/>
    </row>
    <row r="322" spans="1:26" ht="15.75" customHeight="1" x14ac:dyDescent="0.15">
      <c r="A322" s="20"/>
      <c r="B322" s="20"/>
      <c r="C322" s="20"/>
      <c r="D322" s="20"/>
      <c r="E322" s="20"/>
      <c r="F322" s="206"/>
      <c r="G322" s="207"/>
      <c r="H322" s="84"/>
      <c r="I322" s="84"/>
      <c r="J322" s="208"/>
      <c r="K322" s="20"/>
      <c r="L322" s="20"/>
      <c r="M322" s="20"/>
      <c r="N322" s="20"/>
      <c r="O322" s="20"/>
      <c r="P322" s="20"/>
      <c r="Q322" s="20"/>
      <c r="R322" s="20"/>
      <c r="S322" s="20"/>
      <c r="T322" s="20"/>
      <c r="U322" s="20"/>
      <c r="V322" s="20"/>
      <c r="W322" s="20"/>
      <c r="X322" s="20"/>
      <c r="Y322" s="20"/>
      <c r="Z322" s="20"/>
    </row>
    <row r="323" spans="1:26" ht="15.75" customHeight="1" x14ac:dyDescent="0.15">
      <c r="A323" s="20"/>
      <c r="B323" s="20"/>
      <c r="C323" s="20"/>
      <c r="D323" s="20"/>
      <c r="E323" s="20"/>
      <c r="F323" s="206"/>
      <c r="G323" s="207"/>
      <c r="H323" s="84"/>
      <c r="I323" s="84"/>
      <c r="J323" s="208"/>
      <c r="K323" s="20"/>
      <c r="L323" s="20"/>
      <c r="M323" s="20"/>
      <c r="N323" s="20"/>
      <c r="O323" s="20"/>
      <c r="P323" s="20"/>
      <c r="Q323" s="20"/>
      <c r="R323" s="20"/>
      <c r="S323" s="20"/>
      <c r="T323" s="20"/>
      <c r="U323" s="20"/>
      <c r="V323" s="20"/>
      <c r="W323" s="20"/>
      <c r="X323" s="20"/>
      <c r="Y323" s="20"/>
      <c r="Z323" s="20"/>
    </row>
    <row r="324" spans="1:26" ht="15.75" customHeight="1" x14ac:dyDescent="0.15">
      <c r="A324" s="20"/>
      <c r="B324" s="20"/>
      <c r="C324" s="20"/>
      <c r="D324" s="20"/>
      <c r="E324" s="20"/>
      <c r="F324" s="206"/>
      <c r="G324" s="207"/>
      <c r="H324" s="84"/>
      <c r="I324" s="84"/>
      <c r="J324" s="208"/>
      <c r="K324" s="20"/>
      <c r="L324" s="20"/>
      <c r="M324" s="20"/>
      <c r="N324" s="20"/>
      <c r="O324" s="20"/>
      <c r="P324" s="20"/>
      <c r="Q324" s="20"/>
      <c r="R324" s="20"/>
      <c r="S324" s="20"/>
      <c r="T324" s="20"/>
      <c r="U324" s="20"/>
      <c r="V324" s="20"/>
      <c r="W324" s="20"/>
      <c r="X324" s="20"/>
      <c r="Y324" s="20"/>
      <c r="Z324" s="20"/>
    </row>
    <row r="325" spans="1:26" ht="15.75" customHeight="1" x14ac:dyDescent="0.15">
      <c r="A325" s="20"/>
      <c r="B325" s="20"/>
      <c r="C325" s="20"/>
      <c r="D325" s="20"/>
      <c r="E325" s="20"/>
      <c r="F325" s="206"/>
      <c r="G325" s="207"/>
      <c r="H325" s="84"/>
      <c r="I325" s="84"/>
      <c r="J325" s="208"/>
      <c r="K325" s="20"/>
      <c r="L325" s="20"/>
      <c r="M325" s="20"/>
      <c r="N325" s="20"/>
      <c r="O325" s="20"/>
      <c r="P325" s="20"/>
      <c r="Q325" s="20"/>
      <c r="R325" s="20"/>
      <c r="S325" s="20"/>
      <c r="T325" s="20"/>
      <c r="U325" s="20"/>
      <c r="V325" s="20"/>
      <c r="W325" s="20"/>
      <c r="X325" s="20"/>
      <c r="Y325" s="20"/>
      <c r="Z325" s="20"/>
    </row>
    <row r="326" spans="1:26" ht="15.75" customHeight="1" x14ac:dyDescent="0.15">
      <c r="A326" s="20"/>
      <c r="B326" s="20"/>
      <c r="C326" s="20"/>
      <c r="D326" s="20"/>
      <c r="E326" s="20"/>
      <c r="F326" s="206"/>
      <c r="G326" s="207"/>
      <c r="H326" s="84"/>
      <c r="I326" s="84"/>
      <c r="J326" s="208"/>
      <c r="K326" s="20"/>
      <c r="L326" s="20"/>
      <c r="M326" s="20"/>
      <c r="N326" s="20"/>
      <c r="O326" s="20"/>
      <c r="P326" s="20"/>
      <c r="Q326" s="20"/>
      <c r="R326" s="20"/>
      <c r="S326" s="20"/>
      <c r="T326" s="20"/>
      <c r="U326" s="20"/>
      <c r="V326" s="20"/>
      <c r="W326" s="20"/>
      <c r="X326" s="20"/>
      <c r="Y326" s="20"/>
      <c r="Z326" s="20"/>
    </row>
    <row r="327" spans="1:26" ht="15.75" customHeight="1" x14ac:dyDescent="0.15">
      <c r="A327" s="20"/>
      <c r="B327" s="20"/>
      <c r="C327" s="20"/>
      <c r="D327" s="20"/>
      <c r="E327" s="20"/>
      <c r="F327" s="206"/>
      <c r="G327" s="207"/>
      <c r="H327" s="84"/>
      <c r="I327" s="84"/>
      <c r="J327" s="208"/>
      <c r="K327" s="20"/>
      <c r="L327" s="20"/>
      <c r="M327" s="20"/>
      <c r="N327" s="20"/>
      <c r="O327" s="20"/>
      <c r="P327" s="20"/>
      <c r="Q327" s="20"/>
      <c r="R327" s="20"/>
      <c r="S327" s="20"/>
      <c r="T327" s="20"/>
      <c r="U327" s="20"/>
      <c r="V327" s="20"/>
      <c r="W327" s="20"/>
      <c r="X327" s="20"/>
      <c r="Y327" s="20"/>
      <c r="Z327" s="20"/>
    </row>
    <row r="328" spans="1:26" ht="15.75" customHeight="1" x14ac:dyDescent="0.15">
      <c r="A328" s="20"/>
      <c r="B328" s="20"/>
      <c r="C328" s="20"/>
      <c r="D328" s="20"/>
      <c r="E328" s="20"/>
      <c r="F328" s="206"/>
      <c r="G328" s="207"/>
      <c r="H328" s="84"/>
      <c r="I328" s="84"/>
      <c r="J328" s="208"/>
      <c r="K328" s="20"/>
      <c r="L328" s="20"/>
      <c r="M328" s="20"/>
      <c r="N328" s="20"/>
      <c r="O328" s="20"/>
      <c r="P328" s="20"/>
      <c r="Q328" s="20"/>
      <c r="R328" s="20"/>
      <c r="S328" s="20"/>
      <c r="T328" s="20"/>
      <c r="U328" s="20"/>
      <c r="V328" s="20"/>
      <c r="W328" s="20"/>
      <c r="X328" s="20"/>
      <c r="Y328" s="20"/>
      <c r="Z328" s="20"/>
    </row>
    <row r="329" spans="1:26" ht="15.75" customHeight="1" x14ac:dyDescent="0.15">
      <c r="A329" s="20"/>
      <c r="B329" s="20"/>
      <c r="C329" s="20"/>
      <c r="D329" s="20"/>
      <c r="E329" s="20"/>
      <c r="F329" s="206"/>
      <c r="G329" s="207"/>
      <c r="H329" s="84"/>
      <c r="I329" s="84"/>
      <c r="J329" s="208"/>
      <c r="K329" s="20"/>
      <c r="L329" s="20"/>
      <c r="M329" s="20"/>
      <c r="N329" s="20"/>
      <c r="O329" s="20"/>
      <c r="P329" s="20"/>
      <c r="Q329" s="20"/>
      <c r="R329" s="20"/>
      <c r="S329" s="20"/>
      <c r="T329" s="20"/>
      <c r="U329" s="20"/>
      <c r="V329" s="20"/>
      <c r="W329" s="20"/>
      <c r="X329" s="20"/>
      <c r="Y329" s="20"/>
      <c r="Z329" s="20"/>
    </row>
    <row r="330" spans="1:26" ht="15.75" customHeight="1" x14ac:dyDescent="0.15">
      <c r="A330" s="20"/>
      <c r="B330" s="20"/>
      <c r="C330" s="20"/>
      <c r="D330" s="20"/>
      <c r="E330" s="20"/>
      <c r="F330" s="206"/>
      <c r="G330" s="207"/>
      <c r="H330" s="84"/>
      <c r="I330" s="84"/>
      <c r="J330" s="208"/>
      <c r="K330" s="20"/>
      <c r="L330" s="20"/>
      <c r="M330" s="20"/>
      <c r="N330" s="20"/>
      <c r="O330" s="20"/>
      <c r="P330" s="20"/>
      <c r="Q330" s="20"/>
      <c r="R330" s="20"/>
      <c r="S330" s="20"/>
      <c r="T330" s="20"/>
      <c r="U330" s="20"/>
      <c r="V330" s="20"/>
      <c r="W330" s="20"/>
      <c r="X330" s="20"/>
      <c r="Y330" s="20"/>
      <c r="Z330" s="20"/>
    </row>
    <row r="331" spans="1:26" ht="15.75" customHeight="1" x14ac:dyDescent="0.15">
      <c r="A331" s="20"/>
      <c r="B331" s="20"/>
      <c r="C331" s="20"/>
      <c r="D331" s="20"/>
      <c r="E331" s="20"/>
      <c r="F331" s="206"/>
      <c r="G331" s="207"/>
      <c r="H331" s="84"/>
      <c r="I331" s="84"/>
      <c r="J331" s="208"/>
      <c r="K331" s="20"/>
      <c r="L331" s="20"/>
      <c r="M331" s="20"/>
      <c r="N331" s="20"/>
      <c r="O331" s="20"/>
      <c r="P331" s="20"/>
      <c r="Q331" s="20"/>
      <c r="R331" s="20"/>
      <c r="S331" s="20"/>
      <c r="T331" s="20"/>
      <c r="U331" s="20"/>
      <c r="V331" s="20"/>
      <c r="W331" s="20"/>
      <c r="X331" s="20"/>
      <c r="Y331" s="20"/>
      <c r="Z331" s="20"/>
    </row>
    <row r="332" spans="1:26" ht="15.75" customHeight="1" x14ac:dyDescent="0.15">
      <c r="A332" s="20"/>
      <c r="B332" s="20"/>
      <c r="C332" s="20"/>
      <c r="D332" s="20"/>
      <c r="E332" s="20"/>
      <c r="F332" s="206"/>
      <c r="G332" s="207"/>
      <c r="H332" s="84"/>
      <c r="I332" s="84"/>
      <c r="J332" s="208"/>
      <c r="K332" s="20"/>
      <c r="L332" s="20"/>
      <c r="M332" s="20"/>
      <c r="N332" s="20"/>
      <c r="O332" s="20"/>
      <c r="P332" s="20"/>
      <c r="Q332" s="20"/>
      <c r="R332" s="20"/>
      <c r="S332" s="20"/>
      <c r="T332" s="20"/>
      <c r="U332" s="20"/>
      <c r="V332" s="20"/>
      <c r="W332" s="20"/>
      <c r="X332" s="20"/>
      <c r="Y332" s="20"/>
      <c r="Z332" s="20"/>
    </row>
    <row r="333" spans="1:26" ht="15.75" customHeight="1" x14ac:dyDescent="0.15">
      <c r="A333" s="20"/>
      <c r="B333" s="20"/>
      <c r="C333" s="20"/>
      <c r="D333" s="20"/>
      <c r="E333" s="20"/>
      <c r="F333" s="206"/>
      <c r="G333" s="207"/>
      <c r="H333" s="84"/>
      <c r="I333" s="84"/>
      <c r="J333" s="208"/>
      <c r="K333" s="20"/>
      <c r="L333" s="20"/>
      <c r="M333" s="20"/>
      <c r="N333" s="20"/>
      <c r="O333" s="20"/>
      <c r="P333" s="20"/>
      <c r="Q333" s="20"/>
      <c r="R333" s="20"/>
      <c r="S333" s="20"/>
      <c r="T333" s="20"/>
      <c r="U333" s="20"/>
      <c r="V333" s="20"/>
      <c r="W333" s="20"/>
      <c r="X333" s="20"/>
      <c r="Y333" s="20"/>
      <c r="Z333" s="20"/>
    </row>
    <row r="334" spans="1:26" ht="15.75" customHeight="1" x14ac:dyDescent="0.15">
      <c r="A334" s="20"/>
      <c r="B334" s="20"/>
      <c r="C334" s="20"/>
      <c r="D334" s="20"/>
      <c r="E334" s="20"/>
      <c r="F334" s="206"/>
      <c r="G334" s="207"/>
      <c r="H334" s="84"/>
      <c r="I334" s="84"/>
      <c r="J334" s="208"/>
      <c r="K334" s="20"/>
      <c r="L334" s="20"/>
      <c r="M334" s="20"/>
      <c r="N334" s="20"/>
      <c r="O334" s="20"/>
      <c r="P334" s="20"/>
      <c r="Q334" s="20"/>
      <c r="R334" s="20"/>
      <c r="S334" s="20"/>
      <c r="T334" s="20"/>
      <c r="U334" s="20"/>
      <c r="V334" s="20"/>
      <c r="W334" s="20"/>
      <c r="X334" s="20"/>
      <c r="Y334" s="20"/>
      <c r="Z334" s="20"/>
    </row>
    <row r="335" spans="1:26" ht="15.75" customHeight="1" x14ac:dyDescent="0.15">
      <c r="A335" s="20"/>
      <c r="B335" s="20"/>
      <c r="C335" s="20"/>
      <c r="D335" s="20"/>
      <c r="E335" s="20"/>
      <c r="F335" s="206"/>
      <c r="G335" s="207"/>
      <c r="H335" s="84"/>
      <c r="I335" s="84"/>
      <c r="J335" s="208"/>
      <c r="K335" s="20"/>
      <c r="L335" s="20"/>
      <c r="M335" s="20"/>
      <c r="N335" s="20"/>
      <c r="O335" s="20"/>
      <c r="P335" s="20"/>
      <c r="Q335" s="20"/>
      <c r="R335" s="20"/>
      <c r="S335" s="20"/>
      <c r="T335" s="20"/>
      <c r="U335" s="20"/>
      <c r="V335" s="20"/>
      <c r="W335" s="20"/>
      <c r="X335" s="20"/>
      <c r="Y335" s="20"/>
      <c r="Z335" s="20"/>
    </row>
    <row r="336" spans="1:26" ht="15.75" customHeight="1" x14ac:dyDescent="0.15">
      <c r="A336" s="20"/>
      <c r="B336" s="20"/>
      <c r="C336" s="20"/>
      <c r="D336" s="20"/>
      <c r="E336" s="20"/>
      <c r="F336" s="206"/>
      <c r="G336" s="207"/>
      <c r="H336" s="84"/>
      <c r="I336" s="84"/>
      <c r="J336" s="208"/>
      <c r="K336" s="20"/>
      <c r="L336" s="20"/>
      <c r="M336" s="20"/>
      <c r="N336" s="20"/>
      <c r="O336" s="20"/>
      <c r="P336" s="20"/>
      <c r="Q336" s="20"/>
      <c r="R336" s="20"/>
      <c r="S336" s="20"/>
      <c r="T336" s="20"/>
      <c r="U336" s="20"/>
      <c r="V336" s="20"/>
      <c r="W336" s="20"/>
      <c r="X336" s="20"/>
      <c r="Y336" s="20"/>
      <c r="Z336" s="20"/>
    </row>
    <row r="337" spans="1:26" ht="15.75" customHeight="1" x14ac:dyDescent="0.15">
      <c r="A337" s="20"/>
      <c r="B337" s="20"/>
      <c r="C337" s="20"/>
      <c r="D337" s="20"/>
      <c r="E337" s="20"/>
      <c r="F337" s="206"/>
      <c r="G337" s="207"/>
      <c r="H337" s="84"/>
      <c r="I337" s="84"/>
      <c r="J337" s="208"/>
      <c r="K337" s="20"/>
      <c r="L337" s="20"/>
      <c r="M337" s="20"/>
      <c r="N337" s="20"/>
      <c r="O337" s="20"/>
      <c r="P337" s="20"/>
      <c r="Q337" s="20"/>
      <c r="R337" s="20"/>
      <c r="S337" s="20"/>
      <c r="T337" s="20"/>
      <c r="U337" s="20"/>
      <c r="V337" s="20"/>
      <c r="W337" s="20"/>
      <c r="X337" s="20"/>
      <c r="Y337" s="20"/>
      <c r="Z337" s="20"/>
    </row>
    <row r="338" spans="1:26" ht="15.75" customHeight="1" x14ac:dyDescent="0.15">
      <c r="A338" s="20"/>
      <c r="B338" s="20"/>
      <c r="C338" s="20"/>
      <c r="D338" s="20"/>
      <c r="E338" s="20"/>
      <c r="F338" s="206"/>
      <c r="G338" s="207"/>
      <c r="H338" s="84"/>
      <c r="I338" s="84"/>
      <c r="J338" s="208"/>
      <c r="K338" s="20"/>
      <c r="L338" s="20"/>
      <c r="M338" s="20"/>
      <c r="N338" s="20"/>
      <c r="O338" s="20"/>
      <c r="P338" s="20"/>
      <c r="Q338" s="20"/>
      <c r="R338" s="20"/>
      <c r="S338" s="20"/>
      <c r="T338" s="20"/>
      <c r="U338" s="20"/>
      <c r="V338" s="20"/>
      <c r="W338" s="20"/>
      <c r="X338" s="20"/>
      <c r="Y338" s="20"/>
      <c r="Z338" s="20"/>
    </row>
    <row r="339" spans="1:26" ht="15.75" customHeight="1" x14ac:dyDescent="0.15">
      <c r="A339" s="20"/>
      <c r="B339" s="20"/>
      <c r="C339" s="20"/>
      <c r="D339" s="20"/>
      <c r="E339" s="20"/>
      <c r="F339" s="206"/>
      <c r="G339" s="207"/>
      <c r="H339" s="84"/>
      <c r="I339" s="84"/>
      <c r="J339" s="208"/>
      <c r="K339" s="20"/>
      <c r="L339" s="20"/>
      <c r="M339" s="20"/>
      <c r="N339" s="20"/>
      <c r="O339" s="20"/>
      <c r="P339" s="20"/>
      <c r="Q339" s="20"/>
      <c r="R339" s="20"/>
      <c r="S339" s="20"/>
      <c r="T339" s="20"/>
      <c r="U339" s="20"/>
      <c r="V339" s="20"/>
      <c r="W339" s="20"/>
      <c r="X339" s="20"/>
      <c r="Y339" s="20"/>
      <c r="Z339" s="20"/>
    </row>
    <row r="340" spans="1:26" ht="15.75" customHeight="1" x14ac:dyDescent="0.15">
      <c r="A340" s="20"/>
      <c r="B340" s="20"/>
      <c r="C340" s="20"/>
      <c r="D340" s="20"/>
      <c r="E340" s="20"/>
      <c r="F340" s="206"/>
      <c r="G340" s="207"/>
      <c r="H340" s="84"/>
      <c r="I340" s="84"/>
      <c r="J340" s="208"/>
      <c r="K340" s="20"/>
      <c r="L340" s="20"/>
      <c r="M340" s="20"/>
      <c r="N340" s="20"/>
      <c r="O340" s="20"/>
      <c r="P340" s="20"/>
      <c r="Q340" s="20"/>
      <c r="R340" s="20"/>
      <c r="S340" s="20"/>
      <c r="T340" s="20"/>
      <c r="U340" s="20"/>
      <c r="V340" s="20"/>
      <c r="W340" s="20"/>
      <c r="X340" s="20"/>
      <c r="Y340" s="20"/>
      <c r="Z340" s="20"/>
    </row>
    <row r="341" spans="1:26" ht="15.75" customHeight="1" x14ac:dyDescent="0.15">
      <c r="A341" s="20"/>
      <c r="B341" s="20"/>
      <c r="C341" s="20"/>
      <c r="D341" s="20"/>
      <c r="E341" s="20"/>
      <c r="F341" s="206"/>
      <c r="G341" s="207"/>
      <c r="H341" s="84"/>
      <c r="I341" s="84"/>
      <c r="J341" s="208"/>
      <c r="K341" s="20"/>
      <c r="L341" s="20"/>
      <c r="M341" s="20"/>
      <c r="N341" s="20"/>
      <c r="O341" s="20"/>
      <c r="P341" s="20"/>
      <c r="Q341" s="20"/>
      <c r="R341" s="20"/>
      <c r="S341" s="20"/>
      <c r="T341" s="20"/>
      <c r="U341" s="20"/>
      <c r="V341" s="20"/>
      <c r="W341" s="20"/>
      <c r="X341" s="20"/>
      <c r="Y341" s="20"/>
      <c r="Z341" s="20"/>
    </row>
    <row r="342" spans="1:26" ht="15.75" customHeight="1" x14ac:dyDescent="0.15">
      <c r="A342" s="20"/>
      <c r="B342" s="20"/>
      <c r="C342" s="20"/>
      <c r="D342" s="20"/>
      <c r="E342" s="20"/>
      <c r="F342" s="206"/>
      <c r="G342" s="207"/>
      <c r="H342" s="84"/>
      <c r="I342" s="84"/>
      <c r="J342" s="208"/>
      <c r="K342" s="20"/>
      <c r="L342" s="20"/>
      <c r="M342" s="20"/>
      <c r="N342" s="20"/>
      <c r="O342" s="20"/>
      <c r="P342" s="20"/>
      <c r="Q342" s="20"/>
      <c r="R342" s="20"/>
      <c r="S342" s="20"/>
      <c r="T342" s="20"/>
      <c r="U342" s="20"/>
      <c r="V342" s="20"/>
      <c r="W342" s="20"/>
      <c r="X342" s="20"/>
      <c r="Y342" s="20"/>
      <c r="Z342" s="20"/>
    </row>
    <row r="343" spans="1:26" ht="15.75" customHeight="1" x14ac:dyDescent="0.15">
      <c r="A343" s="20"/>
      <c r="B343" s="20"/>
      <c r="C343" s="20"/>
      <c r="D343" s="20"/>
      <c r="E343" s="20"/>
      <c r="F343" s="206"/>
      <c r="G343" s="207"/>
      <c r="H343" s="84"/>
      <c r="I343" s="84"/>
      <c r="J343" s="208"/>
      <c r="K343" s="20"/>
      <c r="L343" s="20"/>
      <c r="M343" s="20"/>
      <c r="N343" s="20"/>
      <c r="O343" s="20"/>
      <c r="P343" s="20"/>
      <c r="Q343" s="20"/>
      <c r="R343" s="20"/>
      <c r="S343" s="20"/>
      <c r="T343" s="20"/>
      <c r="U343" s="20"/>
      <c r="V343" s="20"/>
      <c r="W343" s="20"/>
      <c r="X343" s="20"/>
      <c r="Y343" s="20"/>
      <c r="Z343" s="20"/>
    </row>
    <row r="344" spans="1:26" ht="15.75" customHeight="1" x14ac:dyDescent="0.15">
      <c r="A344" s="20"/>
      <c r="B344" s="20"/>
      <c r="C344" s="20"/>
      <c r="D344" s="20"/>
      <c r="E344" s="20"/>
      <c r="F344" s="206"/>
      <c r="G344" s="207"/>
      <c r="H344" s="84"/>
      <c r="I344" s="84"/>
      <c r="J344" s="208"/>
      <c r="K344" s="20"/>
      <c r="L344" s="20"/>
      <c r="M344" s="20"/>
      <c r="N344" s="20"/>
      <c r="O344" s="20"/>
      <c r="P344" s="20"/>
      <c r="Q344" s="20"/>
      <c r="R344" s="20"/>
      <c r="S344" s="20"/>
      <c r="T344" s="20"/>
      <c r="U344" s="20"/>
      <c r="V344" s="20"/>
      <c r="W344" s="20"/>
      <c r="X344" s="20"/>
      <c r="Y344" s="20"/>
      <c r="Z344" s="20"/>
    </row>
    <row r="345" spans="1:26" ht="15.75" customHeight="1" x14ac:dyDescent="0.15">
      <c r="A345" s="20"/>
      <c r="B345" s="20"/>
      <c r="C345" s="20"/>
      <c r="D345" s="20"/>
      <c r="E345" s="20"/>
      <c r="F345" s="206"/>
      <c r="G345" s="207"/>
      <c r="H345" s="84"/>
      <c r="I345" s="84"/>
      <c r="J345" s="208"/>
      <c r="K345" s="20"/>
      <c r="L345" s="20"/>
      <c r="M345" s="20"/>
      <c r="N345" s="20"/>
      <c r="O345" s="20"/>
      <c r="P345" s="20"/>
      <c r="Q345" s="20"/>
      <c r="R345" s="20"/>
      <c r="S345" s="20"/>
      <c r="T345" s="20"/>
      <c r="U345" s="20"/>
      <c r="V345" s="20"/>
      <c r="W345" s="20"/>
      <c r="X345" s="20"/>
      <c r="Y345" s="20"/>
      <c r="Z345" s="20"/>
    </row>
    <row r="346" spans="1:26" ht="15.75" customHeight="1" x14ac:dyDescent="0.15">
      <c r="A346" s="20"/>
      <c r="B346" s="20"/>
      <c r="C346" s="20"/>
      <c r="D346" s="20"/>
      <c r="E346" s="20"/>
      <c r="F346" s="206"/>
      <c r="G346" s="207"/>
      <c r="H346" s="84"/>
      <c r="I346" s="84"/>
      <c r="J346" s="208"/>
      <c r="K346" s="20"/>
      <c r="L346" s="20"/>
      <c r="M346" s="20"/>
      <c r="N346" s="20"/>
      <c r="O346" s="20"/>
      <c r="P346" s="20"/>
      <c r="Q346" s="20"/>
      <c r="R346" s="20"/>
      <c r="S346" s="20"/>
      <c r="T346" s="20"/>
      <c r="U346" s="20"/>
      <c r="V346" s="20"/>
      <c r="W346" s="20"/>
      <c r="X346" s="20"/>
      <c r="Y346" s="20"/>
      <c r="Z346" s="20"/>
    </row>
    <row r="347" spans="1:26" ht="15.75" customHeight="1" x14ac:dyDescent="0.15">
      <c r="A347" s="20"/>
      <c r="B347" s="20"/>
      <c r="C347" s="20"/>
      <c r="D347" s="20"/>
      <c r="E347" s="20"/>
      <c r="F347" s="206"/>
      <c r="G347" s="207"/>
      <c r="H347" s="84"/>
      <c r="I347" s="84"/>
      <c r="J347" s="208"/>
      <c r="K347" s="20"/>
      <c r="L347" s="20"/>
      <c r="M347" s="20"/>
      <c r="N347" s="20"/>
      <c r="O347" s="20"/>
      <c r="P347" s="20"/>
      <c r="Q347" s="20"/>
      <c r="R347" s="20"/>
      <c r="S347" s="20"/>
      <c r="T347" s="20"/>
      <c r="U347" s="20"/>
      <c r="V347" s="20"/>
      <c r="W347" s="20"/>
      <c r="X347" s="20"/>
      <c r="Y347" s="20"/>
      <c r="Z347" s="20"/>
    </row>
    <row r="348" spans="1:26" ht="15.75" customHeight="1" x14ac:dyDescent="0.15">
      <c r="A348" s="20"/>
      <c r="B348" s="20"/>
      <c r="C348" s="20"/>
      <c r="D348" s="20"/>
      <c r="E348" s="20"/>
      <c r="F348" s="206"/>
      <c r="G348" s="207"/>
      <c r="H348" s="84"/>
      <c r="I348" s="84"/>
      <c r="J348" s="208"/>
      <c r="K348" s="20"/>
      <c r="L348" s="20"/>
      <c r="M348" s="20"/>
      <c r="N348" s="20"/>
      <c r="O348" s="20"/>
      <c r="P348" s="20"/>
      <c r="Q348" s="20"/>
      <c r="R348" s="20"/>
      <c r="S348" s="20"/>
      <c r="T348" s="20"/>
      <c r="U348" s="20"/>
      <c r="V348" s="20"/>
      <c r="W348" s="20"/>
      <c r="X348" s="20"/>
      <c r="Y348" s="20"/>
      <c r="Z348" s="20"/>
    </row>
    <row r="349" spans="1:26" ht="15.75" customHeight="1" x14ac:dyDescent="0.15">
      <c r="A349" s="20"/>
      <c r="B349" s="20"/>
      <c r="C349" s="20"/>
      <c r="D349" s="20"/>
      <c r="E349" s="20"/>
      <c r="F349" s="206"/>
      <c r="G349" s="207"/>
      <c r="H349" s="84"/>
      <c r="I349" s="84"/>
      <c r="J349" s="208"/>
      <c r="K349" s="20"/>
      <c r="L349" s="20"/>
      <c r="M349" s="20"/>
      <c r="N349" s="20"/>
      <c r="O349" s="20"/>
      <c r="P349" s="20"/>
      <c r="Q349" s="20"/>
      <c r="R349" s="20"/>
      <c r="S349" s="20"/>
      <c r="T349" s="20"/>
      <c r="U349" s="20"/>
      <c r="V349" s="20"/>
      <c r="W349" s="20"/>
      <c r="X349" s="20"/>
      <c r="Y349" s="20"/>
      <c r="Z349" s="20"/>
    </row>
    <row r="350" spans="1:26" ht="15.75" customHeight="1" x14ac:dyDescent="0.15">
      <c r="A350" s="20"/>
      <c r="B350" s="20"/>
      <c r="C350" s="20"/>
      <c r="D350" s="20"/>
      <c r="E350" s="20"/>
      <c r="F350" s="206"/>
      <c r="G350" s="207"/>
      <c r="H350" s="84"/>
      <c r="I350" s="84"/>
      <c r="J350" s="208"/>
      <c r="K350" s="20"/>
      <c r="L350" s="20"/>
      <c r="M350" s="20"/>
      <c r="N350" s="20"/>
      <c r="O350" s="20"/>
      <c r="P350" s="20"/>
      <c r="Q350" s="20"/>
      <c r="R350" s="20"/>
      <c r="S350" s="20"/>
      <c r="T350" s="20"/>
      <c r="U350" s="20"/>
      <c r="V350" s="20"/>
      <c r="W350" s="20"/>
      <c r="X350" s="20"/>
      <c r="Y350" s="20"/>
      <c r="Z350" s="20"/>
    </row>
    <row r="351" spans="1:26" ht="15.75" customHeight="1" x14ac:dyDescent="0.15">
      <c r="A351" s="20"/>
      <c r="B351" s="20"/>
      <c r="C351" s="20"/>
      <c r="D351" s="20"/>
      <c r="E351" s="20"/>
      <c r="F351" s="206"/>
      <c r="G351" s="207"/>
      <c r="H351" s="84"/>
      <c r="I351" s="84"/>
      <c r="J351" s="208"/>
      <c r="K351" s="20"/>
      <c r="L351" s="20"/>
      <c r="M351" s="20"/>
      <c r="N351" s="20"/>
      <c r="O351" s="20"/>
      <c r="P351" s="20"/>
      <c r="Q351" s="20"/>
      <c r="R351" s="20"/>
      <c r="S351" s="20"/>
      <c r="T351" s="20"/>
      <c r="U351" s="20"/>
      <c r="V351" s="20"/>
      <c r="W351" s="20"/>
      <c r="X351" s="20"/>
      <c r="Y351" s="20"/>
      <c r="Z351" s="20"/>
    </row>
    <row r="352" spans="1:26" ht="15.75" customHeight="1" x14ac:dyDescent="0.15">
      <c r="A352" s="20"/>
      <c r="B352" s="20"/>
      <c r="C352" s="20"/>
      <c r="D352" s="20"/>
      <c r="E352" s="20"/>
      <c r="F352" s="206"/>
      <c r="G352" s="207"/>
      <c r="H352" s="84"/>
      <c r="I352" s="84"/>
      <c r="J352" s="208"/>
      <c r="K352" s="20"/>
      <c r="L352" s="20"/>
      <c r="M352" s="20"/>
      <c r="N352" s="20"/>
      <c r="O352" s="20"/>
      <c r="P352" s="20"/>
      <c r="Q352" s="20"/>
      <c r="R352" s="20"/>
      <c r="S352" s="20"/>
      <c r="T352" s="20"/>
      <c r="U352" s="20"/>
      <c r="V352" s="20"/>
      <c r="W352" s="20"/>
      <c r="X352" s="20"/>
      <c r="Y352" s="20"/>
      <c r="Z352" s="20"/>
    </row>
    <row r="353" spans="1:26" ht="15.75" customHeight="1" x14ac:dyDescent="0.15">
      <c r="A353" s="20"/>
      <c r="B353" s="20"/>
      <c r="C353" s="20"/>
      <c r="D353" s="20"/>
      <c r="E353" s="20"/>
      <c r="F353" s="206"/>
      <c r="G353" s="207"/>
      <c r="H353" s="84"/>
      <c r="I353" s="84"/>
      <c r="J353" s="208"/>
      <c r="K353" s="20"/>
      <c r="L353" s="20"/>
      <c r="M353" s="20"/>
      <c r="N353" s="20"/>
      <c r="O353" s="20"/>
      <c r="P353" s="20"/>
      <c r="Q353" s="20"/>
      <c r="R353" s="20"/>
      <c r="S353" s="20"/>
      <c r="T353" s="20"/>
      <c r="U353" s="20"/>
      <c r="V353" s="20"/>
      <c r="W353" s="20"/>
      <c r="X353" s="20"/>
      <c r="Y353" s="20"/>
      <c r="Z353" s="20"/>
    </row>
    <row r="354" spans="1:26" ht="15.75" customHeight="1" x14ac:dyDescent="0.15">
      <c r="A354" s="20"/>
      <c r="B354" s="20"/>
      <c r="C354" s="20"/>
      <c r="D354" s="20"/>
      <c r="E354" s="20"/>
      <c r="F354" s="206"/>
      <c r="G354" s="207"/>
      <c r="H354" s="84"/>
      <c r="I354" s="84"/>
      <c r="J354" s="208"/>
      <c r="K354" s="20"/>
      <c r="L354" s="20"/>
      <c r="M354" s="20"/>
      <c r="N354" s="20"/>
      <c r="O354" s="20"/>
      <c r="P354" s="20"/>
      <c r="Q354" s="20"/>
      <c r="R354" s="20"/>
      <c r="S354" s="20"/>
      <c r="T354" s="20"/>
      <c r="U354" s="20"/>
      <c r="V354" s="20"/>
      <c r="W354" s="20"/>
      <c r="X354" s="20"/>
      <c r="Y354" s="20"/>
      <c r="Z354" s="20"/>
    </row>
    <row r="355" spans="1:26" ht="15.75" customHeight="1" x14ac:dyDescent="0.15">
      <c r="A355" s="20"/>
      <c r="B355" s="20"/>
      <c r="C355" s="20"/>
      <c r="D355" s="20"/>
      <c r="E355" s="20"/>
      <c r="F355" s="206"/>
      <c r="G355" s="207"/>
      <c r="H355" s="84"/>
      <c r="I355" s="84"/>
      <c r="J355" s="208"/>
      <c r="K355" s="20"/>
      <c r="L355" s="20"/>
      <c r="M355" s="20"/>
      <c r="N355" s="20"/>
      <c r="O355" s="20"/>
      <c r="P355" s="20"/>
      <c r="Q355" s="20"/>
      <c r="R355" s="20"/>
      <c r="S355" s="20"/>
      <c r="T355" s="20"/>
      <c r="U355" s="20"/>
      <c r="V355" s="20"/>
      <c r="W355" s="20"/>
      <c r="X355" s="20"/>
      <c r="Y355" s="20"/>
      <c r="Z355" s="20"/>
    </row>
    <row r="356" spans="1:26" ht="15.75" customHeight="1" x14ac:dyDescent="0.15">
      <c r="A356" s="20"/>
      <c r="B356" s="20"/>
      <c r="C356" s="20"/>
      <c r="D356" s="20"/>
      <c r="E356" s="20"/>
      <c r="F356" s="206"/>
      <c r="G356" s="207"/>
      <c r="H356" s="84"/>
      <c r="I356" s="84"/>
      <c r="J356" s="208"/>
      <c r="K356" s="20"/>
      <c r="L356" s="20"/>
      <c r="M356" s="20"/>
      <c r="N356" s="20"/>
      <c r="O356" s="20"/>
      <c r="P356" s="20"/>
      <c r="Q356" s="20"/>
      <c r="R356" s="20"/>
      <c r="S356" s="20"/>
      <c r="T356" s="20"/>
      <c r="U356" s="20"/>
      <c r="V356" s="20"/>
      <c r="W356" s="20"/>
      <c r="X356" s="20"/>
      <c r="Y356" s="20"/>
      <c r="Z356" s="20"/>
    </row>
    <row r="357" spans="1:26" ht="15.75" customHeight="1" x14ac:dyDescent="0.15">
      <c r="A357" s="20"/>
      <c r="B357" s="20"/>
      <c r="C357" s="20"/>
      <c r="D357" s="20"/>
      <c r="E357" s="20"/>
      <c r="F357" s="206"/>
      <c r="G357" s="207"/>
      <c r="H357" s="84"/>
      <c r="I357" s="84"/>
      <c r="J357" s="208"/>
      <c r="K357" s="20"/>
      <c r="L357" s="20"/>
      <c r="M357" s="20"/>
      <c r="N357" s="20"/>
      <c r="O357" s="20"/>
      <c r="P357" s="20"/>
      <c r="Q357" s="20"/>
      <c r="R357" s="20"/>
      <c r="S357" s="20"/>
      <c r="T357" s="20"/>
      <c r="U357" s="20"/>
      <c r="V357" s="20"/>
      <c r="W357" s="20"/>
      <c r="X357" s="20"/>
      <c r="Y357" s="20"/>
      <c r="Z357" s="20"/>
    </row>
    <row r="358" spans="1:26" ht="15.75" customHeight="1" x14ac:dyDescent="0.15">
      <c r="A358" s="20"/>
      <c r="B358" s="20"/>
      <c r="C358" s="20"/>
      <c r="D358" s="20"/>
      <c r="E358" s="20"/>
      <c r="F358" s="206"/>
      <c r="G358" s="207"/>
      <c r="H358" s="84"/>
      <c r="I358" s="84"/>
      <c r="J358" s="208"/>
      <c r="K358" s="20"/>
      <c r="L358" s="20"/>
      <c r="M358" s="20"/>
      <c r="N358" s="20"/>
      <c r="O358" s="20"/>
      <c r="P358" s="20"/>
      <c r="Q358" s="20"/>
      <c r="R358" s="20"/>
      <c r="S358" s="20"/>
      <c r="T358" s="20"/>
      <c r="U358" s="20"/>
      <c r="V358" s="20"/>
      <c r="W358" s="20"/>
      <c r="X358" s="20"/>
      <c r="Y358" s="20"/>
      <c r="Z358" s="20"/>
    </row>
    <row r="359" spans="1:26" ht="15.75" customHeight="1" x14ac:dyDescent="0.15">
      <c r="A359" s="20"/>
      <c r="B359" s="20"/>
      <c r="C359" s="20"/>
      <c r="D359" s="20"/>
      <c r="E359" s="20"/>
      <c r="F359" s="206"/>
      <c r="G359" s="207"/>
      <c r="H359" s="84"/>
      <c r="I359" s="84"/>
      <c r="J359" s="208"/>
      <c r="K359" s="20"/>
      <c r="L359" s="20"/>
      <c r="M359" s="20"/>
      <c r="N359" s="20"/>
      <c r="O359" s="20"/>
      <c r="P359" s="20"/>
      <c r="Q359" s="20"/>
      <c r="R359" s="20"/>
      <c r="S359" s="20"/>
      <c r="T359" s="20"/>
      <c r="U359" s="20"/>
      <c r="V359" s="20"/>
      <c r="W359" s="20"/>
      <c r="X359" s="20"/>
      <c r="Y359" s="20"/>
      <c r="Z359" s="20"/>
    </row>
    <row r="360" spans="1:26" ht="15.75" customHeight="1" x14ac:dyDescent="0.15">
      <c r="A360" s="20"/>
      <c r="B360" s="20"/>
      <c r="C360" s="20"/>
      <c r="D360" s="20"/>
      <c r="E360" s="20"/>
      <c r="F360" s="206"/>
      <c r="G360" s="207"/>
      <c r="H360" s="84"/>
      <c r="I360" s="84"/>
      <c r="J360" s="208"/>
      <c r="K360" s="20"/>
      <c r="L360" s="20"/>
      <c r="M360" s="20"/>
      <c r="N360" s="20"/>
      <c r="O360" s="20"/>
      <c r="P360" s="20"/>
      <c r="Q360" s="20"/>
      <c r="R360" s="20"/>
      <c r="S360" s="20"/>
      <c r="T360" s="20"/>
      <c r="U360" s="20"/>
      <c r="V360" s="20"/>
      <c r="W360" s="20"/>
      <c r="X360" s="20"/>
      <c r="Y360" s="20"/>
      <c r="Z360" s="20"/>
    </row>
    <row r="361" spans="1:26" ht="15.75" customHeight="1" x14ac:dyDescent="0.15">
      <c r="A361" s="20"/>
      <c r="B361" s="20"/>
      <c r="C361" s="20"/>
      <c r="D361" s="20"/>
      <c r="E361" s="20"/>
      <c r="F361" s="206"/>
      <c r="G361" s="207"/>
      <c r="H361" s="84"/>
      <c r="I361" s="84"/>
      <c r="J361" s="208"/>
      <c r="K361" s="20"/>
      <c r="L361" s="20"/>
      <c r="M361" s="20"/>
      <c r="N361" s="20"/>
      <c r="O361" s="20"/>
      <c r="P361" s="20"/>
      <c r="Q361" s="20"/>
      <c r="R361" s="20"/>
      <c r="S361" s="20"/>
      <c r="T361" s="20"/>
      <c r="U361" s="20"/>
      <c r="V361" s="20"/>
      <c r="W361" s="20"/>
      <c r="X361" s="20"/>
      <c r="Y361" s="20"/>
      <c r="Z361" s="20"/>
    </row>
    <row r="362" spans="1:26" ht="15.75" customHeight="1" x14ac:dyDescent="0.15">
      <c r="A362" s="20"/>
      <c r="B362" s="20"/>
      <c r="C362" s="20"/>
      <c r="D362" s="20"/>
      <c r="E362" s="20"/>
      <c r="F362" s="206"/>
      <c r="G362" s="207"/>
      <c r="H362" s="84"/>
      <c r="I362" s="84"/>
      <c r="J362" s="208"/>
      <c r="K362" s="20"/>
      <c r="L362" s="20"/>
      <c r="M362" s="20"/>
      <c r="N362" s="20"/>
      <c r="O362" s="20"/>
      <c r="P362" s="20"/>
      <c r="Q362" s="20"/>
      <c r="R362" s="20"/>
      <c r="S362" s="20"/>
      <c r="T362" s="20"/>
      <c r="U362" s="20"/>
      <c r="V362" s="20"/>
      <c r="W362" s="20"/>
      <c r="X362" s="20"/>
      <c r="Y362" s="20"/>
      <c r="Z362" s="20"/>
    </row>
    <row r="363" spans="1:26" ht="15.75" customHeight="1" x14ac:dyDescent="0.15">
      <c r="A363" s="20"/>
      <c r="B363" s="20"/>
      <c r="C363" s="20"/>
      <c r="D363" s="20"/>
      <c r="E363" s="20"/>
      <c r="F363" s="206"/>
      <c r="G363" s="207"/>
      <c r="H363" s="84"/>
      <c r="I363" s="84"/>
      <c r="J363" s="208"/>
      <c r="K363" s="20"/>
      <c r="L363" s="20"/>
      <c r="M363" s="20"/>
      <c r="N363" s="20"/>
      <c r="O363" s="20"/>
      <c r="P363" s="20"/>
      <c r="Q363" s="20"/>
      <c r="R363" s="20"/>
      <c r="S363" s="20"/>
      <c r="T363" s="20"/>
      <c r="U363" s="20"/>
      <c r="V363" s="20"/>
      <c r="W363" s="20"/>
      <c r="X363" s="20"/>
      <c r="Y363" s="20"/>
      <c r="Z363" s="20"/>
    </row>
    <row r="364" spans="1:26" ht="15.75" customHeight="1" x14ac:dyDescent="0.15">
      <c r="A364" s="20"/>
      <c r="B364" s="20"/>
      <c r="C364" s="20"/>
      <c r="D364" s="20"/>
      <c r="E364" s="20"/>
      <c r="F364" s="206"/>
      <c r="G364" s="207"/>
      <c r="H364" s="84"/>
      <c r="I364" s="84"/>
      <c r="J364" s="208"/>
      <c r="K364" s="20"/>
      <c r="L364" s="20"/>
      <c r="M364" s="20"/>
      <c r="N364" s="20"/>
      <c r="O364" s="20"/>
      <c r="P364" s="20"/>
      <c r="Q364" s="20"/>
      <c r="R364" s="20"/>
      <c r="S364" s="20"/>
      <c r="T364" s="20"/>
      <c r="U364" s="20"/>
      <c r="V364" s="20"/>
      <c r="W364" s="20"/>
      <c r="X364" s="20"/>
      <c r="Y364" s="20"/>
      <c r="Z364" s="20"/>
    </row>
    <row r="365" spans="1:26" ht="15.75" customHeight="1" x14ac:dyDescent="0.15">
      <c r="A365" s="20"/>
      <c r="B365" s="20"/>
      <c r="C365" s="20"/>
      <c r="D365" s="20"/>
      <c r="E365" s="20"/>
      <c r="F365" s="206"/>
      <c r="G365" s="207"/>
      <c r="H365" s="84"/>
      <c r="I365" s="84"/>
      <c r="J365" s="208"/>
      <c r="K365" s="20"/>
      <c r="L365" s="20"/>
      <c r="M365" s="20"/>
      <c r="N365" s="20"/>
      <c r="O365" s="20"/>
      <c r="P365" s="20"/>
      <c r="Q365" s="20"/>
      <c r="R365" s="20"/>
      <c r="S365" s="20"/>
      <c r="T365" s="20"/>
      <c r="U365" s="20"/>
      <c r="V365" s="20"/>
      <c r="W365" s="20"/>
      <c r="X365" s="20"/>
      <c r="Y365" s="20"/>
      <c r="Z365" s="20"/>
    </row>
    <row r="366" spans="1:26" ht="15.75" customHeight="1" x14ac:dyDescent="0.15">
      <c r="A366" s="20"/>
      <c r="B366" s="20"/>
      <c r="C366" s="20"/>
      <c r="D366" s="20"/>
      <c r="E366" s="20"/>
      <c r="F366" s="206"/>
      <c r="G366" s="207"/>
      <c r="H366" s="84"/>
      <c r="I366" s="84"/>
      <c r="J366" s="208"/>
      <c r="K366" s="20"/>
      <c r="L366" s="20"/>
      <c r="M366" s="20"/>
      <c r="N366" s="20"/>
      <c r="O366" s="20"/>
      <c r="P366" s="20"/>
      <c r="Q366" s="20"/>
      <c r="R366" s="20"/>
      <c r="S366" s="20"/>
      <c r="T366" s="20"/>
      <c r="U366" s="20"/>
      <c r="V366" s="20"/>
      <c r="W366" s="20"/>
      <c r="X366" s="20"/>
      <c r="Y366" s="20"/>
      <c r="Z366" s="20"/>
    </row>
    <row r="367" spans="1:26" ht="15.75" customHeight="1" x14ac:dyDescent="0.15">
      <c r="A367" s="20"/>
      <c r="B367" s="20"/>
      <c r="C367" s="20"/>
      <c r="D367" s="20"/>
      <c r="E367" s="20"/>
      <c r="F367" s="206"/>
      <c r="G367" s="207"/>
      <c r="H367" s="84"/>
      <c r="I367" s="84"/>
      <c r="J367" s="208"/>
      <c r="K367" s="20"/>
      <c r="L367" s="20"/>
      <c r="M367" s="20"/>
      <c r="N367" s="20"/>
      <c r="O367" s="20"/>
      <c r="P367" s="20"/>
      <c r="Q367" s="20"/>
      <c r="R367" s="20"/>
      <c r="S367" s="20"/>
      <c r="T367" s="20"/>
      <c r="U367" s="20"/>
      <c r="V367" s="20"/>
      <c r="W367" s="20"/>
      <c r="X367" s="20"/>
      <c r="Y367" s="20"/>
      <c r="Z367" s="20"/>
    </row>
    <row r="368" spans="1:26" ht="15.75" customHeight="1" x14ac:dyDescent="0.15">
      <c r="A368" s="20"/>
      <c r="B368" s="20"/>
      <c r="C368" s="20"/>
      <c r="D368" s="20"/>
      <c r="E368" s="20"/>
      <c r="F368" s="206"/>
      <c r="G368" s="207"/>
      <c r="H368" s="84"/>
      <c r="I368" s="84"/>
      <c r="J368" s="208"/>
      <c r="K368" s="20"/>
      <c r="L368" s="20"/>
      <c r="M368" s="20"/>
      <c r="N368" s="20"/>
      <c r="O368" s="20"/>
      <c r="P368" s="20"/>
      <c r="Q368" s="20"/>
      <c r="R368" s="20"/>
      <c r="S368" s="20"/>
      <c r="T368" s="20"/>
      <c r="U368" s="20"/>
      <c r="V368" s="20"/>
      <c r="W368" s="20"/>
      <c r="X368" s="20"/>
      <c r="Y368" s="20"/>
      <c r="Z368" s="20"/>
    </row>
    <row r="369" spans="1:26" ht="15.75" customHeight="1" x14ac:dyDescent="0.15">
      <c r="A369" s="20"/>
      <c r="B369" s="20"/>
      <c r="C369" s="20"/>
      <c r="D369" s="20"/>
      <c r="E369" s="20"/>
      <c r="F369" s="206"/>
      <c r="G369" s="207"/>
      <c r="H369" s="84"/>
      <c r="I369" s="84"/>
      <c r="J369" s="208"/>
      <c r="K369" s="20"/>
      <c r="L369" s="20"/>
      <c r="M369" s="20"/>
      <c r="N369" s="20"/>
      <c r="O369" s="20"/>
      <c r="P369" s="20"/>
      <c r="Q369" s="20"/>
      <c r="R369" s="20"/>
      <c r="S369" s="20"/>
      <c r="T369" s="20"/>
      <c r="U369" s="20"/>
      <c r="V369" s="20"/>
      <c r="W369" s="20"/>
      <c r="X369" s="20"/>
      <c r="Y369" s="20"/>
      <c r="Z369" s="20"/>
    </row>
    <row r="370" spans="1:26" ht="15.75" customHeight="1" x14ac:dyDescent="0.15">
      <c r="A370" s="20"/>
      <c r="B370" s="20"/>
      <c r="C370" s="20"/>
      <c r="D370" s="20"/>
      <c r="E370" s="20"/>
      <c r="F370" s="206"/>
      <c r="G370" s="207"/>
      <c r="H370" s="84"/>
      <c r="I370" s="84"/>
      <c r="J370" s="208"/>
      <c r="K370" s="20"/>
      <c r="L370" s="20"/>
      <c r="M370" s="20"/>
      <c r="N370" s="20"/>
      <c r="O370" s="20"/>
      <c r="P370" s="20"/>
      <c r="Q370" s="20"/>
      <c r="R370" s="20"/>
      <c r="S370" s="20"/>
      <c r="T370" s="20"/>
      <c r="U370" s="20"/>
      <c r="V370" s="20"/>
      <c r="W370" s="20"/>
      <c r="X370" s="20"/>
      <c r="Y370" s="20"/>
      <c r="Z370" s="20"/>
    </row>
    <row r="371" spans="1:26" ht="15.75" customHeight="1" x14ac:dyDescent="0.15">
      <c r="A371" s="20"/>
      <c r="B371" s="20"/>
      <c r="C371" s="20"/>
      <c r="D371" s="20"/>
      <c r="E371" s="20"/>
      <c r="F371" s="206"/>
      <c r="G371" s="207"/>
      <c r="H371" s="84"/>
      <c r="I371" s="84"/>
      <c r="J371" s="208"/>
      <c r="K371" s="20"/>
      <c r="L371" s="20"/>
      <c r="M371" s="20"/>
      <c r="N371" s="20"/>
      <c r="O371" s="20"/>
      <c r="P371" s="20"/>
      <c r="Q371" s="20"/>
      <c r="R371" s="20"/>
      <c r="S371" s="20"/>
      <c r="T371" s="20"/>
      <c r="U371" s="20"/>
      <c r="V371" s="20"/>
      <c r="W371" s="20"/>
      <c r="X371" s="20"/>
      <c r="Y371" s="20"/>
      <c r="Z371" s="20"/>
    </row>
    <row r="372" spans="1:26" ht="15.75" customHeight="1" x14ac:dyDescent="0.15">
      <c r="A372" s="20"/>
      <c r="B372" s="20"/>
      <c r="C372" s="20"/>
      <c r="D372" s="20"/>
      <c r="E372" s="20"/>
      <c r="F372" s="206"/>
      <c r="G372" s="207"/>
      <c r="H372" s="84"/>
      <c r="I372" s="84"/>
      <c r="J372" s="208"/>
      <c r="K372" s="20"/>
      <c r="L372" s="20"/>
      <c r="M372" s="20"/>
      <c r="N372" s="20"/>
      <c r="O372" s="20"/>
      <c r="P372" s="20"/>
      <c r="Q372" s="20"/>
      <c r="R372" s="20"/>
      <c r="S372" s="20"/>
      <c r="T372" s="20"/>
      <c r="U372" s="20"/>
      <c r="V372" s="20"/>
      <c r="W372" s="20"/>
      <c r="X372" s="20"/>
      <c r="Y372" s="20"/>
      <c r="Z372" s="20"/>
    </row>
    <row r="373" spans="1:26" ht="15.75" customHeight="1" x14ac:dyDescent="0.15">
      <c r="A373" s="20"/>
      <c r="B373" s="20"/>
      <c r="C373" s="20"/>
      <c r="D373" s="20"/>
      <c r="E373" s="20"/>
      <c r="F373" s="206"/>
      <c r="G373" s="207"/>
      <c r="H373" s="84"/>
      <c r="I373" s="84"/>
      <c r="J373" s="208"/>
      <c r="K373" s="20"/>
      <c r="L373" s="20"/>
      <c r="M373" s="20"/>
      <c r="N373" s="20"/>
      <c r="O373" s="20"/>
      <c r="P373" s="20"/>
      <c r="Q373" s="20"/>
      <c r="R373" s="20"/>
      <c r="S373" s="20"/>
      <c r="T373" s="20"/>
      <c r="U373" s="20"/>
      <c r="V373" s="20"/>
      <c r="W373" s="20"/>
      <c r="X373" s="20"/>
      <c r="Y373" s="20"/>
      <c r="Z373" s="20"/>
    </row>
    <row r="374" spans="1:26" ht="15.75" customHeight="1" x14ac:dyDescent="0.15">
      <c r="A374" s="20"/>
      <c r="B374" s="20"/>
      <c r="C374" s="20"/>
      <c r="D374" s="20"/>
      <c r="E374" s="20"/>
      <c r="F374" s="206"/>
      <c r="G374" s="207"/>
      <c r="H374" s="84"/>
      <c r="I374" s="84"/>
      <c r="J374" s="208"/>
      <c r="K374" s="20"/>
      <c r="L374" s="20"/>
      <c r="M374" s="20"/>
      <c r="N374" s="20"/>
      <c r="O374" s="20"/>
      <c r="P374" s="20"/>
      <c r="Q374" s="20"/>
      <c r="R374" s="20"/>
      <c r="S374" s="20"/>
      <c r="T374" s="20"/>
      <c r="U374" s="20"/>
      <c r="V374" s="20"/>
      <c r="W374" s="20"/>
      <c r="X374" s="20"/>
      <c r="Y374" s="20"/>
      <c r="Z374" s="20"/>
    </row>
    <row r="375" spans="1:26" ht="15.75" customHeight="1" x14ac:dyDescent="0.15">
      <c r="A375" s="20"/>
      <c r="B375" s="20"/>
      <c r="C375" s="20"/>
      <c r="D375" s="20"/>
      <c r="E375" s="20"/>
      <c r="F375" s="206"/>
      <c r="G375" s="207"/>
      <c r="H375" s="84"/>
      <c r="I375" s="84"/>
      <c r="J375" s="208"/>
      <c r="K375" s="20"/>
      <c r="L375" s="20"/>
      <c r="M375" s="20"/>
      <c r="N375" s="20"/>
      <c r="O375" s="20"/>
      <c r="P375" s="20"/>
      <c r="Q375" s="20"/>
      <c r="R375" s="20"/>
      <c r="S375" s="20"/>
      <c r="T375" s="20"/>
      <c r="U375" s="20"/>
      <c r="V375" s="20"/>
      <c r="W375" s="20"/>
      <c r="X375" s="20"/>
      <c r="Y375" s="20"/>
      <c r="Z375" s="20"/>
    </row>
    <row r="376" spans="1:26" ht="15.75" customHeight="1" x14ac:dyDescent="0.15">
      <c r="A376" s="20"/>
      <c r="B376" s="20"/>
      <c r="C376" s="20"/>
      <c r="D376" s="20"/>
      <c r="E376" s="20"/>
      <c r="F376" s="206"/>
      <c r="G376" s="207"/>
      <c r="H376" s="84"/>
      <c r="I376" s="84"/>
      <c r="J376" s="208"/>
      <c r="K376" s="20"/>
      <c r="L376" s="20"/>
      <c r="M376" s="20"/>
      <c r="N376" s="20"/>
      <c r="O376" s="20"/>
      <c r="P376" s="20"/>
      <c r="Q376" s="20"/>
      <c r="R376" s="20"/>
      <c r="S376" s="20"/>
      <c r="T376" s="20"/>
      <c r="U376" s="20"/>
      <c r="V376" s="20"/>
      <c r="W376" s="20"/>
      <c r="X376" s="20"/>
      <c r="Y376" s="20"/>
      <c r="Z376" s="20"/>
    </row>
    <row r="377" spans="1:26" ht="15.75" customHeight="1" x14ac:dyDescent="0.15">
      <c r="A377" s="20"/>
      <c r="B377" s="20"/>
      <c r="C377" s="20"/>
      <c r="D377" s="20"/>
      <c r="E377" s="20"/>
      <c r="F377" s="206"/>
      <c r="G377" s="207"/>
      <c r="H377" s="84"/>
      <c r="I377" s="84"/>
      <c r="J377" s="208"/>
      <c r="K377" s="20"/>
      <c r="L377" s="20"/>
      <c r="M377" s="20"/>
      <c r="N377" s="20"/>
      <c r="O377" s="20"/>
      <c r="P377" s="20"/>
      <c r="Q377" s="20"/>
      <c r="R377" s="20"/>
      <c r="S377" s="20"/>
      <c r="T377" s="20"/>
      <c r="U377" s="20"/>
      <c r="V377" s="20"/>
      <c r="W377" s="20"/>
      <c r="X377" s="20"/>
      <c r="Y377" s="20"/>
      <c r="Z377" s="20"/>
    </row>
    <row r="378" spans="1:26" ht="15.75" customHeight="1" x14ac:dyDescent="0.15">
      <c r="A378" s="20"/>
      <c r="B378" s="20"/>
      <c r="C378" s="20"/>
      <c r="D378" s="20"/>
      <c r="E378" s="20"/>
      <c r="F378" s="206"/>
      <c r="G378" s="207"/>
      <c r="H378" s="84"/>
      <c r="I378" s="84"/>
      <c r="J378" s="208"/>
      <c r="K378" s="20"/>
      <c r="L378" s="20"/>
      <c r="M378" s="20"/>
      <c r="N378" s="20"/>
      <c r="O378" s="20"/>
      <c r="P378" s="20"/>
      <c r="Q378" s="20"/>
      <c r="R378" s="20"/>
      <c r="S378" s="20"/>
      <c r="T378" s="20"/>
      <c r="U378" s="20"/>
      <c r="V378" s="20"/>
      <c r="W378" s="20"/>
      <c r="X378" s="20"/>
      <c r="Y378" s="20"/>
      <c r="Z378" s="20"/>
    </row>
    <row r="379" spans="1:26" ht="15.75" customHeight="1" x14ac:dyDescent="0.15">
      <c r="A379" s="20"/>
      <c r="B379" s="20"/>
      <c r="C379" s="20"/>
      <c r="D379" s="20"/>
      <c r="E379" s="20"/>
      <c r="F379" s="206"/>
      <c r="G379" s="207"/>
      <c r="H379" s="84"/>
      <c r="I379" s="84"/>
      <c r="J379" s="208"/>
      <c r="K379" s="20"/>
      <c r="L379" s="20"/>
      <c r="M379" s="20"/>
      <c r="N379" s="20"/>
      <c r="O379" s="20"/>
      <c r="P379" s="20"/>
      <c r="Q379" s="20"/>
      <c r="R379" s="20"/>
      <c r="S379" s="20"/>
      <c r="T379" s="20"/>
      <c r="U379" s="20"/>
      <c r="V379" s="20"/>
      <c r="W379" s="20"/>
      <c r="X379" s="20"/>
      <c r="Y379" s="20"/>
      <c r="Z379" s="20"/>
    </row>
    <row r="380" spans="1:26" ht="15.75" customHeight="1" x14ac:dyDescent="0.15">
      <c r="A380" s="20"/>
      <c r="B380" s="20"/>
      <c r="C380" s="20"/>
      <c r="D380" s="20"/>
      <c r="E380" s="20"/>
      <c r="F380" s="206"/>
      <c r="G380" s="207"/>
      <c r="H380" s="84"/>
      <c r="I380" s="84"/>
      <c r="J380" s="208"/>
      <c r="K380" s="20"/>
      <c r="L380" s="20"/>
      <c r="M380" s="20"/>
      <c r="N380" s="20"/>
      <c r="O380" s="20"/>
      <c r="P380" s="20"/>
      <c r="Q380" s="20"/>
      <c r="R380" s="20"/>
      <c r="S380" s="20"/>
      <c r="T380" s="20"/>
      <c r="U380" s="20"/>
      <c r="V380" s="20"/>
      <c r="W380" s="20"/>
      <c r="X380" s="20"/>
      <c r="Y380" s="20"/>
      <c r="Z380" s="20"/>
    </row>
    <row r="381" spans="1:26" ht="15.75" customHeight="1" x14ac:dyDescent="0.15">
      <c r="A381" s="20"/>
      <c r="B381" s="20"/>
      <c r="C381" s="20"/>
      <c r="D381" s="20"/>
      <c r="E381" s="20"/>
      <c r="F381" s="206"/>
      <c r="G381" s="207"/>
      <c r="H381" s="84"/>
      <c r="I381" s="84"/>
      <c r="J381" s="208"/>
      <c r="K381" s="20"/>
      <c r="L381" s="20"/>
      <c r="M381" s="20"/>
      <c r="N381" s="20"/>
      <c r="O381" s="20"/>
      <c r="P381" s="20"/>
      <c r="Q381" s="20"/>
      <c r="R381" s="20"/>
      <c r="S381" s="20"/>
      <c r="T381" s="20"/>
      <c r="U381" s="20"/>
      <c r="V381" s="20"/>
      <c r="W381" s="20"/>
      <c r="X381" s="20"/>
      <c r="Y381" s="20"/>
      <c r="Z381" s="20"/>
    </row>
    <row r="382" spans="1:26" ht="15.75" customHeight="1" x14ac:dyDescent="0.15">
      <c r="A382" s="20"/>
      <c r="B382" s="20"/>
      <c r="C382" s="20"/>
      <c r="D382" s="20"/>
      <c r="E382" s="20"/>
      <c r="F382" s="206"/>
      <c r="G382" s="207"/>
      <c r="H382" s="84"/>
      <c r="I382" s="84"/>
      <c r="J382" s="208"/>
      <c r="K382" s="20"/>
      <c r="L382" s="20"/>
      <c r="M382" s="20"/>
      <c r="N382" s="20"/>
      <c r="O382" s="20"/>
      <c r="P382" s="20"/>
      <c r="Q382" s="20"/>
      <c r="R382" s="20"/>
      <c r="S382" s="20"/>
      <c r="T382" s="20"/>
      <c r="U382" s="20"/>
      <c r="V382" s="20"/>
      <c r="W382" s="20"/>
      <c r="X382" s="20"/>
      <c r="Y382" s="20"/>
      <c r="Z382" s="20"/>
    </row>
    <row r="383" spans="1:26" ht="15.75" customHeight="1" x14ac:dyDescent="0.15">
      <c r="A383" s="20"/>
      <c r="B383" s="20"/>
      <c r="C383" s="20"/>
      <c r="D383" s="20"/>
      <c r="E383" s="20"/>
      <c r="F383" s="206"/>
      <c r="G383" s="207"/>
      <c r="H383" s="84"/>
      <c r="I383" s="84"/>
      <c r="J383" s="208"/>
      <c r="K383" s="20"/>
      <c r="L383" s="20"/>
      <c r="M383" s="20"/>
      <c r="N383" s="20"/>
      <c r="O383" s="20"/>
      <c r="P383" s="20"/>
      <c r="Q383" s="20"/>
      <c r="R383" s="20"/>
      <c r="S383" s="20"/>
      <c r="T383" s="20"/>
      <c r="U383" s="20"/>
      <c r="V383" s="20"/>
      <c r="W383" s="20"/>
      <c r="X383" s="20"/>
      <c r="Y383" s="20"/>
      <c r="Z383" s="20"/>
    </row>
    <row r="384" spans="1:26" ht="15.75" customHeight="1" x14ac:dyDescent="0.15">
      <c r="A384" s="20"/>
      <c r="B384" s="20"/>
      <c r="C384" s="20"/>
      <c r="D384" s="20"/>
      <c r="E384" s="20"/>
      <c r="F384" s="206"/>
      <c r="G384" s="207"/>
      <c r="H384" s="84"/>
      <c r="I384" s="84"/>
      <c r="J384" s="208"/>
      <c r="K384" s="20"/>
      <c r="L384" s="20"/>
      <c r="M384" s="20"/>
      <c r="N384" s="20"/>
      <c r="O384" s="20"/>
      <c r="P384" s="20"/>
      <c r="Q384" s="20"/>
      <c r="R384" s="20"/>
      <c r="S384" s="20"/>
      <c r="T384" s="20"/>
      <c r="U384" s="20"/>
      <c r="V384" s="20"/>
      <c r="W384" s="20"/>
      <c r="X384" s="20"/>
      <c r="Y384" s="20"/>
      <c r="Z384" s="20"/>
    </row>
    <row r="385" spans="1:26" ht="15.75" customHeight="1" x14ac:dyDescent="0.15">
      <c r="A385" s="20"/>
      <c r="B385" s="20"/>
      <c r="C385" s="20"/>
      <c r="D385" s="20"/>
      <c r="E385" s="20"/>
      <c r="F385" s="206"/>
      <c r="G385" s="207"/>
      <c r="H385" s="84"/>
      <c r="I385" s="84"/>
      <c r="J385" s="208"/>
      <c r="K385" s="20"/>
      <c r="L385" s="20"/>
      <c r="M385" s="20"/>
      <c r="N385" s="20"/>
      <c r="O385" s="20"/>
      <c r="P385" s="20"/>
      <c r="Q385" s="20"/>
      <c r="R385" s="20"/>
      <c r="S385" s="20"/>
      <c r="T385" s="20"/>
      <c r="U385" s="20"/>
      <c r="V385" s="20"/>
      <c r="W385" s="20"/>
      <c r="X385" s="20"/>
      <c r="Y385" s="20"/>
      <c r="Z385" s="20"/>
    </row>
    <row r="386" spans="1:26" ht="15.75" customHeight="1" x14ac:dyDescent="0.15">
      <c r="A386" s="20"/>
      <c r="B386" s="20"/>
      <c r="C386" s="20"/>
      <c r="D386" s="20"/>
      <c r="E386" s="20"/>
      <c r="F386" s="206"/>
      <c r="G386" s="207"/>
      <c r="H386" s="84"/>
      <c r="I386" s="84"/>
      <c r="J386" s="208"/>
      <c r="K386" s="20"/>
      <c r="L386" s="20"/>
      <c r="M386" s="20"/>
      <c r="N386" s="20"/>
      <c r="O386" s="20"/>
      <c r="P386" s="20"/>
      <c r="Q386" s="20"/>
      <c r="R386" s="20"/>
      <c r="S386" s="20"/>
      <c r="T386" s="20"/>
      <c r="U386" s="20"/>
      <c r="V386" s="20"/>
      <c r="W386" s="20"/>
      <c r="X386" s="20"/>
      <c r="Y386" s="20"/>
      <c r="Z386" s="20"/>
    </row>
    <row r="387" spans="1:26" ht="15.75" customHeight="1" x14ac:dyDescent="0.15">
      <c r="A387" s="20"/>
      <c r="B387" s="20"/>
      <c r="C387" s="20"/>
      <c r="D387" s="20"/>
      <c r="E387" s="20"/>
      <c r="F387" s="206"/>
      <c r="G387" s="207"/>
      <c r="H387" s="84"/>
      <c r="I387" s="84"/>
      <c r="J387" s="208"/>
      <c r="K387" s="20"/>
      <c r="L387" s="20"/>
      <c r="M387" s="20"/>
      <c r="N387" s="20"/>
      <c r="O387" s="20"/>
      <c r="P387" s="20"/>
      <c r="Q387" s="20"/>
      <c r="R387" s="20"/>
      <c r="S387" s="20"/>
      <c r="T387" s="20"/>
      <c r="U387" s="20"/>
      <c r="V387" s="20"/>
      <c r="W387" s="20"/>
      <c r="X387" s="20"/>
      <c r="Y387" s="20"/>
      <c r="Z387" s="20"/>
    </row>
    <row r="388" spans="1:26" ht="15.75" customHeight="1" x14ac:dyDescent="0.15">
      <c r="A388" s="20"/>
      <c r="B388" s="20"/>
      <c r="C388" s="20"/>
      <c r="D388" s="20"/>
      <c r="E388" s="20"/>
      <c r="F388" s="206"/>
      <c r="G388" s="207"/>
      <c r="H388" s="84"/>
      <c r="I388" s="84"/>
      <c r="J388" s="208"/>
      <c r="K388" s="20"/>
      <c r="L388" s="20"/>
      <c r="M388" s="20"/>
      <c r="N388" s="20"/>
      <c r="O388" s="20"/>
      <c r="P388" s="20"/>
      <c r="Q388" s="20"/>
      <c r="R388" s="20"/>
      <c r="S388" s="20"/>
      <c r="T388" s="20"/>
      <c r="U388" s="20"/>
      <c r="V388" s="20"/>
      <c r="W388" s="20"/>
      <c r="X388" s="20"/>
      <c r="Y388" s="20"/>
      <c r="Z388" s="20"/>
    </row>
    <row r="389" spans="1:26" ht="15.75" customHeight="1" x14ac:dyDescent="0.15">
      <c r="A389" s="20"/>
      <c r="B389" s="20"/>
      <c r="C389" s="20"/>
      <c r="D389" s="20"/>
      <c r="E389" s="20"/>
      <c r="F389" s="206"/>
      <c r="G389" s="207"/>
      <c r="H389" s="84"/>
      <c r="I389" s="84"/>
      <c r="J389" s="208"/>
      <c r="K389" s="20"/>
      <c r="L389" s="20"/>
      <c r="M389" s="20"/>
      <c r="N389" s="20"/>
      <c r="O389" s="20"/>
      <c r="P389" s="20"/>
      <c r="Q389" s="20"/>
      <c r="R389" s="20"/>
      <c r="S389" s="20"/>
      <c r="T389" s="20"/>
      <c r="U389" s="20"/>
      <c r="V389" s="20"/>
      <c r="W389" s="20"/>
      <c r="X389" s="20"/>
      <c r="Y389" s="20"/>
      <c r="Z389" s="20"/>
    </row>
    <row r="390" spans="1:26" ht="15.75" customHeight="1" x14ac:dyDescent="0.15">
      <c r="A390" s="20"/>
      <c r="B390" s="20"/>
      <c r="C390" s="20"/>
      <c r="D390" s="20"/>
      <c r="E390" s="20"/>
      <c r="F390" s="206"/>
      <c r="G390" s="207"/>
      <c r="H390" s="84"/>
      <c r="I390" s="84"/>
      <c r="J390" s="208"/>
      <c r="K390" s="20"/>
      <c r="L390" s="20"/>
      <c r="M390" s="20"/>
      <c r="N390" s="20"/>
      <c r="O390" s="20"/>
      <c r="P390" s="20"/>
      <c r="Q390" s="20"/>
      <c r="R390" s="20"/>
      <c r="S390" s="20"/>
      <c r="T390" s="20"/>
      <c r="U390" s="20"/>
      <c r="V390" s="20"/>
      <c r="W390" s="20"/>
      <c r="X390" s="20"/>
      <c r="Y390" s="20"/>
      <c r="Z390" s="20"/>
    </row>
    <row r="391" spans="1:26" ht="15.75" customHeight="1" x14ac:dyDescent="0.15">
      <c r="A391" s="20"/>
      <c r="B391" s="20"/>
      <c r="C391" s="20"/>
      <c r="D391" s="20"/>
      <c r="E391" s="20"/>
      <c r="F391" s="206"/>
      <c r="G391" s="207"/>
      <c r="H391" s="84"/>
      <c r="I391" s="84"/>
      <c r="J391" s="208"/>
      <c r="K391" s="20"/>
      <c r="L391" s="20"/>
      <c r="M391" s="20"/>
      <c r="N391" s="20"/>
      <c r="O391" s="20"/>
      <c r="P391" s="20"/>
      <c r="Q391" s="20"/>
      <c r="R391" s="20"/>
      <c r="S391" s="20"/>
      <c r="T391" s="20"/>
      <c r="U391" s="20"/>
      <c r="V391" s="20"/>
      <c r="W391" s="20"/>
      <c r="X391" s="20"/>
      <c r="Y391" s="20"/>
      <c r="Z391" s="20"/>
    </row>
    <row r="392" spans="1:26" ht="15.75" customHeight="1" x14ac:dyDescent="0.15">
      <c r="A392" s="20"/>
      <c r="B392" s="20"/>
      <c r="C392" s="20"/>
      <c r="D392" s="20"/>
      <c r="E392" s="20"/>
      <c r="F392" s="206"/>
      <c r="G392" s="207"/>
      <c r="H392" s="84"/>
      <c r="I392" s="84"/>
      <c r="J392" s="208"/>
      <c r="K392" s="20"/>
      <c r="L392" s="20"/>
      <c r="M392" s="20"/>
      <c r="N392" s="20"/>
      <c r="O392" s="20"/>
      <c r="P392" s="20"/>
      <c r="Q392" s="20"/>
      <c r="R392" s="20"/>
      <c r="S392" s="20"/>
      <c r="T392" s="20"/>
      <c r="U392" s="20"/>
      <c r="V392" s="20"/>
      <c r="W392" s="20"/>
      <c r="X392" s="20"/>
      <c r="Y392" s="20"/>
      <c r="Z392" s="20"/>
    </row>
    <row r="393" spans="1:26" ht="15.75" customHeight="1" x14ac:dyDescent="0.15">
      <c r="A393" s="20"/>
      <c r="B393" s="20"/>
      <c r="C393" s="20"/>
      <c r="D393" s="20"/>
      <c r="E393" s="20"/>
      <c r="F393" s="206"/>
      <c r="G393" s="207"/>
      <c r="H393" s="84"/>
      <c r="I393" s="84"/>
      <c r="J393" s="208"/>
      <c r="K393" s="20"/>
      <c r="L393" s="20"/>
      <c r="M393" s="20"/>
      <c r="N393" s="20"/>
      <c r="O393" s="20"/>
      <c r="P393" s="20"/>
      <c r="Q393" s="20"/>
      <c r="R393" s="20"/>
      <c r="S393" s="20"/>
      <c r="T393" s="20"/>
      <c r="U393" s="20"/>
      <c r="V393" s="20"/>
      <c r="W393" s="20"/>
      <c r="X393" s="20"/>
      <c r="Y393" s="20"/>
      <c r="Z393" s="20"/>
    </row>
    <row r="394" spans="1:26" ht="15.75" customHeight="1" x14ac:dyDescent="0.15">
      <c r="A394" s="20"/>
      <c r="B394" s="20"/>
      <c r="C394" s="20"/>
      <c r="D394" s="20"/>
      <c r="E394" s="20"/>
      <c r="F394" s="206"/>
      <c r="G394" s="207"/>
      <c r="H394" s="84"/>
      <c r="I394" s="84"/>
      <c r="J394" s="208"/>
      <c r="K394" s="20"/>
      <c r="L394" s="20"/>
      <c r="M394" s="20"/>
      <c r="N394" s="20"/>
      <c r="O394" s="20"/>
      <c r="P394" s="20"/>
      <c r="Q394" s="20"/>
      <c r="R394" s="20"/>
      <c r="S394" s="20"/>
      <c r="T394" s="20"/>
      <c r="U394" s="20"/>
      <c r="V394" s="20"/>
      <c r="W394" s="20"/>
      <c r="X394" s="20"/>
      <c r="Y394" s="20"/>
      <c r="Z394" s="20"/>
    </row>
    <row r="395" spans="1:26" ht="15.75" customHeight="1" x14ac:dyDescent="0.15">
      <c r="A395" s="20"/>
      <c r="B395" s="20"/>
      <c r="C395" s="20"/>
      <c r="D395" s="20"/>
      <c r="E395" s="20"/>
      <c r="F395" s="206"/>
      <c r="G395" s="207"/>
      <c r="H395" s="84"/>
      <c r="I395" s="84"/>
      <c r="J395" s="208"/>
      <c r="K395" s="20"/>
      <c r="L395" s="20"/>
      <c r="M395" s="20"/>
      <c r="N395" s="20"/>
      <c r="O395" s="20"/>
      <c r="P395" s="20"/>
      <c r="Q395" s="20"/>
      <c r="R395" s="20"/>
      <c r="S395" s="20"/>
      <c r="T395" s="20"/>
      <c r="U395" s="20"/>
      <c r="V395" s="20"/>
      <c r="W395" s="20"/>
      <c r="X395" s="20"/>
      <c r="Y395" s="20"/>
      <c r="Z395" s="20"/>
    </row>
    <row r="396" spans="1:26" ht="15.75" customHeight="1" x14ac:dyDescent="0.15">
      <c r="A396" s="20"/>
      <c r="B396" s="20"/>
      <c r="C396" s="20"/>
      <c r="D396" s="20"/>
      <c r="E396" s="20"/>
      <c r="F396" s="206"/>
      <c r="G396" s="207"/>
      <c r="H396" s="84"/>
      <c r="I396" s="84"/>
      <c r="J396" s="208"/>
      <c r="K396" s="20"/>
      <c r="L396" s="20"/>
      <c r="M396" s="20"/>
      <c r="N396" s="20"/>
      <c r="O396" s="20"/>
      <c r="P396" s="20"/>
      <c r="Q396" s="20"/>
      <c r="R396" s="20"/>
      <c r="S396" s="20"/>
      <c r="T396" s="20"/>
      <c r="U396" s="20"/>
      <c r="V396" s="20"/>
      <c r="W396" s="20"/>
      <c r="X396" s="20"/>
      <c r="Y396" s="20"/>
      <c r="Z396" s="20"/>
    </row>
    <row r="397" spans="1:26" ht="15.75" customHeight="1" x14ac:dyDescent="0.15">
      <c r="A397" s="20"/>
      <c r="B397" s="20"/>
      <c r="C397" s="20"/>
      <c r="D397" s="20"/>
      <c r="E397" s="20"/>
      <c r="F397" s="206"/>
      <c r="G397" s="207"/>
      <c r="H397" s="84"/>
      <c r="I397" s="84"/>
      <c r="J397" s="208"/>
      <c r="K397" s="20"/>
      <c r="L397" s="20"/>
      <c r="M397" s="20"/>
      <c r="N397" s="20"/>
      <c r="O397" s="20"/>
      <c r="P397" s="20"/>
      <c r="Q397" s="20"/>
      <c r="R397" s="20"/>
      <c r="S397" s="20"/>
      <c r="T397" s="20"/>
      <c r="U397" s="20"/>
      <c r="V397" s="20"/>
      <c r="W397" s="20"/>
      <c r="X397" s="20"/>
      <c r="Y397" s="20"/>
      <c r="Z397" s="20"/>
    </row>
    <row r="398" spans="1:26" ht="15.75" customHeight="1" x14ac:dyDescent="0.15">
      <c r="A398" s="20"/>
      <c r="B398" s="20"/>
      <c r="C398" s="20"/>
      <c r="D398" s="20"/>
      <c r="E398" s="20"/>
      <c r="F398" s="206"/>
      <c r="G398" s="207"/>
      <c r="H398" s="84"/>
      <c r="I398" s="84"/>
      <c r="J398" s="208"/>
      <c r="K398" s="20"/>
      <c r="L398" s="20"/>
      <c r="M398" s="20"/>
      <c r="N398" s="20"/>
      <c r="O398" s="20"/>
      <c r="P398" s="20"/>
      <c r="Q398" s="20"/>
      <c r="R398" s="20"/>
      <c r="S398" s="20"/>
      <c r="T398" s="20"/>
      <c r="U398" s="20"/>
      <c r="V398" s="20"/>
      <c r="W398" s="20"/>
      <c r="X398" s="20"/>
      <c r="Y398" s="20"/>
      <c r="Z398" s="20"/>
    </row>
    <row r="399" spans="1:26" ht="15.75" customHeight="1" x14ac:dyDescent="0.15">
      <c r="A399" s="20"/>
      <c r="B399" s="20"/>
      <c r="C399" s="20"/>
      <c r="D399" s="20"/>
      <c r="E399" s="20"/>
      <c r="F399" s="206"/>
      <c r="G399" s="207"/>
      <c r="H399" s="84"/>
      <c r="I399" s="84"/>
      <c r="J399" s="208"/>
      <c r="K399" s="20"/>
      <c r="L399" s="20"/>
      <c r="M399" s="20"/>
      <c r="N399" s="20"/>
      <c r="O399" s="20"/>
      <c r="P399" s="20"/>
      <c r="Q399" s="20"/>
      <c r="R399" s="20"/>
      <c r="S399" s="20"/>
      <c r="T399" s="20"/>
      <c r="U399" s="20"/>
      <c r="V399" s="20"/>
      <c r="W399" s="20"/>
      <c r="X399" s="20"/>
      <c r="Y399" s="20"/>
      <c r="Z399" s="20"/>
    </row>
    <row r="400" spans="1:26" ht="15.75" customHeight="1" x14ac:dyDescent="0.15">
      <c r="A400" s="20"/>
      <c r="B400" s="20"/>
      <c r="C400" s="20"/>
      <c r="D400" s="20"/>
      <c r="E400" s="20"/>
      <c r="F400" s="206"/>
      <c r="G400" s="207"/>
      <c r="H400" s="84"/>
      <c r="I400" s="84"/>
      <c r="J400" s="208"/>
      <c r="K400" s="20"/>
      <c r="L400" s="20"/>
      <c r="M400" s="20"/>
      <c r="N400" s="20"/>
      <c r="O400" s="20"/>
      <c r="P400" s="20"/>
      <c r="Q400" s="20"/>
      <c r="R400" s="20"/>
      <c r="S400" s="20"/>
      <c r="T400" s="20"/>
      <c r="U400" s="20"/>
      <c r="V400" s="20"/>
      <c r="W400" s="20"/>
      <c r="X400" s="20"/>
      <c r="Y400" s="20"/>
      <c r="Z400" s="20"/>
    </row>
    <row r="401" spans="1:26" ht="15.75" customHeight="1" x14ac:dyDescent="0.15">
      <c r="A401" s="20"/>
      <c r="B401" s="20"/>
      <c r="C401" s="20"/>
      <c r="D401" s="20"/>
      <c r="E401" s="20"/>
      <c r="F401" s="206"/>
      <c r="G401" s="207"/>
      <c r="H401" s="84"/>
      <c r="I401" s="84"/>
      <c r="J401" s="208"/>
      <c r="K401" s="20"/>
      <c r="L401" s="20"/>
      <c r="M401" s="20"/>
      <c r="N401" s="20"/>
      <c r="O401" s="20"/>
      <c r="P401" s="20"/>
      <c r="Q401" s="20"/>
      <c r="R401" s="20"/>
      <c r="S401" s="20"/>
      <c r="T401" s="20"/>
      <c r="U401" s="20"/>
      <c r="V401" s="20"/>
      <c r="W401" s="20"/>
      <c r="X401" s="20"/>
      <c r="Y401" s="20"/>
      <c r="Z401" s="20"/>
    </row>
    <row r="402" spans="1:26" ht="15.75" customHeight="1" x14ac:dyDescent="0.15">
      <c r="A402" s="20"/>
      <c r="B402" s="20"/>
      <c r="C402" s="20"/>
      <c r="D402" s="20"/>
      <c r="E402" s="20"/>
      <c r="F402" s="206"/>
      <c r="G402" s="207"/>
      <c r="H402" s="84"/>
      <c r="I402" s="84"/>
      <c r="J402" s="208"/>
      <c r="K402" s="20"/>
      <c r="L402" s="20"/>
      <c r="M402" s="20"/>
      <c r="N402" s="20"/>
      <c r="O402" s="20"/>
      <c r="P402" s="20"/>
      <c r="Q402" s="20"/>
      <c r="R402" s="20"/>
      <c r="S402" s="20"/>
      <c r="T402" s="20"/>
      <c r="U402" s="20"/>
      <c r="V402" s="20"/>
      <c r="W402" s="20"/>
      <c r="X402" s="20"/>
      <c r="Y402" s="20"/>
      <c r="Z402" s="20"/>
    </row>
    <row r="403" spans="1:26" ht="15.75" customHeight="1" x14ac:dyDescent="0.15">
      <c r="A403" s="20"/>
      <c r="B403" s="20"/>
      <c r="C403" s="20"/>
      <c r="D403" s="20"/>
      <c r="E403" s="20"/>
      <c r="F403" s="206"/>
      <c r="G403" s="207"/>
      <c r="H403" s="84"/>
      <c r="I403" s="84"/>
      <c r="J403" s="208"/>
      <c r="K403" s="20"/>
      <c r="L403" s="20"/>
      <c r="M403" s="20"/>
      <c r="N403" s="20"/>
      <c r="O403" s="20"/>
      <c r="P403" s="20"/>
      <c r="Q403" s="20"/>
      <c r="R403" s="20"/>
      <c r="S403" s="20"/>
      <c r="T403" s="20"/>
      <c r="U403" s="20"/>
      <c r="V403" s="20"/>
      <c r="W403" s="20"/>
      <c r="X403" s="20"/>
      <c r="Y403" s="20"/>
      <c r="Z403" s="20"/>
    </row>
    <row r="404" spans="1:26" ht="15.75" customHeight="1" x14ac:dyDescent="0.15">
      <c r="A404" s="20"/>
      <c r="B404" s="20"/>
      <c r="C404" s="20"/>
      <c r="D404" s="20"/>
      <c r="E404" s="20"/>
      <c r="F404" s="206"/>
      <c r="G404" s="207"/>
      <c r="H404" s="84"/>
      <c r="I404" s="84"/>
      <c r="J404" s="208"/>
      <c r="K404" s="20"/>
      <c r="L404" s="20"/>
      <c r="M404" s="20"/>
      <c r="N404" s="20"/>
      <c r="O404" s="20"/>
      <c r="P404" s="20"/>
      <c r="Q404" s="20"/>
      <c r="R404" s="20"/>
      <c r="S404" s="20"/>
      <c r="T404" s="20"/>
      <c r="U404" s="20"/>
      <c r="V404" s="20"/>
      <c r="W404" s="20"/>
      <c r="X404" s="20"/>
      <c r="Y404" s="20"/>
      <c r="Z404" s="20"/>
    </row>
    <row r="405" spans="1:26" ht="15.75" customHeight="1" x14ac:dyDescent="0.15">
      <c r="A405" s="20"/>
      <c r="B405" s="20"/>
      <c r="C405" s="20"/>
      <c r="D405" s="20"/>
      <c r="E405" s="20"/>
      <c r="F405" s="206"/>
      <c r="G405" s="207"/>
      <c r="H405" s="84"/>
      <c r="I405" s="84"/>
      <c r="J405" s="208"/>
      <c r="K405" s="20"/>
      <c r="L405" s="20"/>
      <c r="M405" s="20"/>
      <c r="N405" s="20"/>
      <c r="O405" s="20"/>
      <c r="P405" s="20"/>
      <c r="Q405" s="20"/>
      <c r="R405" s="20"/>
      <c r="S405" s="20"/>
      <c r="T405" s="20"/>
      <c r="U405" s="20"/>
      <c r="V405" s="20"/>
      <c r="W405" s="20"/>
      <c r="X405" s="20"/>
      <c r="Y405" s="20"/>
      <c r="Z405" s="20"/>
    </row>
    <row r="406" spans="1:26" ht="15.75" customHeight="1" x14ac:dyDescent="0.15">
      <c r="A406" s="20"/>
      <c r="B406" s="20"/>
      <c r="C406" s="20"/>
      <c r="D406" s="20"/>
      <c r="E406" s="20"/>
      <c r="F406" s="206"/>
      <c r="G406" s="207"/>
      <c r="H406" s="84"/>
      <c r="I406" s="84"/>
      <c r="J406" s="208"/>
      <c r="K406" s="20"/>
      <c r="L406" s="20"/>
      <c r="M406" s="20"/>
      <c r="N406" s="20"/>
      <c r="O406" s="20"/>
      <c r="P406" s="20"/>
      <c r="Q406" s="20"/>
      <c r="R406" s="20"/>
      <c r="S406" s="20"/>
      <c r="T406" s="20"/>
      <c r="U406" s="20"/>
      <c r="V406" s="20"/>
      <c r="W406" s="20"/>
      <c r="X406" s="20"/>
      <c r="Y406" s="20"/>
      <c r="Z406" s="20"/>
    </row>
    <row r="407" spans="1:26" ht="15.75" customHeight="1" x14ac:dyDescent="0.15">
      <c r="A407" s="20"/>
      <c r="B407" s="20"/>
      <c r="C407" s="20"/>
      <c r="D407" s="20"/>
      <c r="E407" s="20"/>
      <c r="F407" s="206"/>
      <c r="G407" s="207"/>
      <c r="H407" s="84"/>
      <c r="I407" s="84"/>
      <c r="J407" s="208"/>
      <c r="K407" s="20"/>
      <c r="L407" s="20"/>
      <c r="M407" s="20"/>
      <c r="N407" s="20"/>
      <c r="O407" s="20"/>
      <c r="P407" s="20"/>
      <c r="Q407" s="20"/>
      <c r="R407" s="20"/>
      <c r="S407" s="20"/>
      <c r="T407" s="20"/>
      <c r="U407" s="20"/>
      <c r="V407" s="20"/>
      <c r="W407" s="20"/>
      <c r="X407" s="20"/>
      <c r="Y407" s="20"/>
      <c r="Z407" s="20"/>
    </row>
    <row r="408" spans="1:26" ht="15.75" customHeight="1" x14ac:dyDescent="0.15">
      <c r="A408" s="20"/>
      <c r="B408" s="20"/>
      <c r="C408" s="20"/>
      <c r="D408" s="20"/>
      <c r="E408" s="20"/>
      <c r="F408" s="206"/>
      <c r="G408" s="207"/>
      <c r="H408" s="84"/>
      <c r="I408" s="84"/>
      <c r="J408" s="208"/>
      <c r="K408" s="20"/>
      <c r="L408" s="20"/>
      <c r="M408" s="20"/>
      <c r="N408" s="20"/>
      <c r="O408" s="20"/>
      <c r="P408" s="20"/>
      <c r="Q408" s="20"/>
      <c r="R408" s="20"/>
      <c r="S408" s="20"/>
      <c r="T408" s="20"/>
      <c r="U408" s="20"/>
      <c r="V408" s="20"/>
      <c r="W408" s="20"/>
      <c r="X408" s="20"/>
      <c r="Y408" s="20"/>
      <c r="Z408" s="20"/>
    </row>
    <row r="409" spans="1:26" ht="15.75" customHeight="1" x14ac:dyDescent="0.15">
      <c r="A409" s="20"/>
      <c r="B409" s="20"/>
      <c r="C409" s="20"/>
      <c r="D409" s="20"/>
      <c r="E409" s="20"/>
      <c r="F409" s="206"/>
      <c r="G409" s="207"/>
      <c r="H409" s="84"/>
      <c r="I409" s="84"/>
      <c r="J409" s="208"/>
      <c r="K409" s="20"/>
      <c r="L409" s="20"/>
      <c r="M409" s="20"/>
      <c r="N409" s="20"/>
      <c r="O409" s="20"/>
      <c r="P409" s="20"/>
      <c r="Q409" s="20"/>
      <c r="R409" s="20"/>
      <c r="S409" s="20"/>
      <c r="T409" s="20"/>
      <c r="U409" s="20"/>
      <c r="V409" s="20"/>
      <c r="W409" s="20"/>
      <c r="X409" s="20"/>
      <c r="Y409" s="20"/>
      <c r="Z409" s="20"/>
    </row>
    <row r="410" spans="1:26" ht="15.75" customHeight="1" x14ac:dyDescent="0.15">
      <c r="A410" s="20"/>
      <c r="B410" s="20"/>
      <c r="C410" s="20"/>
      <c r="D410" s="20"/>
      <c r="E410" s="20"/>
      <c r="F410" s="206"/>
      <c r="G410" s="207"/>
      <c r="H410" s="84"/>
      <c r="I410" s="84"/>
      <c r="J410" s="208"/>
      <c r="K410" s="20"/>
      <c r="L410" s="20"/>
      <c r="M410" s="20"/>
      <c r="N410" s="20"/>
      <c r="O410" s="20"/>
      <c r="P410" s="20"/>
      <c r="Q410" s="20"/>
      <c r="R410" s="20"/>
      <c r="S410" s="20"/>
      <c r="T410" s="20"/>
      <c r="U410" s="20"/>
      <c r="V410" s="20"/>
      <c r="W410" s="20"/>
      <c r="X410" s="20"/>
      <c r="Y410" s="20"/>
      <c r="Z410" s="20"/>
    </row>
    <row r="411" spans="1:26" ht="15.75" customHeight="1" x14ac:dyDescent="0.15">
      <c r="A411" s="20"/>
      <c r="B411" s="20"/>
      <c r="C411" s="20"/>
      <c r="D411" s="20"/>
      <c r="E411" s="20"/>
      <c r="F411" s="206"/>
      <c r="G411" s="207"/>
      <c r="H411" s="84"/>
      <c r="I411" s="84"/>
      <c r="J411" s="208"/>
      <c r="K411" s="20"/>
      <c r="L411" s="20"/>
      <c r="M411" s="20"/>
      <c r="N411" s="20"/>
      <c r="O411" s="20"/>
      <c r="P411" s="20"/>
      <c r="Q411" s="20"/>
      <c r="R411" s="20"/>
      <c r="S411" s="20"/>
      <c r="T411" s="20"/>
      <c r="U411" s="20"/>
      <c r="V411" s="20"/>
      <c r="W411" s="20"/>
      <c r="X411" s="20"/>
      <c r="Y411" s="20"/>
      <c r="Z411" s="20"/>
    </row>
    <row r="412" spans="1:26" ht="15.75" customHeight="1" x14ac:dyDescent="0.15">
      <c r="A412" s="20"/>
      <c r="B412" s="20"/>
      <c r="C412" s="20"/>
      <c r="D412" s="20"/>
      <c r="E412" s="20"/>
      <c r="F412" s="206"/>
      <c r="G412" s="207"/>
      <c r="H412" s="84"/>
      <c r="I412" s="84"/>
      <c r="J412" s="208"/>
      <c r="K412" s="20"/>
      <c r="L412" s="20"/>
      <c r="M412" s="20"/>
      <c r="N412" s="20"/>
      <c r="O412" s="20"/>
      <c r="P412" s="20"/>
      <c r="Q412" s="20"/>
      <c r="R412" s="20"/>
      <c r="S412" s="20"/>
      <c r="T412" s="20"/>
      <c r="U412" s="20"/>
      <c r="V412" s="20"/>
      <c r="W412" s="20"/>
      <c r="X412" s="20"/>
      <c r="Y412" s="20"/>
      <c r="Z412" s="20"/>
    </row>
    <row r="413" spans="1:26" ht="15.75" customHeight="1" x14ac:dyDescent="0.15">
      <c r="A413" s="20"/>
      <c r="B413" s="20"/>
      <c r="C413" s="20"/>
      <c r="D413" s="20"/>
      <c r="E413" s="20"/>
      <c r="F413" s="206"/>
      <c r="G413" s="207"/>
      <c r="H413" s="84"/>
      <c r="I413" s="84"/>
      <c r="J413" s="208"/>
      <c r="K413" s="20"/>
      <c r="L413" s="20"/>
      <c r="M413" s="20"/>
      <c r="N413" s="20"/>
      <c r="O413" s="20"/>
      <c r="P413" s="20"/>
      <c r="Q413" s="20"/>
      <c r="R413" s="20"/>
      <c r="S413" s="20"/>
      <c r="T413" s="20"/>
      <c r="U413" s="20"/>
      <c r="V413" s="20"/>
      <c r="W413" s="20"/>
      <c r="X413" s="20"/>
      <c r="Y413" s="20"/>
      <c r="Z413" s="20"/>
    </row>
    <row r="414" spans="1:26" ht="15.75" customHeight="1" x14ac:dyDescent="0.15">
      <c r="A414" s="20"/>
      <c r="B414" s="20"/>
      <c r="C414" s="20"/>
      <c r="D414" s="20"/>
      <c r="E414" s="20"/>
      <c r="F414" s="206"/>
      <c r="G414" s="207"/>
      <c r="H414" s="84"/>
      <c r="I414" s="84"/>
      <c r="J414" s="208"/>
      <c r="K414" s="20"/>
      <c r="L414" s="20"/>
      <c r="M414" s="20"/>
      <c r="N414" s="20"/>
      <c r="O414" s="20"/>
      <c r="P414" s="20"/>
      <c r="Q414" s="20"/>
      <c r="R414" s="20"/>
      <c r="S414" s="20"/>
      <c r="T414" s="20"/>
      <c r="U414" s="20"/>
      <c r="V414" s="20"/>
      <c r="W414" s="20"/>
      <c r="X414" s="20"/>
      <c r="Y414" s="20"/>
      <c r="Z414" s="20"/>
    </row>
    <row r="415" spans="1:26" ht="15.75" customHeight="1" x14ac:dyDescent="0.15">
      <c r="A415" s="20"/>
      <c r="B415" s="20"/>
      <c r="C415" s="20"/>
      <c r="D415" s="20"/>
      <c r="E415" s="20"/>
      <c r="F415" s="206"/>
      <c r="G415" s="207"/>
      <c r="H415" s="84"/>
      <c r="I415" s="84"/>
      <c r="J415" s="208"/>
      <c r="K415" s="20"/>
      <c r="L415" s="20"/>
      <c r="M415" s="20"/>
      <c r="N415" s="20"/>
      <c r="O415" s="20"/>
      <c r="P415" s="20"/>
      <c r="Q415" s="20"/>
      <c r="R415" s="20"/>
      <c r="S415" s="20"/>
      <c r="T415" s="20"/>
      <c r="U415" s="20"/>
      <c r="V415" s="20"/>
      <c r="W415" s="20"/>
      <c r="X415" s="20"/>
      <c r="Y415" s="20"/>
      <c r="Z415" s="20"/>
    </row>
    <row r="416" spans="1:26" ht="15.75" customHeight="1" x14ac:dyDescent="0.15">
      <c r="A416" s="20"/>
      <c r="B416" s="20"/>
      <c r="C416" s="20"/>
      <c r="D416" s="20"/>
      <c r="E416" s="20"/>
      <c r="F416" s="206"/>
      <c r="G416" s="207"/>
      <c r="H416" s="84"/>
      <c r="I416" s="84"/>
      <c r="J416" s="208"/>
      <c r="K416" s="20"/>
      <c r="L416" s="20"/>
      <c r="M416" s="20"/>
      <c r="N416" s="20"/>
      <c r="O416" s="20"/>
      <c r="P416" s="20"/>
      <c r="Q416" s="20"/>
      <c r="R416" s="20"/>
      <c r="S416" s="20"/>
      <c r="T416" s="20"/>
      <c r="U416" s="20"/>
      <c r="V416" s="20"/>
      <c r="W416" s="20"/>
      <c r="X416" s="20"/>
      <c r="Y416" s="20"/>
      <c r="Z416" s="20"/>
    </row>
    <row r="417" spans="1:26" ht="15.75" customHeight="1" x14ac:dyDescent="0.15">
      <c r="A417" s="20"/>
      <c r="B417" s="20"/>
      <c r="C417" s="20"/>
      <c r="D417" s="20"/>
      <c r="E417" s="20"/>
      <c r="F417" s="206"/>
      <c r="G417" s="207"/>
      <c r="H417" s="84"/>
      <c r="I417" s="84"/>
      <c r="J417" s="208"/>
      <c r="K417" s="20"/>
      <c r="L417" s="20"/>
      <c r="M417" s="20"/>
      <c r="N417" s="20"/>
      <c r="O417" s="20"/>
      <c r="P417" s="20"/>
      <c r="Q417" s="20"/>
      <c r="R417" s="20"/>
      <c r="S417" s="20"/>
      <c r="T417" s="20"/>
      <c r="U417" s="20"/>
      <c r="V417" s="20"/>
      <c r="W417" s="20"/>
      <c r="X417" s="20"/>
      <c r="Y417" s="20"/>
      <c r="Z417" s="20"/>
    </row>
    <row r="418" spans="1:26" ht="15.75" customHeight="1" x14ac:dyDescent="0.15">
      <c r="A418" s="20"/>
      <c r="B418" s="20"/>
      <c r="C418" s="20"/>
      <c r="D418" s="20"/>
      <c r="E418" s="20"/>
      <c r="F418" s="206"/>
      <c r="G418" s="207"/>
      <c r="H418" s="84"/>
      <c r="I418" s="84"/>
      <c r="J418" s="208"/>
      <c r="K418" s="20"/>
      <c r="L418" s="20"/>
      <c r="M418" s="20"/>
      <c r="N418" s="20"/>
      <c r="O418" s="20"/>
      <c r="P418" s="20"/>
      <c r="Q418" s="20"/>
      <c r="R418" s="20"/>
      <c r="S418" s="20"/>
      <c r="T418" s="20"/>
      <c r="U418" s="20"/>
      <c r="V418" s="20"/>
      <c r="W418" s="20"/>
      <c r="X418" s="20"/>
      <c r="Y418" s="20"/>
      <c r="Z418" s="20"/>
    </row>
    <row r="419" spans="1:26" ht="15.75" customHeight="1" x14ac:dyDescent="0.15">
      <c r="A419" s="20"/>
      <c r="B419" s="20"/>
      <c r="C419" s="20"/>
      <c r="D419" s="20"/>
      <c r="E419" s="20"/>
      <c r="F419" s="206"/>
      <c r="G419" s="207"/>
      <c r="H419" s="84"/>
      <c r="I419" s="84"/>
      <c r="J419" s="208"/>
      <c r="K419" s="20"/>
      <c r="L419" s="20"/>
      <c r="M419" s="20"/>
      <c r="N419" s="20"/>
      <c r="O419" s="20"/>
      <c r="P419" s="20"/>
      <c r="Q419" s="20"/>
      <c r="R419" s="20"/>
      <c r="S419" s="20"/>
      <c r="T419" s="20"/>
      <c r="U419" s="20"/>
      <c r="V419" s="20"/>
      <c r="W419" s="20"/>
      <c r="X419" s="20"/>
      <c r="Y419" s="20"/>
      <c r="Z419" s="20"/>
    </row>
    <row r="420" spans="1:26" ht="15.75" customHeight="1" x14ac:dyDescent="0.15">
      <c r="A420" s="20"/>
      <c r="B420" s="20"/>
      <c r="C420" s="20"/>
      <c r="D420" s="20"/>
      <c r="E420" s="20"/>
      <c r="F420" s="206"/>
      <c r="G420" s="207"/>
      <c r="H420" s="84"/>
      <c r="I420" s="84"/>
      <c r="J420" s="208"/>
      <c r="K420" s="20"/>
      <c r="L420" s="20"/>
      <c r="M420" s="20"/>
      <c r="N420" s="20"/>
      <c r="O420" s="20"/>
      <c r="P420" s="20"/>
      <c r="Q420" s="20"/>
      <c r="R420" s="20"/>
      <c r="S420" s="20"/>
      <c r="T420" s="20"/>
      <c r="U420" s="20"/>
      <c r="V420" s="20"/>
      <c r="W420" s="20"/>
      <c r="X420" s="20"/>
      <c r="Y420" s="20"/>
      <c r="Z420" s="20"/>
    </row>
    <row r="421" spans="1:26" ht="15.75" customHeight="1" x14ac:dyDescent="0.15">
      <c r="A421" s="20"/>
      <c r="B421" s="20"/>
      <c r="C421" s="20"/>
      <c r="D421" s="20"/>
      <c r="E421" s="20"/>
      <c r="F421" s="206"/>
      <c r="G421" s="207"/>
      <c r="H421" s="84"/>
      <c r="I421" s="84"/>
      <c r="J421" s="208"/>
      <c r="K421" s="20"/>
      <c r="L421" s="20"/>
      <c r="M421" s="20"/>
      <c r="N421" s="20"/>
      <c r="O421" s="20"/>
      <c r="P421" s="20"/>
      <c r="Q421" s="20"/>
      <c r="R421" s="20"/>
      <c r="S421" s="20"/>
      <c r="T421" s="20"/>
      <c r="U421" s="20"/>
      <c r="V421" s="20"/>
      <c r="W421" s="20"/>
      <c r="X421" s="20"/>
      <c r="Y421" s="20"/>
      <c r="Z421" s="20"/>
    </row>
    <row r="422" spans="1:26" ht="15.75" customHeight="1" x14ac:dyDescent="0.15">
      <c r="A422" s="20"/>
      <c r="B422" s="20"/>
      <c r="C422" s="20"/>
      <c r="D422" s="20"/>
      <c r="E422" s="20"/>
      <c r="F422" s="206"/>
      <c r="G422" s="207"/>
      <c r="H422" s="84"/>
      <c r="I422" s="84"/>
      <c r="J422" s="208"/>
      <c r="K422" s="20"/>
      <c r="L422" s="20"/>
      <c r="M422" s="20"/>
      <c r="N422" s="20"/>
      <c r="O422" s="20"/>
      <c r="P422" s="20"/>
      <c r="Q422" s="20"/>
      <c r="R422" s="20"/>
      <c r="S422" s="20"/>
      <c r="T422" s="20"/>
      <c r="U422" s="20"/>
      <c r="V422" s="20"/>
      <c r="W422" s="20"/>
      <c r="X422" s="20"/>
      <c r="Y422" s="20"/>
      <c r="Z422" s="20"/>
    </row>
    <row r="423" spans="1:26" ht="15.75" customHeight="1" x14ac:dyDescent="0.15">
      <c r="A423" s="20"/>
      <c r="B423" s="20"/>
      <c r="C423" s="20"/>
      <c r="D423" s="20"/>
      <c r="E423" s="20"/>
      <c r="F423" s="206"/>
      <c r="G423" s="207"/>
      <c r="H423" s="84"/>
      <c r="I423" s="84"/>
      <c r="J423" s="208"/>
      <c r="K423" s="20"/>
      <c r="L423" s="20"/>
      <c r="M423" s="20"/>
      <c r="N423" s="20"/>
      <c r="O423" s="20"/>
      <c r="P423" s="20"/>
      <c r="Q423" s="20"/>
      <c r="R423" s="20"/>
      <c r="S423" s="20"/>
      <c r="T423" s="20"/>
      <c r="U423" s="20"/>
      <c r="V423" s="20"/>
      <c r="W423" s="20"/>
      <c r="X423" s="20"/>
      <c r="Y423" s="20"/>
      <c r="Z423" s="20"/>
    </row>
    <row r="424" spans="1:26" ht="15.75" customHeight="1" x14ac:dyDescent="0.15">
      <c r="A424" s="20"/>
      <c r="B424" s="20"/>
      <c r="C424" s="20"/>
      <c r="D424" s="20"/>
      <c r="E424" s="20"/>
      <c r="F424" s="206"/>
      <c r="G424" s="207"/>
      <c r="H424" s="84"/>
      <c r="I424" s="84"/>
      <c r="J424" s="208"/>
      <c r="K424" s="20"/>
      <c r="L424" s="20"/>
      <c r="M424" s="20"/>
      <c r="N424" s="20"/>
      <c r="O424" s="20"/>
      <c r="P424" s="20"/>
      <c r="Q424" s="20"/>
      <c r="R424" s="20"/>
      <c r="S424" s="20"/>
      <c r="T424" s="20"/>
      <c r="U424" s="20"/>
      <c r="V424" s="20"/>
      <c r="W424" s="20"/>
      <c r="X424" s="20"/>
      <c r="Y424" s="20"/>
      <c r="Z424" s="20"/>
    </row>
    <row r="425" spans="1:26" ht="15.75" customHeight="1" x14ac:dyDescent="0.15">
      <c r="A425" s="20"/>
      <c r="B425" s="20"/>
      <c r="C425" s="20"/>
      <c r="D425" s="20"/>
      <c r="E425" s="20"/>
      <c r="F425" s="206"/>
      <c r="G425" s="207"/>
      <c r="H425" s="84"/>
      <c r="I425" s="84"/>
      <c r="J425" s="208"/>
      <c r="K425" s="20"/>
      <c r="L425" s="20"/>
      <c r="M425" s="20"/>
      <c r="N425" s="20"/>
      <c r="O425" s="20"/>
      <c r="P425" s="20"/>
      <c r="Q425" s="20"/>
      <c r="R425" s="20"/>
      <c r="S425" s="20"/>
      <c r="T425" s="20"/>
      <c r="U425" s="20"/>
      <c r="V425" s="20"/>
      <c r="W425" s="20"/>
      <c r="X425" s="20"/>
      <c r="Y425" s="20"/>
      <c r="Z425" s="20"/>
    </row>
    <row r="426" spans="1:26" ht="15.75" customHeight="1" x14ac:dyDescent="0.15">
      <c r="A426" s="20"/>
      <c r="B426" s="20"/>
      <c r="C426" s="20"/>
      <c r="D426" s="20"/>
      <c r="E426" s="20"/>
      <c r="F426" s="206"/>
      <c r="G426" s="207"/>
      <c r="H426" s="84"/>
      <c r="I426" s="84"/>
      <c r="J426" s="208"/>
      <c r="K426" s="20"/>
      <c r="L426" s="20"/>
      <c r="M426" s="20"/>
      <c r="N426" s="20"/>
      <c r="O426" s="20"/>
      <c r="P426" s="20"/>
      <c r="Q426" s="20"/>
      <c r="R426" s="20"/>
      <c r="S426" s="20"/>
      <c r="T426" s="20"/>
      <c r="U426" s="20"/>
      <c r="V426" s="20"/>
      <c r="W426" s="20"/>
      <c r="X426" s="20"/>
      <c r="Y426" s="20"/>
      <c r="Z426" s="20"/>
    </row>
    <row r="427" spans="1:26" ht="15.75" customHeight="1" x14ac:dyDescent="0.15">
      <c r="A427" s="20"/>
      <c r="B427" s="20"/>
      <c r="C427" s="20"/>
      <c r="D427" s="20"/>
      <c r="E427" s="20"/>
      <c r="F427" s="206"/>
      <c r="G427" s="207"/>
      <c r="H427" s="84"/>
      <c r="I427" s="84"/>
      <c r="J427" s="208"/>
      <c r="K427" s="20"/>
      <c r="L427" s="20"/>
      <c r="M427" s="20"/>
      <c r="N427" s="20"/>
      <c r="O427" s="20"/>
      <c r="P427" s="20"/>
      <c r="Q427" s="20"/>
      <c r="R427" s="20"/>
      <c r="S427" s="20"/>
      <c r="T427" s="20"/>
      <c r="U427" s="20"/>
      <c r="V427" s="20"/>
      <c r="W427" s="20"/>
      <c r="X427" s="20"/>
      <c r="Y427" s="20"/>
      <c r="Z427" s="20"/>
    </row>
    <row r="428" spans="1:26" ht="15.75" customHeight="1" x14ac:dyDescent="0.15">
      <c r="A428" s="20"/>
      <c r="B428" s="20"/>
      <c r="C428" s="20"/>
      <c r="D428" s="20"/>
      <c r="E428" s="20"/>
      <c r="F428" s="206"/>
      <c r="G428" s="207"/>
      <c r="H428" s="84"/>
      <c r="I428" s="84"/>
      <c r="J428" s="208"/>
      <c r="K428" s="20"/>
      <c r="L428" s="20"/>
      <c r="M428" s="20"/>
      <c r="N428" s="20"/>
      <c r="O428" s="20"/>
      <c r="P428" s="20"/>
      <c r="Q428" s="20"/>
      <c r="R428" s="20"/>
      <c r="S428" s="20"/>
      <c r="T428" s="20"/>
      <c r="U428" s="20"/>
      <c r="V428" s="20"/>
      <c r="W428" s="20"/>
      <c r="X428" s="20"/>
      <c r="Y428" s="20"/>
      <c r="Z428" s="20"/>
    </row>
    <row r="429" spans="1:26" ht="15.75" customHeight="1" x14ac:dyDescent="0.15">
      <c r="A429" s="20"/>
      <c r="B429" s="20"/>
      <c r="C429" s="20"/>
      <c r="D429" s="20"/>
      <c r="E429" s="20"/>
      <c r="F429" s="206"/>
      <c r="G429" s="207"/>
      <c r="H429" s="84"/>
      <c r="I429" s="84"/>
      <c r="J429" s="208"/>
      <c r="K429" s="20"/>
      <c r="L429" s="20"/>
      <c r="M429" s="20"/>
      <c r="N429" s="20"/>
      <c r="O429" s="20"/>
      <c r="P429" s="20"/>
      <c r="Q429" s="20"/>
      <c r="R429" s="20"/>
      <c r="S429" s="20"/>
      <c r="T429" s="20"/>
      <c r="U429" s="20"/>
      <c r="V429" s="20"/>
      <c r="W429" s="20"/>
      <c r="X429" s="20"/>
      <c r="Y429" s="20"/>
      <c r="Z429" s="20"/>
    </row>
    <row r="430" spans="1:26" ht="15.75" customHeight="1" x14ac:dyDescent="0.15">
      <c r="A430" s="20"/>
      <c r="B430" s="20"/>
      <c r="C430" s="20"/>
      <c r="D430" s="20"/>
      <c r="E430" s="20"/>
      <c r="F430" s="206"/>
      <c r="G430" s="207"/>
      <c r="H430" s="84"/>
      <c r="I430" s="84"/>
      <c r="J430" s="208"/>
      <c r="K430" s="20"/>
      <c r="L430" s="20"/>
      <c r="M430" s="20"/>
      <c r="N430" s="20"/>
      <c r="O430" s="20"/>
      <c r="P430" s="20"/>
      <c r="Q430" s="20"/>
      <c r="R430" s="20"/>
      <c r="S430" s="20"/>
      <c r="T430" s="20"/>
      <c r="U430" s="20"/>
      <c r="V430" s="20"/>
      <c r="W430" s="20"/>
      <c r="X430" s="20"/>
      <c r="Y430" s="20"/>
      <c r="Z430" s="20"/>
    </row>
    <row r="431" spans="1:26" ht="15.75" customHeight="1" x14ac:dyDescent="0.15">
      <c r="A431" s="20"/>
      <c r="B431" s="20"/>
      <c r="C431" s="20"/>
      <c r="D431" s="20"/>
      <c r="E431" s="20"/>
      <c r="F431" s="206"/>
      <c r="G431" s="207"/>
      <c r="H431" s="84"/>
      <c r="I431" s="84"/>
      <c r="J431" s="208"/>
      <c r="K431" s="20"/>
      <c r="L431" s="20"/>
      <c r="M431" s="20"/>
      <c r="N431" s="20"/>
      <c r="O431" s="20"/>
      <c r="P431" s="20"/>
      <c r="Q431" s="20"/>
      <c r="R431" s="20"/>
      <c r="S431" s="20"/>
      <c r="T431" s="20"/>
      <c r="U431" s="20"/>
      <c r="V431" s="20"/>
      <c r="W431" s="20"/>
      <c r="X431" s="20"/>
      <c r="Y431" s="20"/>
      <c r="Z431" s="20"/>
    </row>
    <row r="432" spans="1:26" ht="15.75" customHeight="1" x14ac:dyDescent="0.15">
      <c r="A432" s="20"/>
      <c r="B432" s="20"/>
      <c r="C432" s="20"/>
      <c r="D432" s="20"/>
      <c r="E432" s="20"/>
      <c r="F432" s="206"/>
      <c r="G432" s="207"/>
      <c r="H432" s="84"/>
      <c r="I432" s="84"/>
      <c r="J432" s="208"/>
      <c r="K432" s="20"/>
      <c r="L432" s="20"/>
      <c r="M432" s="20"/>
      <c r="N432" s="20"/>
      <c r="O432" s="20"/>
      <c r="P432" s="20"/>
      <c r="Q432" s="20"/>
      <c r="R432" s="20"/>
      <c r="S432" s="20"/>
      <c r="T432" s="20"/>
      <c r="U432" s="20"/>
      <c r="V432" s="20"/>
      <c r="W432" s="20"/>
      <c r="X432" s="20"/>
      <c r="Y432" s="20"/>
      <c r="Z432" s="20"/>
    </row>
    <row r="433" spans="1:26" ht="15.75" customHeight="1" x14ac:dyDescent="0.15">
      <c r="A433" s="20"/>
      <c r="B433" s="20"/>
      <c r="C433" s="20"/>
      <c r="D433" s="20"/>
      <c r="E433" s="20"/>
      <c r="F433" s="206"/>
      <c r="G433" s="207"/>
      <c r="H433" s="84"/>
      <c r="I433" s="84"/>
      <c r="J433" s="208"/>
      <c r="K433" s="20"/>
      <c r="L433" s="20"/>
      <c r="M433" s="20"/>
      <c r="N433" s="20"/>
      <c r="O433" s="20"/>
      <c r="P433" s="20"/>
      <c r="Q433" s="20"/>
      <c r="R433" s="20"/>
      <c r="S433" s="20"/>
      <c r="T433" s="20"/>
      <c r="U433" s="20"/>
      <c r="V433" s="20"/>
      <c r="W433" s="20"/>
      <c r="X433" s="20"/>
      <c r="Y433" s="20"/>
      <c r="Z433" s="20"/>
    </row>
    <row r="434" spans="1:26" ht="15.75" customHeight="1" x14ac:dyDescent="0.15">
      <c r="A434" s="20"/>
      <c r="B434" s="20"/>
      <c r="C434" s="20"/>
      <c r="D434" s="20"/>
      <c r="E434" s="20"/>
      <c r="F434" s="206"/>
      <c r="G434" s="207"/>
      <c r="H434" s="84"/>
      <c r="I434" s="84"/>
      <c r="J434" s="208"/>
      <c r="K434" s="20"/>
      <c r="L434" s="20"/>
      <c r="M434" s="20"/>
      <c r="N434" s="20"/>
      <c r="O434" s="20"/>
      <c r="P434" s="20"/>
      <c r="Q434" s="20"/>
      <c r="R434" s="20"/>
      <c r="S434" s="20"/>
      <c r="T434" s="20"/>
      <c r="U434" s="20"/>
      <c r="V434" s="20"/>
      <c r="W434" s="20"/>
      <c r="X434" s="20"/>
      <c r="Y434" s="20"/>
      <c r="Z434" s="20"/>
    </row>
    <row r="435" spans="1:26" ht="15.75" customHeight="1" x14ac:dyDescent="0.15">
      <c r="A435" s="20"/>
      <c r="B435" s="20"/>
      <c r="C435" s="20"/>
      <c r="D435" s="20"/>
      <c r="E435" s="20"/>
      <c r="F435" s="206"/>
      <c r="G435" s="207"/>
      <c r="H435" s="84"/>
      <c r="I435" s="84"/>
      <c r="J435" s="208"/>
      <c r="K435" s="20"/>
      <c r="L435" s="20"/>
      <c r="M435" s="20"/>
      <c r="N435" s="20"/>
      <c r="O435" s="20"/>
      <c r="P435" s="20"/>
      <c r="Q435" s="20"/>
      <c r="R435" s="20"/>
      <c r="S435" s="20"/>
      <c r="T435" s="20"/>
      <c r="U435" s="20"/>
      <c r="V435" s="20"/>
      <c r="W435" s="20"/>
      <c r="X435" s="20"/>
      <c r="Y435" s="20"/>
      <c r="Z435" s="20"/>
    </row>
    <row r="436" spans="1:26" ht="15.75" customHeight="1" x14ac:dyDescent="0.15">
      <c r="A436" s="20"/>
      <c r="B436" s="20"/>
      <c r="C436" s="20"/>
      <c r="D436" s="20"/>
      <c r="E436" s="20"/>
      <c r="F436" s="206"/>
      <c r="G436" s="207"/>
      <c r="H436" s="84"/>
      <c r="I436" s="84"/>
      <c r="J436" s="208"/>
      <c r="K436" s="20"/>
      <c r="L436" s="20"/>
      <c r="M436" s="20"/>
      <c r="N436" s="20"/>
      <c r="O436" s="20"/>
      <c r="P436" s="20"/>
      <c r="Q436" s="20"/>
      <c r="R436" s="20"/>
      <c r="S436" s="20"/>
      <c r="T436" s="20"/>
      <c r="U436" s="20"/>
      <c r="V436" s="20"/>
      <c r="W436" s="20"/>
      <c r="X436" s="20"/>
      <c r="Y436" s="20"/>
      <c r="Z436" s="20"/>
    </row>
    <row r="437" spans="1:26" ht="15.75" customHeight="1" x14ac:dyDescent="0.15">
      <c r="A437" s="20"/>
      <c r="B437" s="20"/>
      <c r="C437" s="20"/>
      <c r="D437" s="20"/>
      <c r="E437" s="20"/>
      <c r="F437" s="206"/>
      <c r="G437" s="207"/>
      <c r="H437" s="84"/>
      <c r="I437" s="84"/>
      <c r="J437" s="208"/>
      <c r="K437" s="20"/>
      <c r="L437" s="20"/>
      <c r="M437" s="20"/>
      <c r="N437" s="20"/>
      <c r="O437" s="20"/>
      <c r="P437" s="20"/>
      <c r="Q437" s="20"/>
      <c r="R437" s="20"/>
      <c r="S437" s="20"/>
      <c r="T437" s="20"/>
      <c r="U437" s="20"/>
      <c r="V437" s="20"/>
      <c r="W437" s="20"/>
      <c r="X437" s="20"/>
      <c r="Y437" s="20"/>
      <c r="Z437" s="20"/>
    </row>
    <row r="438" spans="1:26" ht="15.75" customHeight="1" x14ac:dyDescent="0.15">
      <c r="A438" s="20"/>
      <c r="B438" s="20"/>
      <c r="C438" s="20"/>
      <c r="D438" s="20"/>
      <c r="E438" s="20"/>
      <c r="F438" s="206"/>
      <c r="G438" s="207"/>
      <c r="H438" s="84"/>
      <c r="I438" s="84"/>
      <c r="J438" s="208"/>
      <c r="K438" s="20"/>
      <c r="L438" s="20"/>
      <c r="M438" s="20"/>
      <c r="N438" s="20"/>
      <c r="O438" s="20"/>
      <c r="P438" s="20"/>
      <c r="Q438" s="20"/>
      <c r="R438" s="20"/>
      <c r="S438" s="20"/>
      <c r="T438" s="20"/>
      <c r="U438" s="20"/>
      <c r="V438" s="20"/>
      <c r="W438" s="20"/>
      <c r="X438" s="20"/>
      <c r="Y438" s="20"/>
      <c r="Z438" s="20"/>
    </row>
    <row r="439" spans="1:26" ht="15.75" customHeight="1" x14ac:dyDescent="0.15">
      <c r="A439" s="20"/>
      <c r="B439" s="20"/>
      <c r="C439" s="20"/>
      <c r="D439" s="20"/>
      <c r="E439" s="20"/>
      <c r="F439" s="206"/>
      <c r="G439" s="207"/>
      <c r="H439" s="84"/>
      <c r="I439" s="84"/>
      <c r="J439" s="208"/>
      <c r="K439" s="20"/>
      <c r="L439" s="20"/>
      <c r="M439" s="20"/>
      <c r="N439" s="20"/>
      <c r="O439" s="20"/>
      <c r="P439" s="20"/>
      <c r="Q439" s="20"/>
      <c r="R439" s="20"/>
      <c r="S439" s="20"/>
      <c r="T439" s="20"/>
      <c r="U439" s="20"/>
      <c r="V439" s="20"/>
      <c r="W439" s="20"/>
      <c r="X439" s="20"/>
      <c r="Y439" s="20"/>
      <c r="Z439" s="20"/>
    </row>
    <row r="440" spans="1:26" ht="15.75" customHeight="1" x14ac:dyDescent="0.15">
      <c r="A440" s="20"/>
      <c r="B440" s="20"/>
      <c r="C440" s="20"/>
      <c r="D440" s="20"/>
      <c r="E440" s="20"/>
      <c r="F440" s="206"/>
      <c r="G440" s="207"/>
      <c r="H440" s="84"/>
      <c r="I440" s="84"/>
      <c r="J440" s="208"/>
      <c r="K440" s="20"/>
      <c r="L440" s="20"/>
      <c r="M440" s="20"/>
      <c r="N440" s="20"/>
      <c r="O440" s="20"/>
      <c r="P440" s="20"/>
      <c r="Q440" s="20"/>
      <c r="R440" s="20"/>
      <c r="S440" s="20"/>
      <c r="T440" s="20"/>
      <c r="U440" s="20"/>
      <c r="V440" s="20"/>
      <c r="W440" s="20"/>
      <c r="X440" s="20"/>
      <c r="Y440" s="20"/>
      <c r="Z440" s="20"/>
    </row>
    <row r="441" spans="1:26" ht="15.75" customHeight="1" x14ac:dyDescent="0.15">
      <c r="A441" s="20"/>
      <c r="B441" s="20"/>
      <c r="C441" s="20"/>
      <c r="D441" s="20"/>
      <c r="E441" s="20"/>
      <c r="F441" s="206"/>
      <c r="G441" s="207"/>
      <c r="H441" s="84"/>
      <c r="I441" s="84"/>
      <c r="J441" s="208"/>
      <c r="K441" s="20"/>
      <c r="L441" s="20"/>
      <c r="M441" s="20"/>
      <c r="N441" s="20"/>
      <c r="O441" s="20"/>
      <c r="P441" s="20"/>
      <c r="Q441" s="20"/>
      <c r="R441" s="20"/>
      <c r="S441" s="20"/>
      <c r="T441" s="20"/>
      <c r="U441" s="20"/>
      <c r="V441" s="20"/>
      <c r="W441" s="20"/>
      <c r="X441" s="20"/>
      <c r="Y441" s="20"/>
      <c r="Z441" s="20"/>
    </row>
    <row r="442" spans="1:26" ht="15.75" customHeight="1" x14ac:dyDescent="0.15">
      <c r="A442" s="20"/>
      <c r="B442" s="20"/>
      <c r="C442" s="20"/>
      <c r="D442" s="20"/>
      <c r="E442" s="20"/>
      <c r="F442" s="206"/>
      <c r="G442" s="207"/>
      <c r="H442" s="84"/>
      <c r="I442" s="84"/>
      <c r="J442" s="208"/>
      <c r="K442" s="20"/>
      <c r="L442" s="20"/>
      <c r="M442" s="20"/>
      <c r="N442" s="20"/>
      <c r="O442" s="20"/>
      <c r="P442" s="20"/>
      <c r="Q442" s="20"/>
      <c r="R442" s="20"/>
      <c r="S442" s="20"/>
      <c r="T442" s="20"/>
      <c r="U442" s="20"/>
      <c r="V442" s="20"/>
      <c r="W442" s="20"/>
      <c r="X442" s="20"/>
      <c r="Y442" s="20"/>
      <c r="Z442" s="20"/>
    </row>
    <row r="443" spans="1:26" ht="15.75" customHeight="1" x14ac:dyDescent="0.15">
      <c r="A443" s="20"/>
      <c r="B443" s="20"/>
      <c r="C443" s="20"/>
      <c r="D443" s="20"/>
      <c r="E443" s="20"/>
      <c r="F443" s="206"/>
      <c r="G443" s="207"/>
      <c r="H443" s="84"/>
      <c r="I443" s="84"/>
      <c r="J443" s="208"/>
      <c r="K443" s="20"/>
      <c r="L443" s="20"/>
      <c r="M443" s="20"/>
      <c r="N443" s="20"/>
      <c r="O443" s="20"/>
      <c r="P443" s="20"/>
      <c r="Q443" s="20"/>
      <c r="R443" s="20"/>
      <c r="S443" s="20"/>
      <c r="T443" s="20"/>
      <c r="U443" s="20"/>
      <c r="V443" s="20"/>
      <c r="W443" s="20"/>
      <c r="X443" s="20"/>
      <c r="Y443" s="20"/>
      <c r="Z443" s="20"/>
    </row>
    <row r="444" spans="1:26" ht="15.75" customHeight="1" x14ac:dyDescent="0.15">
      <c r="A444" s="20"/>
      <c r="B444" s="20"/>
      <c r="C444" s="20"/>
      <c r="D444" s="20"/>
      <c r="E444" s="20"/>
      <c r="F444" s="206"/>
      <c r="G444" s="207"/>
      <c r="H444" s="84"/>
      <c r="I444" s="84"/>
      <c r="J444" s="208"/>
      <c r="K444" s="20"/>
      <c r="L444" s="20"/>
      <c r="M444" s="20"/>
      <c r="N444" s="20"/>
      <c r="O444" s="20"/>
      <c r="P444" s="20"/>
      <c r="Q444" s="20"/>
      <c r="R444" s="20"/>
      <c r="S444" s="20"/>
      <c r="T444" s="20"/>
      <c r="U444" s="20"/>
      <c r="V444" s="20"/>
      <c r="W444" s="20"/>
      <c r="X444" s="20"/>
      <c r="Y444" s="20"/>
      <c r="Z444" s="20"/>
    </row>
    <row r="445" spans="1:26" ht="15.75" customHeight="1" x14ac:dyDescent="0.15">
      <c r="A445" s="20"/>
      <c r="B445" s="20"/>
      <c r="C445" s="20"/>
      <c r="D445" s="20"/>
      <c r="E445" s="20"/>
      <c r="F445" s="206"/>
      <c r="G445" s="207"/>
      <c r="H445" s="84"/>
      <c r="I445" s="84"/>
      <c r="J445" s="208"/>
      <c r="K445" s="20"/>
      <c r="L445" s="20"/>
      <c r="M445" s="20"/>
      <c r="N445" s="20"/>
      <c r="O445" s="20"/>
      <c r="P445" s="20"/>
      <c r="Q445" s="20"/>
      <c r="R445" s="20"/>
      <c r="S445" s="20"/>
      <c r="T445" s="20"/>
      <c r="U445" s="20"/>
      <c r="V445" s="20"/>
      <c r="W445" s="20"/>
      <c r="X445" s="20"/>
      <c r="Y445" s="20"/>
      <c r="Z445" s="20"/>
    </row>
    <row r="446" spans="1:26" ht="15.75" customHeight="1" x14ac:dyDescent="0.15">
      <c r="A446" s="20"/>
      <c r="B446" s="20"/>
      <c r="C446" s="20"/>
      <c r="D446" s="20"/>
      <c r="E446" s="20"/>
      <c r="F446" s="206"/>
      <c r="G446" s="207"/>
      <c r="H446" s="84"/>
      <c r="I446" s="84"/>
      <c r="J446" s="208"/>
      <c r="K446" s="20"/>
      <c r="L446" s="20"/>
      <c r="M446" s="20"/>
      <c r="N446" s="20"/>
      <c r="O446" s="20"/>
      <c r="P446" s="20"/>
      <c r="Q446" s="20"/>
      <c r="R446" s="20"/>
      <c r="S446" s="20"/>
      <c r="T446" s="20"/>
      <c r="U446" s="20"/>
      <c r="V446" s="20"/>
      <c r="W446" s="20"/>
      <c r="X446" s="20"/>
      <c r="Y446" s="20"/>
      <c r="Z446" s="20"/>
    </row>
    <row r="447" spans="1:26" ht="15.75" customHeight="1" x14ac:dyDescent="0.15">
      <c r="A447" s="20"/>
      <c r="B447" s="20"/>
      <c r="C447" s="20"/>
      <c r="D447" s="20"/>
      <c r="E447" s="20"/>
      <c r="F447" s="206"/>
      <c r="G447" s="207"/>
      <c r="H447" s="84"/>
      <c r="I447" s="84"/>
      <c r="J447" s="208"/>
      <c r="K447" s="20"/>
      <c r="L447" s="20"/>
      <c r="M447" s="20"/>
      <c r="N447" s="20"/>
      <c r="O447" s="20"/>
      <c r="P447" s="20"/>
      <c r="Q447" s="20"/>
      <c r="R447" s="20"/>
      <c r="S447" s="20"/>
      <c r="T447" s="20"/>
      <c r="U447" s="20"/>
      <c r="V447" s="20"/>
      <c r="W447" s="20"/>
      <c r="X447" s="20"/>
      <c r="Y447" s="20"/>
      <c r="Z447" s="20"/>
    </row>
    <row r="448" spans="1:26" ht="15.75" customHeight="1" x14ac:dyDescent="0.15">
      <c r="A448" s="20"/>
      <c r="B448" s="20"/>
      <c r="C448" s="20"/>
      <c r="D448" s="20"/>
      <c r="E448" s="20"/>
      <c r="F448" s="206"/>
      <c r="G448" s="207"/>
      <c r="H448" s="84"/>
      <c r="I448" s="84"/>
      <c r="J448" s="208"/>
      <c r="K448" s="20"/>
      <c r="L448" s="20"/>
      <c r="M448" s="20"/>
      <c r="N448" s="20"/>
      <c r="O448" s="20"/>
      <c r="P448" s="20"/>
      <c r="Q448" s="20"/>
      <c r="R448" s="20"/>
      <c r="S448" s="20"/>
      <c r="T448" s="20"/>
      <c r="U448" s="20"/>
      <c r="V448" s="20"/>
      <c r="W448" s="20"/>
      <c r="X448" s="20"/>
      <c r="Y448" s="20"/>
      <c r="Z448" s="20"/>
    </row>
    <row r="449" spans="1:26" ht="15.75" customHeight="1" x14ac:dyDescent="0.15">
      <c r="A449" s="20"/>
      <c r="B449" s="20"/>
      <c r="C449" s="20"/>
      <c r="D449" s="20"/>
      <c r="E449" s="20"/>
      <c r="F449" s="206"/>
      <c r="G449" s="207"/>
      <c r="H449" s="84"/>
      <c r="I449" s="84"/>
      <c r="J449" s="208"/>
      <c r="K449" s="20"/>
      <c r="L449" s="20"/>
      <c r="M449" s="20"/>
      <c r="N449" s="20"/>
      <c r="O449" s="20"/>
      <c r="P449" s="20"/>
      <c r="Q449" s="20"/>
      <c r="R449" s="20"/>
      <c r="S449" s="20"/>
      <c r="T449" s="20"/>
      <c r="U449" s="20"/>
      <c r="V449" s="20"/>
      <c r="W449" s="20"/>
      <c r="X449" s="20"/>
      <c r="Y449" s="20"/>
      <c r="Z449" s="20"/>
    </row>
    <row r="450" spans="1:26" ht="15.75" customHeight="1" x14ac:dyDescent="0.15">
      <c r="A450" s="20"/>
      <c r="B450" s="20"/>
      <c r="C450" s="20"/>
      <c r="D450" s="20"/>
      <c r="E450" s="20"/>
      <c r="F450" s="206"/>
      <c r="G450" s="207"/>
      <c r="H450" s="84"/>
      <c r="I450" s="84"/>
      <c r="J450" s="208"/>
      <c r="K450" s="20"/>
      <c r="L450" s="20"/>
      <c r="M450" s="20"/>
      <c r="N450" s="20"/>
      <c r="O450" s="20"/>
      <c r="P450" s="20"/>
      <c r="Q450" s="20"/>
      <c r="R450" s="20"/>
      <c r="S450" s="20"/>
      <c r="T450" s="20"/>
      <c r="U450" s="20"/>
      <c r="V450" s="20"/>
      <c r="W450" s="20"/>
      <c r="X450" s="20"/>
      <c r="Y450" s="20"/>
      <c r="Z450" s="20"/>
    </row>
    <row r="451" spans="1:26" ht="15.75" customHeight="1" x14ac:dyDescent="0.15">
      <c r="A451" s="20"/>
      <c r="B451" s="20"/>
      <c r="C451" s="20"/>
      <c r="D451" s="20"/>
      <c r="E451" s="20"/>
      <c r="F451" s="206"/>
      <c r="G451" s="207"/>
      <c r="H451" s="84"/>
      <c r="I451" s="84"/>
      <c r="J451" s="208"/>
      <c r="K451" s="20"/>
      <c r="L451" s="20"/>
      <c r="M451" s="20"/>
      <c r="N451" s="20"/>
      <c r="O451" s="20"/>
      <c r="P451" s="20"/>
      <c r="Q451" s="20"/>
      <c r="R451" s="20"/>
      <c r="S451" s="20"/>
      <c r="T451" s="20"/>
      <c r="U451" s="20"/>
      <c r="V451" s="20"/>
      <c r="W451" s="20"/>
      <c r="X451" s="20"/>
      <c r="Y451" s="20"/>
      <c r="Z451" s="20"/>
    </row>
    <row r="452" spans="1:26" ht="15.75" customHeight="1" x14ac:dyDescent="0.15">
      <c r="A452" s="20"/>
      <c r="B452" s="20"/>
      <c r="C452" s="20"/>
      <c r="D452" s="20"/>
      <c r="E452" s="20"/>
      <c r="F452" s="206"/>
      <c r="G452" s="207"/>
      <c r="H452" s="84"/>
      <c r="I452" s="84"/>
      <c r="J452" s="208"/>
      <c r="K452" s="20"/>
      <c r="L452" s="20"/>
      <c r="M452" s="20"/>
      <c r="N452" s="20"/>
      <c r="O452" s="20"/>
      <c r="P452" s="20"/>
      <c r="Q452" s="20"/>
      <c r="R452" s="20"/>
      <c r="S452" s="20"/>
      <c r="T452" s="20"/>
      <c r="U452" s="20"/>
      <c r="V452" s="20"/>
      <c r="W452" s="20"/>
      <c r="X452" s="20"/>
      <c r="Y452" s="20"/>
      <c r="Z452" s="20"/>
    </row>
    <row r="453" spans="1:26" ht="15.75" customHeight="1" x14ac:dyDescent="0.15">
      <c r="A453" s="20"/>
      <c r="B453" s="20"/>
      <c r="C453" s="20"/>
      <c r="D453" s="20"/>
      <c r="E453" s="20"/>
      <c r="F453" s="206"/>
      <c r="G453" s="207"/>
      <c r="H453" s="84"/>
      <c r="I453" s="84"/>
      <c r="J453" s="208"/>
      <c r="K453" s="20"/>
      <c r="L453" s="20"/>
      <c r="M453" s="20"/>
      <c r="N453" s="20"/>
      <c r="O453" s="20"/>
      <c r="P453" s="20"/>
      <c r="Q453" s="20"/>
      <c r="R453" s="20"/>
      <c r="S453" s="20"/>
      <c r="T453" s="20"/>
      <c r="U453" s="20"/>
      <c r="V453" s="20"/>
      <c r="W453" s="20"/>
      <c r="X453" s="20"/>
      <c r="Y453" s="20"/>
      <c r="Z453" s="20"/>
    </row>
    <row r="454" spans="1:26" ht="15.75" customHeight="1" x14ac:dyDescent="0.15">
      <c r="A454" s="20"/>
      <c r="B454" s="20"/>
      <c r="C454" s="20"/>
      <c r="D454" s="20"/>
      <c r="E454" s="20"/>
      <c r="F454" s="206"/>
      <c r="G454" s="207"/>
      <c r="H454" s="84"/>
      <c r="I454" s="84"/>
      <c r="J454" s="208"/>
      <c r="K454" s="20"/>
      <c r="L454" s="20"/>
      <c r="M454" s="20"/>
      <c r="N454" s="20"/>
      <c r="O454" s="20"/>
      <c r="P454" s="20"/>
      <c r="Q454" s="20"/>
      <c r="R454" s="20"/>
      <c r="S454" s="20"/>
      <c r="T454" s="20"/>
      <c r="U454" s="20"/>
      <c r="V454" s="20"/>
      <c r="W454" s="20"/>
      <c r="X454" s="20"/>
      <c r="Y454" s="20"/>
      <c r="Z454" s="20"/>
    </row>
    <row r="455" spans="1:26" ht="15.75" customHeight="1" x14ac:dyDescent="0.15">
      <c r="A455" s="20"/>
      <c r="B455" s="20"/>
      <c r="C455" s="20"/>
      <c r="D455" s="20"/>
      <c r="E455" s="20"/>
      <c r="F455" s="206"/>
      <c r="G455" s="207"/>
      <c r="H455" s="84"/>
      <c r="I455" s="84"/>
      <c r="J455" s="208"/>
      <c r="K455" s="20"/>
      <c r="L455" s="20"/>
      <c r="M455" s="20"/>
      <c r="N455" s="20"/>
      <c r="O455" s="20"/>
      <c r="P455" s="20"/>
      <c r="Q455" s="20"/>
      <c r="R455" s="20"/>
      <c r="S455" s="20"/>
      <c r="T455" s="20"/>
      <c r="U455" s="20"/>
      <c r="V455" s="20"/>
      <c r="W455" s="20"/>
      <c r="X455" s="20"/>
      <c r="Y455" s="20"/>
      <c r="Z455" s="20"/>
    </row>
    <row r="456" spans="1:26" ht="15.75" customHeight="1" x14ac:dyDescent="0.15">
      <c r="A456" s="20"/>
      <c r="B456" s="20"/>
      <c r="C456" s="20"/>
      <c r="D456" s="20"/>
      <c r="E456" s="20"/>
      <c r="F456" s="206"/>
      <c r="G456" s="207"/>
      <c r="H456" s="84"/>
      <c r="I456" s="84"/>
      <c r="J456" s="208"/>
      <c r="K456" s="20"/>
      <c r="L456" s="20"/>
      <c r="M456" s="20"/>
      <c r="N456" s="20"/>
      <c r="O456" s="20"/>
      <c r="P456" s="20"/>
      <c r="Q456" s="20"/>
      <c r="R456" s="20"/>
      <c r="S456" s="20"/>
      <c r="T456" s="20"/>
      <c r="U456" s="20"/>
      <c r="V456" s="20"/>
      <c r="W456" s="20"/>
      <c r="X456" s="20"/>
      <c r="Y456" s="20"/>
      <c r="Z456" s="20"/>
    </row>
    <row r="457" spans="1:26" ht="15.75" customHeight="1" x14ac:dyDescent="0.15">
      <c r="A457" s="20"/>
      <c r="B457" s="20"/>
      <c r="C457" s="20"/>
      <c r="D457" s="20"/>
      <c r="E457" s="20"/>
      <c r="F457" s="206"/>
      <c r="G457" s="207"/>
      <c r="H457" s="84"/>
      <c r="I457" s="84"/>
      <c r="J457" s="208"/>
      <c r="K457" s="20"/>
      <c r="L457" s="20"/>
      <c r="M457" s="20"/>
      <c r="N457" s="20"/>
      <c r="O457" s="20"/>
      <c r="P457" s="20"/>
      <c r="Q457" s="20"/>
      <c r="R457" s="20"/>
      <c r="S457" s="20"/>
      <c r="T457" s="20"/>
      <c r="U457" s="20"/>
      <c r="V457" s="20"/>
      <c r="W457" s="20"/>
      <c r="X457" s="20"/>
      <c r="Y457" s="20"/>
      <c r="Z457" s="20"/>
    </row>
    <row r="458" spans="1:26" ht="15.75" customHeight="1" x14ac:dyDescent="0.15">
      <c r="A458" s="20"/>
      <c r="B458" s="20"/>
      <c r="C458" s="20"/>
      <c r="D458" s="20"/>
      <c r="E458" s="20"/>
      <c r="F458" s="206"/>
      <c r="G458" s="207"/>
      <c r="H458" s="84"/>
      <c r="I458" s="84"/>
      <c r="J458" s="208"/>
      <c r="K458" s="20"/>
      <c r="L458" s="20"/>
      <c r="M458" s="20"/>
      <c r="N458" s="20"/>
      <c r="O458" s="20"/>
      <c r="P458" s="20"/>
      <c r="Q458" s="20"/>
      <c r="R458" s="20"/>
      <c r="S458" s="20"/>
      <c r="T458" s="20"/>
      <c r="U458" s="20"/>
      <c r="V458" s="20"/>
      <c r="W458" s="20"/>
      <c r="X458" s="20"/>
      <c r="Y458" s="20"/>
      <c r="Z458" s="20"/>
    </row>
    <row r="459" spans="1:26" ht="15.75" customHeight="1" x14ac:dyDescent="0.15">
      <c r="A459" s="20"/>
      <c r="B459" s="20"/>
      <c r="C459" s="20"/>
      <c r="D459" s="20"/>
      <c r="E459" s="20"/>
      <c r="F459" s="206"/>
      <c r="G459" s="207"/>
      <c r="H459" s="84"/>
      <c r="I459" s="84"/>
      <c r="J459" s="208"/>
      <c r="K459" s="20"/>
      <c r="L459" s="20"/>
      <c r="M459" s="20"/>
      <c r="N459" s="20"/>
      <c r="O459" s="20"/>
      <c r="P459" s="20"/>
      <c r="Q459" s="20"/>
      <c r="R459" s="20"/>
      <c r="S459" s="20"/>
      <c r="T459" s="20"/>
      <c r="U459" s="20"/>
      <c r="V459" s="20"/>
      <c r="W459" s="20"/>
      <c r="X459" s="20"/>
      <c r="Y459" s="20"/>
      <c r="Z459" s="20"/>
    </row>
    <row r="460" spans="1:26" ht="15.75" customHeight="1" x14ac:dyDescent="0.15">
      <c r="A460" s="20"/>
      <c r="B460" s="20"/>
      <c r="C460" s="20"/>
      <c r="D460" s="20"/>
      <c r="E460" s="20"/>
      <c r="F460" s="206"/>
      <c r="G460" s="207"/>
      <c r="H460" s="84"/>
      <c r="I460" s="84"/>
      <c r="J460" s="208"/>
      <c r="K460" s="20"/>
      <c r="L460" s="20"/>
      <c r="M460" s="20"/>
      <c r="N460" s="20"/>
      <c r="O460" s="20"/>
      <c r="P460" s="20"/>
      <c r="Q460" s="20"/>
      <c r="R460" s="20"/>
      <c r="S460" s="20"/>
      <c r="T460" s="20"/>
      <c r="U460" s="20"/>
      <c r="V460" s="20"/>
      <c r="W460" s="20"/>
      <c r="X460" s="20"/>
      <c r="Y460" s="20"/>
      <c r="Z460" s="20"/>
    </row>
    <row r="461" spans="1:26" ht="15.75" customHeight="1" x14ac:dyDescent="0.15">
      <c r="A461" s="20"/>
      <c r="B461" s="20"/>
      <c r="C461" s="20"/>
      <c r="D461" s="20"/>
      <c r="E461" s="20"/>
      <c r="F461" s="206"/>
      <c r="G461" s="207"/>
      <c r="H461" s="84"/>
      <c r="I461" s="84"/>
      <c r="J461" s="208"/>
      <c r="K461" s="20"/>
      <c r="L461" s="20"/>
      <c r="M461" s="20"/>
      <c r="N461" s="20"/>
      <c r="O461" s="20"/>
      <c r="P461" s="20"/>
      <c r="Q461" s="20"/>
      <c r="R461" s="20"/>
      <c r="S461" s="20"/>
      <c r="T461" s="20"/>
      <c r="U461" s="20"/>
      <c r="V461" s="20"/>
      <c r="W461" s="20"/>
      <c r="X461" s="20"/>
      <c r="Y461" s="20"/>
      <c r="Z461" s="20"/>
    </row>
    <row r="462" spans="1:26" ht="15.75" customHeight="1" x14ac:dyDescent="0.15">
      <c r="A462" s="20"/>
      <c r="B462" s="20"/>
      <c r="C462" s="20"/>
      <c r="D462" s="20"/>
      <c r="E462" s="20"/>
      <c r="F462" s="206"/>
      <c r="G462" s="207"/>
      <c r="H462" s="84"/>
      <c r="I462" s="84"/>
      <c r="J462" s="208"/>
      <c r="K462" s="20"/>
      <c r="L462" s="20"/>
      <c r="M462" s="20"/>
      <c r="N462" s="20"/>
      <c r="O462" s="20"/>
      <c r="P462" s="20"/>
      <c r="Q462" s="20"/>
      <c r="R462" s="20"/>
      <c r="S462" s="20"/>
      <c r="T462" s="20"/>
      <c r="U462" s="20"/>
      <c r="V462" s="20"/>
      <c r="W462" s="20"/>
      <c r="X462" s="20"/>
      <c r="Y462" s="20"/>
      <c r="Z462" s="20"/>
    </row>
    <row r="463" spans="1:26" ht="15.75" customHeight="1" x14ac:dyDescent="0.15">
      <c r="A463" s="20"/>
      <c r="B463" s="20"/>
      <c r="C463" s="20"/>
      <c r="D463" s="20"/>
      <c r="E463" s="20"/>
      <c r="F463" s="206"/>
      <c r="G463" s="207"/>
      <c r="H463" s="84"/>
      <c r="I463" s="84"/>
      <c r="J463" s="208"/>
      <c r="K463" s="20"/>
      <c r="L463" s="20"/>
      <c r="M463" s="20"/>
      <c r="N463" s="20"/>
      <c r="O463" s="20"/>
      <c r="P463" s="20"/>
      <c r="Q463" s="20"/>
      <c r="R463" s="20"/>
      <c r="S463" s="20"/>
      <c r="T463" s="20"/>
      <c r="U463" s="20"/>
      <c r="V463" s="20"/>
      <c r="W463" s="20"/>
      <c r="X463" s="20"/>
      <c r="Y463" s="20"/>
      <c r="Z463" s="20"/>
    </row>
    <row r="464" spans="1:26" ht="15.75" customHeight="1" x14ac:dyDescent="0.15">
      <c r="A464" s="20"/>
      <c r="B464" s="20"/>
      <c r="C464" s="20"/>
      <c r="D464" s="20"/>
      <c r="E464" s="20"/>
      <c r="F464" s="206"/>
      <c r="G464" s="207"/>
      <c r="H464" s="84"/>
      <c r="I464" s="84"/>
      <c r="J464" s="208"/>
      <c r="K464" s="20"/>
      <c r="L464" s="20"/>
      <c r="M464" s="20"/>
      <c r="N464" s="20"/>
      <c r="O464" s="20"/>
      <c r="P464" s="20"/>
      <c r="Q464" s="20"/>
      <c r="R464" s="20"/>
      <c r="S464" s="20"/>
      <c r="T464" s="20"/>
      <c r="U464" s="20"/>
      <c r="V464" s="20"/>
      <c r="W464" s="20"/>
      <c r="X464" s="20"/>
      <c r="Y464" s="20"/>
      <c r="Z464" s="20"/>
    </row>
    <row r="465" spans="1:26" ht="15.75" customHeight="1" x14ac:dyDescent="0.15">
      <c r="A465" s="20"/>
      <c r="B465" s="20"/>
      <c r="C465" s="20"/>
      <c r="D465" s="20"/>
      <c r="E465" s="20"/>
      <c r="F465" s="206"/>
      <c r="G465" s="207"/>
      <c r="H465" s="84"/>
      <c r="I465" s="84"/>
      <c r="J465" s="208"/>
      <c r="K465" s="20"/>
      <c r="L465" s="20"/>
      <c r="M465" s="20"/>
      <c r="N465" s="20"/>
      <c r="O465" s="20"/>
      <c r="P465" s="20"/>
      <c r="Q465" s="20"/>
      <c r="R465" s="20"/>
      <c r="S465" s="20"/>
      <c r="T465" s="20"/>
      <c r="U465" s="20"/>
      <c r="V465" s="20"/>
      <c r="W465" s="20"/>
      <c r="X465" s="20"/>
      <c r="Y465" s="20"/>
      <c r="Z465" s="20"/>
    </row>
    <row r="466" spans="1:26" ht="15.75" customHeight="1" x14ac:dyDescent="0.15">
      <c r="A466" s="20"/>
      <c r="B466" s="20"/>
      <c r="C466" s="20"/>
      <c r="D466" s="20"/>
      <c r="E466" s="20"/>
      <c r="F466" s="206"/>
      <c r="G466" s="207"/>
      <c r="H466" s="84"/>
      <c r="I466" s="84"/>
      <c r="J466" s="208"/>
      <c r="K466" s="20"/>
      <c r="L466" s="20"/>
      <c r="M466" s="20"/>
      <c r="N466" s="20"/>
      <c r="O466" s="20"/>
      <c r="P466" s="20"/>
      <c r="Q466" s="20"/>
      <c r="R466" s="20"/>
      <c r="S466" s="20"/>
      <c r="T466" s="20"/>
      <c r="U466" s="20"/>
      <c r="V466" s="20"/>
      <c r="W466" s="20"/>
      <c r="X466" s="20"/>
      <c r="Y466" s="20"/>
      <c r="Z466" s="20"/>
    </row>
    <row r="467" spans="1:26" ht="15.75" customHeight="1" x14ac:dyDescent="0.15">
      <c r="A467" s="20"/>
      <c r="B467" s="20"/>
      <c r="C467" s="20"/>
      <c r="D467" s="20"/>
      <c r="E467" s="20"/>
      <c r="F467" s="206"/>
      <c r="G467" s="207"/>
      <c r="H467" s="84"/>
      <c r="I467" s="84"/>
      <c r="J467" s="208"/>
      <c r="K467" s="20"/>
      <c r="L467" s="20"/>
      <c r="M467" s="20"/>
      <c r="N467" s="20"/>
      <c r="O467" s="20"/>
      <c r="P467" s="20"/>
      <c r="Q467" s="20"/>
      <c r="R467" s="20"/>
      <c r="S467" s="20"/>
      <c r="T467" s="20"/>
      <c r="U467" s="20"/>
      <c r="V467" s="20"/>
      <c r="W467" s="20"/>
      <c r="X467" s="20"/>
      <c r="Y467" s="20"/>
      <c r="Z467" s="20"/>
    </row>
    <row r="468" spans="1:26" ht="15.75" customHeight="1" x14ac:dyDescent="0.15">
      <c r="A468" s="20"/>
      <c r="B468" s="20"/>
      <c r="C468" s="20"/>
      <c r="D468" s="20"/>
      <c r="E468" s="20"/>
      <c r="F468" s="206"/>
      <c r="G468" s="207"/>
      <c r="H468" s="84"/>
      <c r="I468" s="84"/>
      <c r="J468" s="208"/>
      <c r="K468" s="20"/>
      <c r="L468" s="20"/>
      <c r="M468" s="20"/>
      <c r="N468" s="20"/>
      <c r="O468" s="20"/>
      <c r="P468" s="20"/>
      <c r="Q468" s="20"/>
      <c r="R468" s="20"/>
      <c r="S468" s="20"/>
      <c r="T468" s="20"/>
      <c r="U468" s="20"/>
      <c r="V468" s="20"/>
      <c r="W468" s="20"/>
      <c r="X468" s="20"/>
      <c r="Y468" s="20"/>
      <c r="Z468" s="20"/>
    </row>
    <row r="469" spans="1:26" ht="15.75" customHeight="1" x14ac:dyDescent="0.15">
      <c r="A469" s="20"/>
      <c r="B469" s="20"/>
      <c r="C469" s="20"/>
      <c r="D469" s="20"/>
      <c r="E469" s="20"/>
      <c r="F469" s="206"/>
      <c r="G469" s="207"/>
      <c r="H469" s="84"/>
      <c r="I469" s="84"/>
      <c r="J469" s="208"/>
      <c r="K469" s="20"/>
      <c r="L469" s="20"/>
      <c r="M469" s="20"/>
      <c r="N469" s="20"/>
      <c r="O469" s="20"/>
      <c r="P469" s="20"/>
      <c r="Q469" s="20"/>
      <c r="R469" s="20"/>
      <c r="S469" s="20"/>
      <c r="T469" s="20"/>
      <c r="U469" s="20"/>
      <c r="V469" s="20"/>
      <c r="W469" s="20"/>
      <c r="X469" s="20"/>
      <c r="Y469" s="20"/>
      <c r="Z469" s="20"/>
    </row>
    <row r="470" spans="1:26" ht="15.75" customHeight="1" x14ac:dyDescent="0.15">
      <c r="A470" s="20"/>
      <c r="B470" s="20"/>
      <c r="C470" s="20"/>
      <c r="D470" s="20"/>
      <c r="E470" s="20"/>
      <c r="F470" s="206"/>
      <c r="G470" s="207"/>
      <c r="H470" s="84"/>
      <c r="I470" s="84"/>
      <c r="J470" s="208"/>
      <c r="K470" s="20"/>
      <c r="L470" s="20"/>
      <c r="M470" s="20"/>
      <c r="N470" s="20"/>
      <c r="O470" s="20"/>
      <c r="P470" s="20"/>
      <c r="Q470" s="20"/>
      <c r="R470" s="20"/>
      <c r="S470" s="20"/>
      <c r="T470" s="20"/>
      <c r="U470" s="20"/>
      <c r="V470" s="20"/>
      <c r="W470" s="20"/>
      <c r="X470" s="20"/>
      <c r="Y470" s="20"/>
      <c r="Z470" s="20"/>
    </row>
    <row r="471" spans="1:26" ht="15.75" customHeight="1" x14ac:dyDescent="0.15">
      <c r="A471" s="20"/>
      <c r="B471" s="20"/>
      <c r="C471" s="20"/>
      <c r="D471" s="20"/>
      <c r="E471" s="20"/>
      <c r="F471" s="206"/>
      <c r="G471" s="207"/>
      <c r="H471" s="84"/>
      <c r="I471" s="84"/>
      <c r="J471" s="208"/>
      <c r="K471" s="20"/>
      <c r="L471" s="20"/>
      <c r="M471" s="20"/>
      <c r="N471" s="20"/>
      <c r="O471" s="20"/>
      <c r="P471" s="20"/>
      <c r="Q471" s="20"/>
      <c r="R471" s="20"/>
      <c r="S471" s="20"/>
      <c r="T471" s="20"/>
      <c r="U471" s="20"/>
      <c r="V471" s="20"/>
      <c r="W471" s="20"/>
      <c r="X471" s="20"/>
      <c r="Y471" s="20"/>
      <c r="Z471" s="20"/>
    </row>
    <row r="472" spans="1:26" ht="15.75" customHeight="1" x14ac:dyDescent="0.15">
      <c r="A472" s="20"/>
      <c r="B472" s="20"/>
      <c r="C472" s="20"/>
      <c r="D472" s="20"/>
      <c r="E472" s="20"/>
      <c r="F472" s="206"/>
      <c r="G472" s="207"/>
      <c r="H472" s="84"/>
      <c r="I472" s="84"/>
      <c r="J472" s="208"/>
      <c r="K472" s="20"/>
      <c r="L472" s="20"/>
      <c r="M472" s="20"/>
      <c r="N472" s="20"/>
      <c r="O472" s="20"/>
      <c r="P472" s="20"/>
      <c r="Q472" s="20"/>
      <c r="R472" s="20"/>
      <c r="S472" s="20"/>
      <c r="T472" s="20"/>
      <c r="U472" s="20"/>
      <c r="V472" s="20"/>
      <c r="W472" s="20"/>
      <c r="X472" s="20"/>
      <c r="Y472" s="20"/>
      <c r="Z472" s="20"/>
    </row>
    <row r="473" spans="1:26" ht="15.75" customHeight="1" x14ac:dyDescent="0.15">
      <c r="A473" s="20"/>
      <c r="B473" s="20"/>
      <c r="C473" s="20"/>
      <c r="D473" s="20"/>
      <c r="E473" s="20"/>
      <c r="F473" s="206"/>
      <c r="G473" s="207"/>
      <c r="H473" s="84"/>
      <c r="I473" s="84"/>
      <c r="J473" s="208"/>
      <c r="K473" s="20"/>
      <c r="L473" s="20"/>
      <c r="M473" s="20"/>
      <c r="N473" s="20"/>
      <c r="O473" s="20"/>
      <c r="P473" s="20"/>
      <c r="Q473" s="20"/>
      <c r="R473" s="20"/>
      <c r="S473" s="20"/>
      <c r="T473" s="20"/>
      <c r="U473" s="20"/>
      <c r="V473" s="20"/>
      <c r="W473" s="20"/>
      <c r="X473" s="20"/>
      <c r="Y473" s="20"/>
      <c r="Z473" s="20"/>
    </row>
    <row r="474" spans="1:26" ht="15.75" customHeight="1" x14ac:dyDescent="0.15">
      <c r="A474" s="20"/>
      <c r="B474" s="20"/>
      <c r="C474" s="20"/>
      <c r="D474" s="20"/>
      <c r="E474" s="20"/>
      <c r="F474" s="206"/>
      <c r="G474" s="207"/>
      <c r="H474" s="84"/>
      <c r="I474" s="84"/>
      <c r="J474" s="208"/>
      <c r="K474" s="20"/>
      <c r="L474" s="20"/>
      <c r="M474" s="20"/>
      <c r="N474" s="20"/>
      <c r="O474" s="20"/>
      <c r="P474" s="20"/>
      <c r="Q474" s="20"/>
      <c r="R474" s="20"/>
      <c r="S474" s="20"/>
      <c r="T474" s="20"/>
      <c r="U474" s="20"/>
      <c r="V474" s="20"/>
      <c r="W474" s="20"/>
      <c r="X474" s="20"/>
      <c r="Y474" s="20"/>
      <c r="Z474" s="20"/>
    </row>
    <row r="475" spans="1:26" ht="15.75" customHeight="1" x14ac:dyDescent="0.15">
      <c r="A475" s="20"/>
      <c r="B475" s="20"/>
      <c r="C475" s="20"/>
      <c r="D475" s="20"/>
      <c r="E475" s="20"/>
      <c r="F475" s="206"/>
      <c r="G475" s="207"/>
      <c r="H475" s="84"/>
      <c r="I475" s="84"/>
      <c r="J475" s="208"/>
      <c r="K475" s="20"/>
      <c r="L475" s="20"/>
      <c r="M475" s="20"/>
      <c r="N475" s="20"/>
      <c r="O475" s="20"/>
      <c r="P475" s="20"/>
      <c r="Q475" s="20"/>
      <c r="R475" s="20"/>
      <c r="S475" s="20"/>
      <c r="T475" s="20"/>
      <c r="U475" s="20"/>
      <c r="V475" s="20"/>
      <c r="W475" s="20"/>
      <c r="X475" s="20"/>
      <c r="Y475" s="20"/>
      <c r="Z475" s="20"/>
    </row>
    <row r="476" spans="1:26" ht="15.75" customHeight="1" x14ac:dyDescent="0.15">
      <c r="A476" s="20"/>
      <c r="B476" s="20"/>
      <c r="C476" s="20"/>
      <c r="D476" s="20"/>
      <c r="E476" s="20"/>
      <c r="F476" s="206"/>
      <c r="G476" s="207"/>
      <c r="H476" s="84"/>
      <c r="I476" s="84"/>
      <c r="J476" s="208"/>
      <c r="K476" s="20"/>
      <c r="L476" s="20"/>
      <c r="M476" s="20"/>
      <c r="N476" s="20"/>
      <c r="O476" s="20"/>
      <c r="P476" s="20"/>
      <c r="Q476" s="20"/>
      <c r="R476" s="20"/>
      <c r="S476" s="20"/>
      <c r="T476" s="20"/>
      <c r="U476" s="20"/>
      <c r="V476" s="20"/>
      <c r="W476" s="20"/>
      <c r="X476" s="20"/>
      <c r="Y476" s="20"/>
      <c r="Z476" s="20"/>
    </row>
    <row r="477" spans="1:26" ht="15.75" customHeight="1" x14ac:dyDescent="0.15">
      <c r="A477" s="20"/>
      <c r="B477" s="20"/>
      <c r="C477" s="20"/>
      <c r="D477" s="20"/>
      <c r="E477" s="20"/>
      <c r="F477" s="206"/>
      <c r="G477" s="207"/>
      <c r="H477" s="84"/>
      <c r="I477" s="84"/>
      <c r="J477" s="208"/>
      <c r="K477" s="20"/>
      <c r="L477" s="20"/>
      <c r="M477" s="20"/>
      <c r="N477" s="20"/>
      <c r="O477" s="20"/>
      <c r="P477" s="20"/>
      <c r="Q477" s="20"/>
      <c r="R477" s="20"/>
      <c r="S477" s="20"/>
      <c r="T477" s="20"/>
      <c r="U477" s="20"/>
      <c r="V477" s="20"/>
      <c r="W477" s="20"/>
      <c r="X477" s="20"/>
      <c r="Y477" s="20"/>
      <c r="Z477" s="20"/>
    </row>
    <row r="478" spans="1:26" ht="15.75" customHeight="1" x14ac:dyDescent="0.15">
      <c r="A478" s="20"/>
      <c r="B478" s="20"/>
      <c r="C478" s="20"/>
      <c r="D478" s="20"/>
      <c r="E478" s="20"/>
      <c r="F478" s="206"/>
      <c r="G478" s="207"/>
      <c r="H478" s="84"/>
      <c r="I478" s="84"/>
      <c r="J478" s="208"/>
      <c r="K478" s="20"/>
      <c r="L478" s="20"/>
      <c r="M478" s="20"/>
      <c r="N478" s="20"/>
      <c r="O478" s="20"/>
      <c r="P478" s="20"/>
      <c r="Q478" s="20"/>
      <c r="R478" s="20"/>
      <c r="S478" s="20"/>
      <c r="T478" s="20"/>
      <c r="U478" s="20"/>
      <c r="V478" s="20"/>
      <c r="W478" s="20"/>
      <c r="X478" s="20"/>
      <c r="Y478" s="20"/>
      <c r="Z478" s="20"/>
    </row>
    <row r="479" spans="1:26" ht="15.75" customHeight="1" x14ac:dyDescent="0.15">
      <c r="A479" s="20"/>
      <c r="B479" s="20"/>
      <c r="C479" s="20"/>
      <c r="D479" s="20"/>
      <c r="E479" s="20"/>
      <c r="F479" s="206"/>
      <c r="G479" s="207"/>
      <c r="H479" s="84"/>
      <c r="I479" s="84"/>
      <c r="J479" s="208"/>
      <c r="K479" s="20"/>
      <c r="L479" s="20"/>
      <c r="M479" s="20"/>
      <c r="N479" s="20"/>
      <c r="O479" s="20"/>
      <c r="P479" s="20"/>
      <c r="Q479" s="20"/>
      <c r="R479" s="20"/>
      <c r="S479" s="20"/>
      <c r="T479" s="20"/>
      <c r="U479" s="20"/>
      <c r="V479" s="20"/>
      <c r="W479" s="20"/>
      <c r="X479" s="20"/>
      <c r="Y479" s="20"/>
      <c r="Z479" s="20"/>
    </row>
    <row r="480" spans="1:26" ht="15.75" customHeight="1" x14ac:dyDescent="0.15">
      <c r="A480" s="20"/>
      <c r="B480" s="20"/>
      <c r="C480" s="20"/>
      <c r="D480" s="20"/>
      <c r="E480" s="20"/>
      <c r="F480" s="206"/>
      <c r="G480" s="207"/>
      <c r="H480" s="84"/>
      <c r="I480" s="84"/>
      <c r="J480" s="208"/>
      <c r="K480" s="20"/>
      <c r="L480" s="20"/>
      <c r="M480" s="20"/>
      <c r="N480" s="20"/>
      <c r="O480" s="20"/>
      <c r="P480" s="20"/>
      <c r="Q480" s="20"/>
      <c r="R480" s="20"/>
      <c r="S480" s="20"/>
      <c r="T480" s="20"/>
      <c r="U480" s="20"/>
      <c r="V480" s="20"/>
      <c r="W480" s="20"/>
      <c r="X480" s="20"/>
      <c r="Y480" s="20"/>
      <c r="Z480" s="20"/>
    </row>
    <row r="481" spans="1:26" ht="15.75" customHeight="1" x14ac:dyDescent="0.15">
      <c r="A481" s="20"/>
      <c r="B481" s="20"/>
      <c r="C481" s="20"/>
      <c r="D481" s="20"/>
      <c r="E481" s="20"/>
      <c r="F481" s="206"/>
      <c r="G481" s="207"/>
      <c r="H481" s="84"/>
      <c r="I481" s="84"/>
      <c r="J481" s="208"/>
      <c r="K481" s="20"/>
      <c r="L481" s="20"/>
      <c r="M481" s="20"/>
      <c r="N481" s="20"/>
      <c r="O481" s="20"/>
      <c r="P481" s="20"/>
      <c r="Q481" s="20"/>
      <c r="R481" s="20"/>
      <c r="S481" s="20"/>
      <c r="T481" s="20"/>
      <c r="U481" s="20"/>
      <c r="V481" s="20"/>
      <c r="W481" s="20"/>
      <c r="X481" s="20"/>
      <c r="Y481" s="20"/>
      <c r="Z481" s="20"/>
    </row>
    <row r="482" spans="1:26" ht="15.75" customHeight="1" x14ac:dyDescent="0.15">
      <c r="A482" s="20"/>
      <c r="B482" s="20"/>
      <c r="C482" s="20"/>
      <c r="D482" s="20"/>
      <c r="E482" s="20"/>
      <c r="F482" s="206"/>
      <c r="G482" s="207"/>
      <c r="H482" s="84"/>
      <c r="I482" s="84"/>
      <c r="J482" s="208"/>
      <c r="K482" s="20"/>
      <c r="L482" s="20"/>
      <c r="M482" s="20"/>
      <c r="N482" s="20"/>
      <c r="O482" s="20"/>
      <c r="P482" s="20"/>
      <c r="Q482" s="20"/>
      <c r="R482" s="20"/>
      <c r="S482" s="20"/>
      <c r="T482" s="20"/>
      <c r="U482" s="20"/>
      <c r="V482" s="20"/>
      <c r="W482" s="20"/>
      <c r="X482" s="20"/>
      <c r="Y482" s="20"/>
      <c r="Z482" s="20"/>
    </row>
    <row r="483" spans="1:26" ht="15.75" customHeight="1" x14ac:dyDescent="0.15">
      <c r="A483" s="20"/>
      <c r="B483" s="20"/>
      <c r="C483" s="20"/>
      <c r="D483" s="20"/>
      <c r="E483" s="20"/>
      <c r="F483" s="206"/>
      <c r="G483" s="207"/>
      <c r="H483" s="84"/>
      <c r="I483" s="84"/>
      <c r="J483" s="208"/>
      <c r="K483" s="20"/>
      <c r="L483" s="20"/>
      <c r="M483" s="20"/>
      <c r="N483" s="20"/>
      <c r="O483" s="20"/>
      <c r="P483" s="20"/>
      <c r="Q483" s="20"/>
      <c r="R483" s="20"/>
      <c r="S483" s="20"/>
      <c r="T483" s="20"/>
      <c r="U483" s="20"/>
      <c r="V483" s="20"/>
      <c r="W483" s="20"/>
      <c r="X483" s="20"/>
      <c r="Y483" s="20"/>
      <c r="Z483" s="20"/>
    </row>
    <row r="484" spans="1:26" ht="15.75" customHeight="1" x14ac:dyDescent="0.15">
      <c r="A484" s="20"/>
      <c r="B484" s="20"/>
      <c r="C484" s="20"/>
      <c r="D484" s="20"/>
      <c r="E484" s="20"/>
      <c r="F484" s="206"/>
      <c r="G484" s="207"/>
      <c r="H484" s="84"/>
      <c r="I484" s="84"/>
      <c r="J484" s="208"/>
      <c r="K484" s="20"/>
      <c r="L484" s="20"/>
      <c r="M484" s="20"/>
      <c r="N484" s="20"/>
      <c r="O484" s="20"/>
      <c r="P484" s="20"/>
      <c r="Q484" s="20"/>
      <c r="R484" s="20"/>
      <c r="S484" s="20"/>
      <c r="T484" s="20"/>
      <c r="U484" s="20"/>
      <c r="V484" s="20"/>
      <c r="W484" s="20"/>
      <c r="X484" s="20"/>
      <c r="Y484" s="20"/>
      <c r="Z484" s="20"/>
    </row>
    <row r="485" spans="1:26" ht="15.75" customHeight="1" x14ac:dyDescent="0.15">
      <c r="A485" s="20"/>
      <c r="B485" s="20"/>
      <c r="C485" s="20"/>
      <c r="D485" s="20"/>
      <c r="E485" s="20"/>
      <c r="F485" s="206"/>
      <c r="G485" s="207"/>
      <c r="H485" s="84"/>
      <c r="I485" s="84"/>
      <c r="J485" s="208"/>
      <c r="K485" s="20"/>
      <c r="L485" s="20"/>
      <c r="M485" s="20"/>
      <c r="N485" s="20"/>
      <c r="O485" s="20"/>
      <c r="P485" s="20"/>
      <c r="Q485" s="20"/>
      <c r="R485" s="20"/>
      <c r="S485" s="20"/>
      <c r="T485" s="20"/>
      <c r="U485" s="20"/>
      <c r="V485" s="20"/>
      <c r="W485" s="20"/>
      <c r="X485" s="20"/>
      <c r="Y485" s="20"/>
      <c r="Z485" s="20"/>
    </row>
    <row r="486" spans="1:26" ht="15.75" customHeight="1" x14ac:dyDescent="0.15">
      <c r="A486" s="20"/>
      <c r="B486" s="20"/>
      <c r="C486" s="20"/>
      <c r="D486" s="20"/>
      <c r="E486" s="20"/>
      <c r="F486" s="206"/>
      <c r="G486" s="207"/>
      <c r="H486" s="84"/>
      <c r="I486" s="84"/>
      <c r="J486" s="208"/>
      <c r="K486" s="20"/>
      <c r="L486" s="20"/>
      <c r="M486" s="20"/>
      <c r="N486" s="20"/>
      <c r="O486" s="20"/>
      <c r="P486" s="20"/>
      <c r="Q486" s="20"/>
      <c r="R486" s="20"/>
      <c r="S486" s="20"/>
      <c r="T486" s="20"/>
      <c r="U486" s="20"/>
      <c r="V486" s="20"/>
      <c r="W486" s="20"/>
      <c r="X486" s="20"/>
      <c r="Y486" s="20"/>
      <c r="Z486" s="20"/>
    </row>
    <row r="487" spans="1:26" ht="15.75" customHeight="1" x14ac:dyDescent="0.15">
      <c r="A487" s="20"/>
      <c r="B487" s="20"/>
      <c r="C487" s="20"/>
      <c r="D487" s="20"/>
      <c r="E487" s="20"/>
      <c r="F487" s="206"/>
      <c r="G487" s="207"/>
      <c r="H487" s="84"/>
      <c r="I487" s="84"/>
      <c r="J487" s="208"/>
      <c r="K487" s="20"/>
      <c r="L487" s="20"/>
      <c r="M487" s="20"/>
      <c r="N487" s="20"/>
      <c r="O487" s="20"/>
      <c r="P487" s="20"/>
      <c r="Q487" s="20"/>
      <c r="R487" s="20"/>
      <c r="S487" s="20"/>
      <c r="T487" s="20"/>
      <c r="U487" s="20"/>
      <c r="V487" s="20"/>
      <c r="W487" s="20"/>
      <c r="X487" s="20"/>
      <c r="Y487" s="20"/>
      <c r="Z487" s="20"/>
    </row>
    <row r="488" spans="1:26" ht="15.75" customHeight="1" x14ac:dyDescent="0.15">
      <c r="A488" s="20"/>
      <c r="B488" s="20"/>
      <c r="C488" s="20"/>
      <c r="D488" s="20"/>
      <c r="E488" s="20"/>
      <c r="F488" s="206"/>
      <c r="G488" s="207"/>
      <c r="H488" s="84"/>
      <c r="I488" s="84"/>
      <c r="J488" s="208"/>
      <c r="K488" s="20"/>
      <c r="L488" s="20"/>
      <c r="M488" s="20"/>
      <c r="N488" s="20"/>
      <c r="O488" s="20"/>
      <c r="P488" s="20"/>
      <c r="Q488" s="20"/>
      <c r="R488" s="20"/>
      <c r="S488" s="20"/>
      <c r="T488" s="20"/>
      <c r="U488" s="20"/>
      <c r="V488" s="20"/>
      <c r="W488" s="20"/>
      <c r="X488" s="20"/>
      <c r="Y488" s="20"/>
      <c r="Z488" s="20"/>
    </row>
    <row r="489" spans="1:26" ht="15.75" customHeight="1" x14ac:dyDescent="0.15">
      <c r="A489" s="20"/>
      <c r="B489" s="20"/>
      <c r="C489" s="20"/>
      <c r="D489" s="20"/>
      <c r="E489" s="20"/>
      <c r="F489" s="206"/>
      <c r="G489" s="207"/>
      <c r="H489" s="84"/>
      <c r="I489" s="84"/>
      <c r="J489" s="208"/>
      <c r="K489" s="20"/>
      <c r="L489" s="20"/>
      <c r="M489" s="20"/>
      <c r="N489" s="20"/>
      <c r="O489" s="20"/>
      <c r="P489" s="20"/>
      <c r="Q489" s="20"/>
      <c r="R489" s="20"/>
      <c r="S489" s="20"/>
      <c r="T489" s="20"/>
      <c r="U489" s="20"/>
      <c r="V489" s="20"/>
      <c r="W489" s="20"/>
      <c r="X489" s="20"/>
      <c r="Y489" s="20"/>
      <c r="Z489" s="20"/>
    </row>
    <row r="490" spans="1:26" ht="15.75" customHeight="1" x14ac:dyDescent="0.15">
      <c r="A490" s="20"/>
      <c r="B490" s="20"/>
      <c r="C490" s="20"/>
      <c r="D490" s="20"/>
      <c r="E490" s="20"/>
      <c r="F490" s="206"/>
      <c r="G490" s="207"/>
      <c r="H490" s="84"/>
      <c r="I490" s="84"/>
      <c r="J490" s="208"/>
      <c r="K490" s="20"/>
      <c r="L490" s="20"/>
      <c r="M490" s="20"/>
      <c r="N490" s="20"/>
      <c r="O490" s="20"/>
      <c r="P490" s="20"/>
      <c r="Q490" s="20"/>
      <c r="R490" s="20"/>
      <c r="S490" s="20"/>
      <c r="T490" s="20"/>
      <c r="U490" s="20"/>
      <c r="V490" s="20"/>
      <c r="W490" s="20"/>
      <c r="X490" s="20"/>
      <c r="Y490" s="20"/>
      <c r="Z490" s="20"/>
    </row>
    <row r="491" spans="1:26" ht="15.75" customHeight="1" x14ac:dyDescent="0.15">
      <c r="A491" s="20"/>
      <c r="B491" s="20"/>
      <c r="C491" s="20"/>
      <c r="D491" s="20"/>
      <c r="E491" s="20"/>
      <c r="F491" s="206"/>
      <c r="G491" s="207"/>
      <c r="H491" s="84"/>
      <c r="I491" s="84"/>
      <c r="J491" s="208"/>
      <c r="K491" s="20"/>
      <c r="L491" s="20"/>
      <c r="M491" s="20"/>
      <c r="N491" s="20"/>
      <c r="O491" s="20"/>
      <c r="P491" s="20"/>
      <c r="Q491" s="20"/>
      <c r="R491" s="20"/>
      <c r="S491" s="20"/>
      <c r="T491" s="20"/>
      <c r="U491" s="20"/>
      <c r="V491" s="20"/>
      <c r="W491" s="20"/>
      <c r="X491" s="20"/>
      <c r="Y491" s="20"/>
      <c r="Z491" s="20"/>
    </row>
    <row r="492" spans="1:26" ht="15.75" customHeight="1" x14ac:dyDescent="0.15">
      <c r="A492" s="20"/>
      <c r="B492" s="20"/>
      <c r="C492" s="20"/>
      <c r="D492" s="20"/>
      <c r="E492" s="20"/>
      <c r="F492" s="206"/>
      <c r="G492" s="207"/>
      <c r="H492" s="84"/>
      <c r="I492" s="84"/>
      <c r="J492" s="208"/>
      <c r="K492" s="20"/>
      <c r="L492" s="20"/>
      <c r="M492" s="20"/>
      <c r="N492" s="20"/>
      <c r="O492" s="20"/>
      <c r="P492" s="20"/>
      <c r="Q492" s="20"/>
      <c r="R492" s="20"/>
      <c r="S492" s="20"/>
      <c r="T492" s="20"/>
      <c r="U492" s="20"/>
      <c r="V492" s="20"/>
      <c r="W492" s="20"/>
      <c r="X492" s="20"/>
      <c r="Y492" s="20"/>
      <c r="Z492" s="20"/>
    </row>
    <row r="493" spans="1:26" ht="15.75" customHeight="1" x14ac:dyDescent="0.15">
      <c r="A493" s="20"/>
      <c r="B493" s="20"/>
      <c r="C493" s="20"/>
      <c r="D493" s="20"/>
      <c r="E493" s="20"/>
      <c r="F493" s="206"/>
      <c r="G493" s="207"/>
      <c r="H493" s="84"/>
      <c r="I493" s="84"/>
      <c r="J493" s="208"/>
      <c r="K493" s="20"/>
      <c r="L493" s="20"/>
      <c r="M493" s="20"/>
      <c r="N493" s="20"/>
      <c r="O493" s="20"/>
      <c r="P493" s="20"/>
      <c r="Q493" s="20"/>
      <c r="R493" s="20"/>
      <c r="S493" s="20"/>
      <c r="T493" s="20"/>
      <c r="U493" s="20"/>
      <c r="V493" s="20"/>
      <c r="W493" s="20"/>
      <c r="X493" s="20"/>
      <c r="Y493" s="20"/>
      <c r="Z493" s="20"/>
    </row>
    <row r="494" spans="1:26" ht="15.75" customHeight="1" x14ac:dyDescent="0.15">
      <c r="A494" s="20"/>
      <c r="B494" s="20"/>
      <c r="C494" s="20"/>
      <c r="D494" s="20"/>
      <c r="E494" s="20"/>
      <c r="F494" s="206"/>
      <c r="G494" s="207"/>
      <c r="H494" s="84"/>
      <c r="I494" s="84"/>
      <c r="J494" s="208"/>
      <c r="K494" s="20"/>
      <c r="L494" s="20"/>
      <c r="M494" s="20"/>
      <c r="N494" s="20"/>
      <c r="O494" s="20"/>
      <c r="P494" s="20"/>
      <c r="Q494" s="20"/>
      <c r="R494" s="20"/>
      <c r="S494" s="20"/>
      <c r="T494" s="20"/>
      <c r="U494" s="20"/>
      <c r="V494" s="20"/>
      <c r="W494" s="20"/>
      <c r="X494" s="20"/>
      <c r="Y494" s="20"/>
      <c r="Z494" s="20"/>
    </row>
    <row r="495" spans="1:26" ht="15.75" customHeight="1" x14ac:dyDescent="0.15">
      <c r="A495" s="20"/>
      <c r="B495" s="20"/>
      <c r="C495" s="20"/>
      <c r="D495" s="20"/>
      <c r="E495" s="20"/>
      <c r="F495" s="206"/>
      <c r="G495" s="207"/>
      <c r="H495" s="84"/>
      <c r="I495" s="84"/>
      <c r="J495" s="208"/>
      <c r="K495" s="20"/>
      <c r="L495" s="20"/>
      <c r="M495" s="20"/>
      <c r="N495" s="20"/>
      <c r="O495" s="20"/>
      <c r="P495" s="20"/>
      <c r="Q495" s="20"/>
      <c r="R495" s="20"/>
      <c r="S495" s="20"/>
      <c r="T495" s="20"/>
      <c r="U495" s="20"/>
      <c r="V495" s="20"/>
      <c r="W495" s="20"/>
      <c r="X495" s="20"/>
      <c r="Y495" s="20"/>
      <c r="Z495" s="20"/>
    </row>
    <row r="496" spans="1:26" ht="15.75" customHeight="1" x14ac:dyDescent="0.15">
      <c r="A496" s="20"/>
      <c r="B496" s="20"/>
      <c r="C496" s="20"/>
      <c r="D496" s="20"/>
      <c r="E496" s="20"/>
      <c r="F496" s="206"/>
      <c r="G496" s="207"/>
      <c r="H496" s="84"/>
      <c r="I496" s="84"/>
      <c r="J496" s="208"/>
      <c r="K496" s="20"/>
      <c r="L496" s="20"/>
      <c r="M496" s="20"/>
      <c r="N496" s="20"/>
      <c r="O496" s="20"/>
      <c r="P496" s="20"/>
      <c r="Q496" s="20"/>
      <c r="R496" s="20"/>
      <c r="S496" s="20"/>
      <c r="T496" s="20"/>
      <c r="U496" s="20"/>
      <c r="V496" s="20"/>
      <c r="W496" s="20"/>
      <c r="X496" s="20"/>
      <c r="Y496" s="20"/>
      <c r="Z496" s="20"/>
    </row>
    <row r="497" spans="1:26" ht="15.75" customHeight="1" x14ac:dyDescent="0.15">
      <c r="A497" s="20"/>
      <c r="B497" s="20"/>
      <c r="C497" s="20"/>
      <c r="D497" s="20"/>
      <c r="E497" s="20"/>
      <c r="F497" s="206"/>
      <c r="G497" s="207"/>
      <c r="H497" s="84"/>
      <c r="I497" s="84"/>
      <c r="J497" s="208"/>
      <c r="K497" s="20"/>
      <c r="L497" s="20"/>
      <c r="M497" s="20"/>
      <c r="N497" s="20"/>
      <c r="O497" s="20"/>
      <c r="P497" s="20"/>
      <c r="Q497" s="20"/>
      <c r="R497" s="20"/>
      <c r="S497" s="20"/>
      <c r="T497" s="20"/>
      <c r="U497" s="20"/>
      <c r="V497" s="20"/>
      <c r="W497" s="20"/>
      <c r="X497" s="20"/>
      <c r="Y497" s="20"/>
      <c r="Z497" s="20"/>
    </row>
    <row r="498" spans="1:26" ht="15.75" customHeight="1" x14ac:dyDescent="0.15">
      <c r="A498" s="20"/>
      <c r="B498" s="20"/>
      <c r="C498" s="20"/>
      <c r="D498" s="20"/>
      <c r="E498" s="20"/>
      <c r="F498" s="206"/>
      <c r="G498" s="207"/>
      <c r="H498" s="84"/>
      <c r="I498" s="84"/>
      <c r="J498" s="208"/>
      <c r="K498" s="20"/>
      <c r="L498" s="20"/>
      <c r="M498" s="20"/>
      <c r="N498" s="20"/>
      <c r="O498" s="20"/>
      <c r="P498" s="20"/>
      <c r="Q498" s="20"/>
      <c r="R498" s="20"/>
      <c r="S498" s="20"/>
      <c r="T498" s="20"/>
      <c r="U498" s="20"/>
      <c r="V498" s="20"/>
      <c r="W498" s="20"/>
      <c r="X498" s="20"/>
      <c r="Y498" s="20"/>
      <c r="Z498" s="20"/>
    </row>
    <row r="499" spans="1:26" ht="15.75" customHeight="1" x14ac:dyDescent="0.15">
      <c r="A499" s="20"/>
      <c r="B499" s="20"/>
      <c r="C499" s="20"/>
      <c r="D499" s="20"/>
      <c r="E499" s="20"/>
      <c r="F499" s="206"/>
      <c r="G499" s="207"/>
      <c r="H499" s="84"/>
      <c r="I499" s="84"/>
      <c r="J499" s="208"/>
      <c r="K499" s="20"/>
      <c r="L499" s="20"/>
      <c r="M499" s="20"/>
      <c r="N499" s="20"/>
      <c r="O499" s="20"/>
      <c r="P499" s="20"/>
      <c r="Q499" s="20"/>
      <c r="R499" s="20"/>
      <c r="S499" s="20"/>
      <c r="T499" s="20"/>
      <c r="U499" s="20"/>
      <c r="V499" s="20"/>
      <c r="W499" s="20"/>
      <c r="X499" s="20"/>
      <c r="Y499" s="20"/>
      <c r="Z499" s="20"/>
    </row>
    <row r="500" spans="1:26" ht="15.75" customHeight="1" x14ac:dyDescent="0.15">
      <c r="A500" s="20"/>
      <c r="B500" s="20"/>
      <c r="C500" s="20"/>
      <c r="D500" s="20"/>
      <c r="E500" s="20"/>
      <c r="F500" s="206"/>
      <c r="G500" s="207"/>
      <c r="H500" s="84"/>
      <c r="I500" s="84"/>
      <c r="J500" s="208"/>
      <c r="K500" s="20"/>
      <c r="L500" s="20"/>
      <c r="M500" s="20"/>
      <c r="N500" s="20"/>
      <c r="O500" s="20"/>
      <c r="P500" s="20"/>
      <c r="Q500" s="20"/>
      <c r="R500" s="20"/>
      <c r="S500" s="20"/>
      <c r="T500" s="20"/>
      <c r="U500" s="20"/>
      <c r="V500" s="20"/>
      <c r="W500" s="20"/>
      <c r="X500" s="20"/>
      <c r="Y500" s="20"/>
      <c r="Z500" s="20"/>
    </row>
    <row r="501" spans="1:26" ht="15.75" customHeight="1" x14ac:dyDescent="0.15">
      <c r="A501" s="20"/>
      <c r="B501" s="20"/>
      <c r="C501" s="20"/>
      <c r="D501" s="20"/>
      <c r="E501" s="20"/>
      <c r="F501" s="206"/>
      <c r="G501" s="207"/>
      <c r="H501" s="84"/>
      <c r="I501" s="84"/>
      <c r="J501" s="208"/>
      <c r="K501" s="20"/>
      <c r="L501" s="20"/>
      <c r="M501" s="20"/>
      <c r="N501" s="20"/>
      <c r="O501" s="20"/>
      <c r="P501" s="20"/>
      <c r="Q501" s="20"/>
      <c r="R501" s="20"/>
      <c r="S501" s="20"/>
      <c r="T501" s="20"/>
      <c r="U501" s="20"/>
      <c r="V501" s="20"/>
      <c r="W501" s="20"/>
      <c r="X501" s="20"/>
      <c r="Y501" s="20"/>
      <c r="Z501" s="20"/>
    </row>
    <row r="502" spans="1:26" ht="15.75" customHeight="1" x14ac:dyDescent="0.15">
      <c r="A502" s="20"/>
      <c r="B502" s="20"/>
      <c r="C502" s="20"/>
      <c r="D502" s="20"/>
      <c r="E502" s="20"/>
      <c r="F502" s="206"/>
      <c r="G502" s="207"/>
      <c r="H502" s="84"/>
      <c r="I502" s="84"/>
      <c r="J502" s="208"/>
      <c r="K502" s="20"/>
      <c r="L502" s="20"/>
      <c r="M502" s="20"/>
      <c r="N502" s="20"/>
      <c r="O502" s="20"/>
      <c r="P502" s="20"/>
      <c r="Q502" s="20"/>
      <c r="R502" s="20"/>
      <c r="S502" s="20"/>
      <c r="T502" s="20"/>
      <c r="U502" s="20"/>
      <c r="V502" s="20"/>
      <c r="W502" s="20"/>
      <c r="X502" s="20"/>
      <c r="Y502" s="20"/>
      <c r="Z502" s="20"/>
    </row>
    <row r="503" spans="1:26" ht="15.75" customHeight="1" x14ac:dyDescent="0.15">
      <c r="A503" s="20"/>
      <c r="B503" s="20"/>
      <c r="C503" s="20"/>
      <c r="D503" s="20"/>
      <c r="E503" s="20"/>
      <c r="F503" s="206"/>
      <c r="G503" s="207"/>
      <c r="H503" s="84"/>
      <c r="I503" s="84"/>
      <c r="J503" s="208"/>
      <c r="K503" s="20"/>
      <c r="L503" s="20"/>
      <c r="M503" s="20"/>
      <c r="N503" s="20"/>
      <c r="O503" s="20"/>
      <c r="P503" s="20"/>
      <c r="Q503" s="20"/>
      <c r="R503" s="20"/>
      <c r="S503" s="20"/>
      <c r="T503" s="20"/>
      <c r="U503" s="20"/>
      <c r="V503" s="20"/>
      <c r="W503" s="20"/>
      <c r="X503" s="20"/>
      <c r="Y503" s="20"/>
      <c r="Z503" s="20"/>
    </row>
    <row r="504" spans="1:26" ht="15.75" customHeight="1" x14ac:dyDescent="0.15">
      <c r="A504" s="20"/>
      <c r="B504" s="20"/>
      <c r="C504" s="20"/>
      <c r="D504" s="20"/>
      <c r="E504" s="20"/>
      <c r="F504" s="206"/>
      <c r="G504" s="207"/>
      <c r="H504" s="84"/>
      <c r="I504" s="84"/>
      <c r="J504" s="208"/>
      <c r="K504" s="20"/>
      <c r="L504" s="20"/>
      <c r="M504" s="20"/>
      <c r="N504" s="20"/>
      <c r="O504" s="20"/>
      <c r="P504" s="20"/>
      <c r="Q504" s="20"/>
      <c r="R504" s="20"/>
      <c r="S504" s="20"/>
      <c r="T504" s="20"/>
      <c r="U504" s="20"/>
      <c r="V504" s="20"/>
      <c r="W504" s="20"/>
      <c r="X504" s="20"/>
      <c r="Y504" s="20"/>
      <c r="Z504" s="20"/>
    </row>
    <row r="505" spans="1:26" ht="15.75" customHeight="1" x14ac:dyDescent="0.15">
      <c r="A505" s="20"/>
      <c r="B505" s="20"/>
      <c r="C505" s="20"/>
      <c r="D505" s="20"/>
      <c r="E505" s="20"/>
      <c r="F505" s="206"/>
      <c r="G505" s="207"/>
      <c r="H505" s="84"/>
      <c r="I505" s="84"/>
      <c r="J505" s="208"/>
      <c r="K505" s="20"/>
      <c r="L505" s="20"/>
      <c r="M505" s="20"/>
      <c r="N505" s="20"/>
      <c r="O505" s="20"/>
      <c r="P505" s="20"/>
      <c r="Q505" s="20"/>
      <c r="R505" s="20"/>
      <c r="S505" s="20"/>
      <c r="T505" s="20"/>
      <c r="U505" s="20"/>
      <c r="V505" s="20"/>
      <c r="W505" s="20"/>
      <c r="X505" s="20"/>
      <c r="Y505" s="20"/>
      <c r="Z505" s="20"/>
    </row>
    <row r="506" spans="1:26" ht="15.75" customHeight="1" x14ac:dyDescent="0.15">
      <c r="A506" s="20"/>
      <c r="B506" s="20"/>
      <c r="C506" s="20"/>
      <c r="D506" s="20"/>
      <c r="E506" s="20"/>
      <c r="F506" s="206"/>
      <c r="G506" s="207"/>
      <c r="H506" s="84"/>
      <c r="I506" s="84"/>
      <c r="J506" s="208"/>
      <c r="K506" s="20"/>
      <c r="L506" s="20"/>
      <c r="M506" s="20"/>
      <c r="N506" s="20"/>
      <c r="O506" s="20"/>
      <c r="P506" s="20"/>
      <c r="Q506" s="20"/>
      <c r="R506" s="20"/>
      <c r="S506" s="20"/>
      <c r="T506" s="20"/>
      <c r="U506" s="20"/>
      <c r="V506" s="20"/>
      <c r="W506" s="20"/>
      <c r="X506" s="20"/>
      <c r="Y506" s="20"/>
      <c r="Z506" s="20"/>
    </row>
    <row r="507" spans="1:26" ht="15.75" customHeight="1" x14ac:dyDescent="0.15">
      <c r="A507" s="20"/>
      <c r="B507" s="20"/>
      <c r="C507" s="20"/>
      <c r="D507" s="20"/>
      <c r="E507" s="20"/>
      <c r="F507" s="206"/>
      <c r="G507" s="207"/>
      <c r="H507" s="84"/>
      <c r="I507" s="84"/>
      <c r="J507" s="208"/>
      <c r="K507" s="20"/>
      <c r="L507" s="20"/>
      <c r="M507" s="20"/>
      <c r="N507" s="20"/>
      <c r="O507" s="20"/>
      <c r="P507" s="20"/>
      <c r="Q507" s="20"/>
      <c r="R507" s="20"/>
      <c r="S507" s="20"/>
      <c r="T507" s="20"/>
      <c r="U507" s="20"/>
      <c r="V507" s="20"/>
      <c r="W507" s="20"/>
      <c r="X507" s="20"/>
      <c r="Y507" s="20"/>
      <c r="Z507" s="20"/>
    </row>
    <row r="508" spans="1:26" ht="15.75" customHeight="1" x14ac:dyDescent="0.15">
      <c r="A508" s="20"/>
      <c r="B508" s="20"/>
      <c r="C508" s="20"/>
      <c r="D508" s="20"/>
      <c r="E508" s="20"/>
      <c r="F508" s="206"/>
      <c r="G508" s="207"/>
      <c r="H508" s="84"/>
      <c r="I508" s="84"/>
      <c r="J508" s="208"/>
      <c r="K508" s="20"/>
      <c r="L508" s="20"/>
      <c r="M508" s="20"/>
      <c r="N508" s="20"/>
      <c r="O508" s="20"/>
      <c r="P508" s="20"/>
      <c r="Q508" s="20"/>
      <c r="R508" s="20"/>
      <c r="S508" s="20"/>
      <c r="T508" s="20"/>
      <c r="U508" s="20"/>
      <c r="V508" s="20"/>
      <c r="W508" s="20"/>
      <c r="X508" s="20"/>
      <c r="Y508" s="20"/>
      <c r="Z508" s="20"/>
    </row>
    <row r="509" spans="1:26" ht="15.75" customHeight="1" x14ac:dyDescent="0.15">
      <c r="A509" s="20"/>
      <c r="B509" s="20"/>
      <c r="C509" s="20"/>
      <c r="D509" s="20"/>
      <c r="E509" s="20"/>
      <c r="F509" s="206"/>
      <c r="G509" s="207"/>
      <c r="H509" s="84"/>
      <c r="I509" s="84"/>
      <c r="J509" s="208"/>
      <c r="K509" s="20"/>
      <c r="L509" s="20"/>
      <c r="M509" s="20"/>
      <c r="N509" s="20"/>
      <c r="O509" s="20"/>
      <c r="P509" s="20"/>
      <c r="Q509" s="20"/>
      <c r="R509" s="20"/>
      <c r="S509" s="20"/>
      <c r="T509" s="20"/>
      <c r="U509" s="20"/>
      <c r="V509" s="20"/>
      <c r="W509" s="20"/>
      <c r="X509" s="20"/>
      <c r="Y509" s="20"/>
      <c r="Z509" s="20"/>
    </row>
    <row r="510" spans="1:26" ht="15.75" customHeight="1" x14ac:dyDescent="0.15">
      <c r="A510" s="20"/>
      <c r="B510" s="20"/>
      <c r="C510" s="20"/>
      <c r="D510" s="20"/>
      <c r="E510" s="20"/>
      <c r="F510" s="206"/>
      <c r="G510" s="207"/>
      <c r="H510" s="84"/>
      <c r="I510" s="84"/>
      <c r="J510" s="208"/>
      <c r="K510" s="20"/>
      <c r="L510" s="20"/>
      <c r="M510" s="20"/>
      <c r="N510" s="20"/>
      <c r="O510" s="20"/>
      <c r="P510" s="20"/>
      <c r="Q510" s="20"/>
      <c r="R510" s="20"/>
      <c r="S510" s="20"/>
      <c r="T510" s="20"/>
      <c r="U510" s="20"/>
      <c r="V510" s="20"/>
      <c r="W510" s="20"/>
      <c r="X510" s="20"/>
      <c r="Y510" s="20"/>
      <c r="Z510" s="20"/>
    </row>
    <row r="511" spans="1:26" ht="15.75" customHeight="1" x14ac:dyDescent="0.15">
      <c r="A511" s="20"/>
      <c r="B511" s="20"/>
      <c r="C511" s="20"/>
      <c r="D511" s="20"/>
      <c r="E511" s="20"/>
      <c r="F511" s="206"/>
      <c r="G511" s="207"/>
      <c r="H511" s="84"/>
      <c r="I511" s="84"/>
      <c r="J511" s="208"/>
      <c r="K511" s="20"/>
      <c r="L511" s="20"/>
      <c r="M511" s="20"/>
      <c r="N511" s="20"/>
      <c r="O511" s="20"/>
      <c r="P511" s="20"/>
      <c r="Q511" s="20"/>
      <c r="R511" s="20"/>
      <c r="S511" s="20"/>
      <c r="T511" s="20"/>
      <c r="U511" s="20"/>
      <c r="V511" s="20"/>
      <c r="W511" s="20"/>
      <c r="X511" s="20"/>
      <c r="Y511" s="20"/>
      <c r="Z511" s="20"/>
    </row>
    <row r="512" spans="1:26" ht="15.75" customHeight="1" x14ac:dyDescent="0.15">
      <c r="A512" s="20"/>
      <c r="B512" s="20"/>
      <c r="C512" s="20"/>
      <c r="D512" s="20"/>
      <c r="E512" s="20"/>
      <c r="F512" s="206"/>
      <c r="G512" s="207"/>
      <c r="H512" s="84"/>
      <c r="I512" s="84"/>
      <c r="J512" s="208"/>
      <c r="K512" s="20"/>
      <c r="L512" s="20"/>
      <c r="M512" s="20"/>
      <c r="N512" s="20"/>
      <c r="O512" s="20"/>
      <c r="P512" s="20"/>
      <c r="Q512" s="20"/>
      <c r="R512" s="20"/>
      <c r="S512" s="20"/>
      <c r="T512" s="20"/>
      <c r="U512" s="20"/>
      <c r="V512" s="20"/>
      <c r="W512" s="20"/>
      <c r="X512" s="20"/>
      <c r="Y512" s="20"/>
      <c r="Z512" s="20"/>
    </row>
    <row r="513" spans="1:26" ht="15.75" customHeight="1" x14ac:dyDescent="0.15">
      <c r="A513" s="20"/>
      <c r="B513" s="20"/>
      <c r="C513" s="20"/>
      <c r="D513" s="20"/>
      <c r="E513" s="20"/>
      <c r="F513" s="206"/>
      <c r="G513" s="207"/>
      <c r="H513" s="84"/>
      <c r="I513" s="84"/>
      <c r="J513" s="208"/>
      <c r="K513" s="20"/>
      <c r="L513" s="20"/>
      <c r="M513" s="20"/>
      <c r="N513" s="20"/>
      <c r="O513" s="20"/>
      <c r="P513" s="20"/>
      <c r="Q513" s="20"/>
      <c r="R513" s="20"/>
      <c r="S513" s="20"/>
      <c r="T513" s="20"/>
      <c r="U513" s="20"/>
      <c r="V513" s="20"/>
      <c r="W513" s="20"/>
      <c r="X513" s="20"/>
      <c r="Y513" s="20"/>
      <c r="Z513" s="20"/>
    </row>
    <row r="514" spans="1:26" ht="15.75" customHeight="1" x14ac:dyDescent="0.15">
      <c r="A514" s="20"/>
      <c r="B514" s="20"/>
      <c r="C514" s="20"/>
      <c r="D514" s="20"/>
      <c r="E514" s="20"/>
      <c r="F514" s="206"/>
      <c r="G514" s="207"/>
      <c r="H514" s="84"/>
      <c r="I514" s="84"/>
      <c r="J514" s="208"/>
      <c r="K514" s="20"/>
      <c r="L514" s="20"/>
      <c r="M514" s="20"/>
      <c r="N514" s="20"/>
      <c r="O514" s="20"/>
      <c r="P514" s="20"/>
      <c r="Q514" s="20"/>
      <c r="R514" s="20"/>
      <c r="S514" s="20"/>
      <c r="T514" s="20"/>
      <c r="U514" s="20"/>
      <c r="V514" s="20"/>
      <c r="W514" s="20"/>
      <c r="X514" s="20"/>
      <c r="Y514" s="20"/>
      <c r="Z514" s="20"/>
    </row>
    <row r="515" spans="1:26" ht="15.75" customHeight="1" x14ac:dyDescent="0.15">
      <c r="A515" s="20"/>
      <c r="B515" s="20"/>
      <c r="C515" s="20"/>
      <c r="D515" s="20"/>
      <c r="E515" s="20"/>
      <c r="F515" s="206"/>
      <c r="G515" s="207"/>
      <c r="H515" s="84"/>
      <c r="I515" s="84"/>
      <c r="J515" s="208"/>
      <c r="K515" s="20"/>
      <c r="L515" s="20"/>
      <c r="M515" s="20"/>
      <c r="N515" s="20"/>
      <c r="O515" s="20"/>
      <c r="P515" s="20"/>
      <c r="Q515" s="20"/>
      <c r="R515" s="20"/>
      <c r="S515" s="20"/>
      <c r="T515" s="20"/>
      <c r="U515" s="20"/>
      <c r="V515" s="20"/>
      <c r="W515" s="20"/>
      <c r="X515" s="20"/>
      <c r="Y515" s="20"/>
      <c r="Z515" s="20"/>
    </row>
    <row r="516" spans="1:26" ht="15.75" customHeight="1" x14ac:dyDescent="0.15">
      <c r="A516" s="20"/>
      <c r="B516" s="20"/>
      <c r="C516" s="20"/>
      <c r="D516" s="20"/>
      <c r="E516" s="20"/>
      <c r="F516" s="206"/>
      <c r="G516" s="207"/>
      <c r="H516" s="84"/>
      <c r="I516" s="84"/>
      <c r="J516" s="208"/>
      <c r="K516" s="20"/>
      <c r="L516" s="20"/>
      <c r="M516" s="20"/>
      <c r="N516" s="20"/>
      <c r="O516" s="20"/>
      <c r="P516" s="20"/>
      <c r="Q516" s="20"/>
      <c r="R516" s="20"/>
      <c r="S516" s="20"/>
      <c r="T516" s="20"/>
      <c r="U516" s="20"/>
      <c r="V516" s="20"/>
      <c r="W516" s="20"/>
      <c r="X516" s="20"/>
      <c r="Y516" s="20"/>
      <c r="Z516" s="20"/>
    </row>
    <row r="517" spans="1:26" ht="15.75" customHeight="1" x14ac:dyDescent="0.15">
      <c r="A517" s="20"/>
      <c r="B517" s="20"/>
      <c r="C517" s="20"/>
      <c r="D517" s="20"/>
      <c r="E517" s="20"/>
      <c r="F517" s="206"/>
      <c r="G517" s="207"/>
      <c r="H517" s="84"/>
      <c r="I517" s="84"/>
      <c r="J517" s="208"/>
      <c r="K517" s="20"/>
      <c r="L517" s="20"/>
      <c r="M517" s="20"/>
      <c r="N517" s="20"/>
      <c r="O517" s="20"/>
      <c r="P517" s="20"/>
      <c r="Q517" s="20"/>
      <c r="R517" s="20"/>
      <c r="S517" s="20"/>
      <c r="T517" s="20"/>
      <c r="U517" s="20"/>
      <c r="V517" s="20"/>
      <c r="W517" s="20"/>
      <c r="X517" s="20"/>
      <c r="Y517" s="20"/>
      <c r="Z517" s="20"/>
    </row>
    <row r="518" spans="1:26" ht="15.75" customHeight="1" x14ac:dyDescent="0.15">
      <c r="A518" s="20"/>
      <c r="B518" s="20"/>
      <c r="C518" s="20"/>
      <c r="D518" s="20"/>
      <c r="E518" s="20"/>
      <c r="F518" s="206"/>
      <c r="G518" s="207"/>
      <c r="H518" s="84"/>
      <c r="I518" s="84"/>
      <c r="J518" s="208"/>
      <c r="K518" s="20"/>
      <c r="L518" s="20"/>
      <c r="M518" s="20"/>
      <c r="N518" s="20"/>
      <c r="O518" s="20"/>
      <c r="P518" s="20"/>
      <c r="Q518" s="20"/>
      <c r="R518" s="20"/>
      <c r="S518" s="20"/>
      <c r="T518" s="20"/>
      <c r="U518" s="20"/>
      <c r="V518" s="20"/>
      <c r="W518" s="20"/>
      <c r="X518" s="20"/>
      <c r="Y518" s="20"/>
      <c r="Z518" s="20"/>
    </row>
    <row r="519" spans="1:26" ht="15.75" customHeight="1" x14ac:dyDescent="0.15">
      <c r="A519" s="20"/>
      <c r="B519" s="20"/>
      <c r="C519" s="20"/>
      <c r="D519" s="20"/>
      <c r="E519" s="20"/>
      <c r="F519" s="206"/>
      <c r="G519" s="207"/>
      <c r="H519" s="84"/>
      <c r="I519" s="84"/>
      <c r="J519" s="208"/>
      <c r="K519" s="20"/>
      <c r="L519" s="20"/>
      <c r="M519" s="20"/>
      <c r="N519" s="20"/>
      <c r="O519" s="20"/>
      <c r="P519" s="20"/>
      <c r="Q519" s="20"/>
      <c r="R519" s="20"/>
      <c r="S519" s="20"/>
      <c r="T519" s="20"/>
      <c r="U519" s="20"/>
      <c r="V519" s="20"/>
      <c r="W519" s="20"/>
      <c r="X519" s="20"/>
      <c r="Y519" s="20"/>
      <c r="Z519" s="20"/>
    </row>
    <row r="520" spans="1:26" ht="15.75" customHeight="1" x14ac:dyDescent="0.15">
      <c r="A520" s="20"/>
      <c r="B520" s="20"/>
      <c r="C520" s="20"/>
      <c r="D520" s="20"/>
      <c r="E520" s="20"/>
      <c r="F520" s="206"/>
      <c r="G520" s="207"/>
      <c r="H520" s="84"/>
      <c r="I520" s="84"/>
      <c r="J520" s="208"/>
      <c r="K520" s="20"/>
      <c r="L520" s="20"/>
      <c r="M520" s="20"/>
      <c r="N520" s="20"/>
      <c r="O520" s="20"/>
      <c r="P520" s="20"/>
      <c r="Q520" s="20"/>
      <c r="R520" s="20"/>
      <c r="S520" s="20"/>
      <c r="T520" s="20"/>
      <c r="U520" s="20"/>
      <c r="V520" s="20"/>
      <c r="W520" s="20"/>
      <c r="X520" s="20"/>
      <c r="Y520" s="20"/>
      <c r="Z520" s="20"/>
    </row>
    <row r="521" spans="1:26" ht="15.75" customHeight="1" x14ac:dyDescent="0.15">
      <c r="A521" s="20"/>
      <c r="B521" s="20"/>
      <c r="C521" s="20"/>
      <c r="D521" s="20"/>
      <c r="E521" s="20"/>
      <c r="F521" s="206"/>
      <c r="G521" s="207"/>
      <c r="H521" s="84"/>
      <c r="I521" s="84"/>
      <c r="J521" s="208"/>
      <c r="K521" s="20"/>
      <c r="L521" s="20"/>
      <c r="M521" s="20"/>
      <c r="N521" s="20"/>
      <c r="O521" s="20"/>
      <c r="P521" s="20"/>
      <c r="Q521" s="20"/>
      <c r="R521" s="20"/>
      <c r="S521" s="20"/>
      <c r="T521" s="20"/>
      <c r="U521" s="20"/>
      <c r="V521" s="20"/>
      <c r="W521" s="20"/>
      <c r="X521" s="20"/>
      <c r="Y521" s="20"/>
      <c r="Z521" s="20"/>
    </row>
    <row r="522" spans="1:26" ht="15.75" customHeight="1" x14ac:dyDescent="0.15">
      <c r="A522" s="20"/>
      <c r="B522" s="20"/>
      <c r="C522" s="20"/>
      <c r="D522" s="20"/>
      <c r="E522" s="20"/>
      <c r="F522" s="206"/>
      <c r="G522" s="207"/>
      <c r="H522" s="84"/>
      <c r="I522" s="84"/>
      <c r="J522" s="208"/>
      <c r="K522" s="20"/>
      <c r="L522" s="20"/>
      <c r="M522" s="20"/>
      <c r="N522" s="20"/>
      <c r="O522" s="20"/>
      <c r="P522" s="20"/>
      <c r="Q522" s="20"/>
      <c r="R522" s="20"/>
      <c r="S522" s="20"/>
      <c r="T522" s="20"/>
      <c r="U522" s="20"/>
      <c r="V522" s="20"/>
      <c r="W522" s="20"/>
      <c r="X522" s="20"/>
      <c r="Y522" s="20"/>
      <c r="Z522" s="20"/>
    </row>
    <row r="523" spans="1:26" ht="15.75" customHeight="1" x14ac:dyDescent="0.15">
      <c r="A523" s="20"/>
      <c r="B523" s="20"/>
      <c r="C523" s="20"/>
      <c r="D523" s="20"/>
      <c r="E523" s="20"/>
      <c r="F523" s="206"/>
      <c r="G523" s="207"/>
      <c r="H523" s="84"/>
      <c r="I523" s="84"/>
      <c r="J523" s="208"/>
      <c r="K523" s="20"/>
      <c r="L523" s="20"/>
      <c r="M523" s="20"/>
      <c r="N523" s="20"/>
      <c r="O523" s="20"/>
      <c r="P523" s="20"/>
      <c r="Q523" s="20"/>
      <c r="R523" s="20"/>
      <c r="S523" s="20"/>
      <c r="T523" s="20"/>
      <c r="U523" s="20"/>
      <c r="V523" s="20"/>
      <c r="W523" s="20"/>
      <c r="X523" s="20"/>
      <c r="Y523" s="20"/>
      <c r="Z523" s="20"/>
    </row>
    <row r="524" spans="1:26" ht="15.75" customHeight="1" x14ac:dyDescent="0.15">
      <c r="A524" s="20"/>
      <c r="B524" s="20"/>
      <c r="C524" s="20"/>
      <c r="D524" s="20"/>
      <c r="E524" s="20"/>
      <c r="F524" s="206"/>
      <c r="G524" s="207"/>
      <c r="H524" s="84"/>
      <c r="I524" s="84"/>
      <c r="J524" s="208"/>
      <c r="K524" s="20"/>
      <c r="L524" s="20"/>
      <c r="M524" s="20"/>
      <c r="N524" s="20"/>
      <c r="O524" s="20"/>
      <c r="P524" s="20"/>
      <c r="Q524" s="20"/>
      <c r="R524" s="20"/>
      <c r="S524" s="20"/>
      <c r="T524" s="20"/>
      <c r="U524" s="20"/>
      <c r="V524" s="20"/>
      <c r="W524" s="20"/>
      <c r="X524" s="20"/>
      <c r="Y524" s="20"/>
      <c r="Z524" s="20"/>
    </row>
    <row r="525" spans="1:26" ht="15.75" customHeight="1" x14ac:dyDescent="0.15">
      <c r="A525" s="20"/>
      <c r="B525" s="20"/>
      <c r="C525" s="20"/>
      <c r="D525" s="20"/>
      <c r="E525" s="20"/>
      <c r="F525" s="206"/>
      <c r="G525" s="207"/>
      <c r="H525" s="84"/>
      <c r="I525" s="84"/>
      <c r="J525" s="208"/>
      <c r="K525" s="20"/>
      <c r="L525" s="20"/>
      <c r="M525" s="20"/>
      <c r="N525" s="20"/>
      <c r="O525" s="20"/>
      <c r="P525" s="20"/>
      <c r="Q525" s="20"/>
      <c r="R525" s="20"/>
      <c r="S525" s="20"/>
      <c r="T525" s="20"/>
      <c r="U525" s="20"/>
      <c r="V525" s="20"/>
      <c r="W525" s="20"/>
      <c r="X525" s="20"/>
      <c r="Y525" s="20"/>
      <c r="Z525" s="20"/>
    </row>
    <row r="526" spans="1:26" ht="15.75" customHeight="1" x14ac:dyDescent="0.15">
      <c r="A526" s="20"/>
      <c r="B526" s="20"/>
      <c r="C526" s="20"/>
      <c r="D526" s="20"/>
      <c r="E526" s="20"/>
      <c r="F526" s="206"/>
      <c r="G526" s="207"/>
      <c r="H526" s="84"/>
      <c r="I526" s="84"/>
      <c r="J526" s="208"/>
      <c r="K526" s="20"/>
      <c r="L526" s="20"/>
      <c r="M526" s="20"/>
      <c r="N526" s="20"/>
      <c r="O526" s="20"/>
      <c r="P526" s="20"/>
      <c r="Q526" s="20"/>
      <c r="R526" s="20"/>
      <c r="S526" s="20"/>
      <c r="T526" s="20"/>
      <c r="U526" s="20"/>
      <c r="V526" s="20"/>
      <c r="W526" s="20"/>
      <c r="X526" s="20"/>
      <c r="Y526" s="20"/>
      <c r="Z526" s="20"/>
    </row>
    <row r="527" spans="1:26" ht="15.75" customHeight="1" x14ac:dyDescent="0.15">
      <c r="A527" s="20"/>
      <c r="B527" s="20"/>
      <c r="C527" s="20"/>
      <c r="D527" s="20"/>
      <c r="E527" s="20"/>
      <c r="F527" s="206"/>
      <c r="G527" s="207"/>
      <c r="H527" s="84"/>
      <c r="I527" s="84"/>
      <c r="J527" s="208"/>
      <c r="K527" s="20"/>
      <c r="L527" s="20"/>
      <c r="M527" s="20"/>
      <c r="N527" s="20"/>
      <c r="O527" s="20"/>
      <c r="P527" s="20"/>
      <c r="Q527" s="20"/>
      <c r="R527" s="20"/>
      <c r="S527" s="20"/>
      <c r="T527" s="20"/>
      <c r="U527" s="20"/>
      <c r="V527" s="20"/>
      <c r="W527" s="20"/>
      <c r="X527" s="20"/>
      <c r="Y527" s="20"/>
      <c r="Z527" s="20"/>
    </row>
    <row r="528" spans="1:26" ht="15.75" customHeight="1" x14ac:dyDescent="0.15">
      <c r="A528" s="20"/>
      <c r="B528" s="20"/>
      <c r="C528" s="20"/>
      <c r="D528" s="20"/>
      <c r="E528" s="20"/>
      <c r="F528" s="206"/>
      <c r="G528" s="207"/>
      <c r="H528" s="84"/>
      <c r="I528" s="84"/>
      <c r="J528" s="208"/>
      <c r="K528" s="20"/>
      <c r="L528" s="20"/>
      <c r="M528" s="20"/>
      <c r="N528" s="20"/>
      <c r="O528" s="20"/>
      <c r="P528" s="20"/>
      <c r="Q528" s="20"/>
      <c r="R528" s="20"/>
      <c r="S528" s="20"/>
      <c r="T528" s="20"/>
      <c r="U528" s="20"/>
      <c r="V528" s="20"/>
      <c r="W528" s="20"/>
      <c r="X528" s="20"/>
      <c r="Y528" s="20"/>
      <c r="Z528" s="20"/>
    </row>
    <row r="529" spans="1:26" ht="15.75" customHeight="1" x14ac:dyDescent="0.15">
      <c r="A529" s="20"/>
      <c r="B529" s="20"/>
      <c r="C529" s="20"/>
      <c r="D529" s="20"/>
      <c r="E529" s="20"/>
      <c r="F529" s="206"/>
      <c r="G529" s="207"/>
      <c r="H529" s="84"/>
      <c r="I529" s="84"/>
      <c r="J529" s="208"/>
      <c r="K529" s="20"/>
      <c r="L529" s="20"/>
      <c r="M529" s="20"/>
      <c r="N529" s="20"/>
      <c r="O529" s="20"/>
      <c r="P529" s="20"/>
      <c r="Q529" s="20"/>
      <c r="R529" s="20"/>
      <c r="S529" s="20"/>
      <c r="T529" s="20"/>
      <c r="U529" s="20"/>
      <c r="V529" s="20"/>
      <c r="W529" s="20"/>
      <c r="X529" s="20"/>
      <c r="Y529" s="20"/>
      <c r="Z529" s="20"/>
    </row>
    <row r="530" spans="1:26" ht="15.75" customHeight="1" x14ac:dyDescent="0.15">
      <c r="A530" s="20"/>
      <c r="B530" s="20"/>
      <c r="C530" s="20"/>
      <c r="D530" s="20"/>
      <c r="E530" s="20"/>
      <c r="F530" s="206"/>
      <c r="G530" s="207"/>
      <c r="H530" s="84"/>
      <c r="I530" s="84"/>
      <c r="J530" s="208"/>
      <c r="K530" s="20"/>
      <c r="L530" s="20"/>
      <c r="M530" s="20"/>
      <c r="N530" s="20"/>
      <c r="O530" s="20"/>
      <c r="P530" s="20"/>
      <c r="Q530" s="20"/>
      <c r="R530" s="20"/>
      <c r="S530" s="20"/>
      <c r="T530" s="20"/>
      <c r="U530" s="20"/>
      <c r="V530" s="20"/>
      <c r="W530" s="20"/>
      <c r="X530" s="20"/>
      <c r="Y530" s="20"/>
      <c r="Z530" s="20"/>
    </row>
    <row r="531" spans="1:26" ht="15.75" customHeight="1" x14ac:dyDescent="0.15">
      <c r="A531" s="20"/>
      <c r="B531" s="20"/>
      <c r="C531" s="20"/>
      <c r="D531" s="20"/>
      <c r="E531" s="20"/>
      <c r="F531" s="206"/>
      <c r="G531" s="207"/>
      <c r="H531" s="84"/>
      <c r="I531" s="84"/>
      <c r="J531" s="208"/>
      <c r="K531" s="20"/>
      <c r="L531" s="20"/>
      <c r="M531" s="20"/>
      <c r="N531" s="20"/>
      <c r="O531" s="20"/>
      <c r="P531" s="20"/>
      <c r="Q531" s="20"/>
      <c r="R531" s="20"/>
      <c r="S531" s="20"/>
      <c r="T531" s="20"/>
      <c r="U531" s="20"/>
      <c r="V531" s="20"/>
      <c r="W531" s="20"/>
      <c r="X531" s="20"/>
      <c r="Y531" s="20"/>
      <c r="Z531" s="20"/>
    </row>
    <row r="532" spans="1:26" ht="15.75" customHeight="1" x14ac:dyDescent="0.15">
      <c r="A532" s="20"/>
      <c r="B532" s="20"/>
      <c r="C532" s="20"/>
      <c r="D532" s="20"/>
      <c r="E532" s="20"/>
      <c r="F532" s="206"/>
      <c r="G532" s="207"/>
      <c r="H532" s="84"/>
      <c r="I532" s="84"/>
      <c r="J532" s="208"/>
      <c r="K532" s="20"/>
      <c r="L532" s="20"/>
      <c r="M532" s="20"/>
      <c r="N532" s="20"/>
      <c r="O532" s="20"/>
      <c r="P532" s="20"/>
      <c r="Q532" s="20"/>
      <c r="R532" s="20"/>
      <c r="S532" s="20"/>
      <c r="T532" s="20"/>
      <c r="U532" s="20"/>
      <c r="V532" s="20"/>
      <c r="W532" s="20"/>
      <c r="X532" s="20"/>
      <c r="Y532" s="20"/>
      <c r="Z532" s="20"/>
    </row>
    <row r="533" spans="1:26" ht="15.75" customHeight="1" x14ac:dyDescent="0.15">
      <c r="A533" s="20"/>
      <c r="B533" s="20"/>
      <c r="C533" s="20"/>
      <c r="D533" s="20"/>
      <c r="E533" s="20"/>
      <c r="F533" s="206"/>
      <c r="G533" s="207"/>
      <c r="H533" s="84"/>
      <c r="I533" s="84"/>
      <c r="J533" s="208"/>
      <c r="K533" s="20"/>
      <c r="L533" s="20"/>
      <c r="M533" s="20"/>
      <c r="N533" s="20"/>
      <c r="O533" s="20"/>
      <c r="P533" s="20"/>
      <c r="Q533" s="20"/>
      <c r="R533" s="20"/>
      <c r="S533" s="20"/>
      <c r="T533" s="20"/>
      <c r="U533" s="20"/>
      <c r="V533" s="20"/>
      <c r="W533" s="20"/>
      <c r="X533" s="20"/>
      <c r="Y533" s="20"/>
      <c r="Z533" s="20"/>
    </row>
    <row r="534" spans="1:26" ht="15.75" customHeight="1" x14ac:dyDescent="0.15">
      <c r="A534" s="20"/>
      <c r="B534" s="20"/>
      <c r="C534" s="20"/>
      <c r="D534" s="20"/>
      <c r="E534" s="20"/>
      <c r="F534" s="206"/>
      <c r="G534" s="207"/>
      <c r="H534" s="84"/>
      <c r="I534" s="84"/>
      <c r="J534" s="208"/>
      <c r="K534" s="20"/>
      <c r="L534" s="20"/>
      <c r="M534" s="20"/>
      <c r="N534" s="20"/>
      <c r="O534" s="20"/>
      <c r="P534" s="20"/>
      <c r="Q534" s="20"/>
      <c r="R534" s="20"/>
      <c r="S534" s="20"/>
      <c r="T534" s="20"/>
      <c r="U534" s="20"/>
      <c r="V534" s="20"/>
      <c r="W534" s="20"/>
      <c r="X534" s="20"/>
      <c r="Y534" s="20"/>
      <c r="Z534" s="20"/>
    </row>
    <row r="535" spans="1:26" ht="15.75" customHeight="1" x14ac:dyDescent="0.15">
      <c r="A535" s="20"/>
      <c r="B535" s="20"/>
      <c r="C535" s="20"/>
      <c r="D535" s="20"/>
      <c r="E535" s="20"/>
      <c r="F535" s="206"/>
      <c r="G535" s="207"/>
      <c r="H535" s="84"/>
      <c r="I535" s="84"/>
      <c r="J535" s="208"/>
      <c r="K535" s="20"/>
      <c r="L535" s="20"/>
      <c r="M535" s="20"/>
      <c r="N535" s="20"/>
      <c r="O535" s="20"/>
      <c r="P535" s="20"/>
      <c r="Q535" s="20"/>
      <c r="R535" s="20"/>
      <c r="S535" s="20"/>
      <c r="T535" s="20"/>
      <c r="U535" s="20"/>
      <c r="V535" s="20"/>
      <c r="W535" s="20"/>
      <c r="X535" s="20"/>
      <c r="Y535" s="20"/>
      <c r="Z535" s="20"/>
    </row>
    <row r="536" spans="1:26" ht="15.75" customHeight="1" x14ac:dyDescent="0.15">
      <c r="A536" s="20"/>
      <c r="B536" s="20"/>
      <c r="C536" s="20"/>
      <c r="D536" s="20"/>
      <c r="E536" s="20"/>
      <c r="F536" s="206"/>
      <c r="G536" s="207"/>
      <c r="H536" s="84"/>
      <c r="I536" s="84"/>
      <c r="J536" s="208"/>
      <c r="K536" s="20"/>
      <c r="L536" s="20"/>
      <c r="M536" s="20"/>
      <c r="N536" s="20"/>
      <c r="O536" s="20"/>
      <c r="P536" s="20"/>
      <c r="Q536" s="20"/>
      <c r="R536" s="20"/>
      <c r="S536" s="20"/>
      <c r="T536" s="20"/>
      <c r="U536" s="20"/>
      <c r="V536" s="20"/>
      <c r="W536" s="20"/>
      <c r="X536" s="20"/>
      <c r="Y536" s="20"/>
      <c r="Z536" s="20"/>
    </row>
    <row r="537" spans="1:26" ht="15.75" customHeight="1" x14ac:dyDescent="0.15">
      <c r="A537" s="20"/>
      <c r="B537" s="20"/>
      <c r="C537" s="20"/>
      <c r="D537" s="20"/>
      <c r="E537" s="20"/>
      <c r="F537" s="206"/>
      <c r="G537" s="207"/>
      <c r="H537" s="84"/>
      <c r="I537" s="84"/>
      <c r="J537" s="208"/>
      <c r="K537" s="20"/>
      <c r="L537" s="20"/>
      <c r="M537" s="20"/>
      <c r="N537" s="20"/>
      <c r="O537" s="20"/>
      <c r="P537" s="20"/>
      <c r="Q537" s="20"/>
      <c r="R537" s="20"/>
      <c r="S537" s="20"/>
      <c r="T537" s="20"/>
      <c r="U537" s="20"/>
      <c r="V537" s="20"/>
      <c r="W537" s="20"/>
      <c r="X537" s="20"/>
      <c r="Y537" s="20"/>
      <c r="Z537" s="20"/>
    </row>
    <row r="538" spans="1:26" ht="15.75" customHeight="1" x14ac:dyDescent="0.15">
      <c r="A538" s="20"/>
      <c r="B538" s="20"/>
      <c r="C538" s="20"/>
      <c r="D538" s="20"/>
      <c r="E538" s="20"/>
      <c r="F538" s="206"/>
      <c r="G538" s="207"/>
      <c r="H538" s="84"/>
      <c r="I538" s="84"/>
      <c r="J538" s="208"/>
      <c r="K538" s="20"/>
      <c r="L538" s="20"/>
      <c r="M538" s="20"/>
      <c r="N538" s="20"/>
      <c r="O538" s="20"/>
      <c r="P538" s="20"/>
      <c r="Q538" s="20"/>
      <c r="R538" s="20"/>
      <c r="S538" s="20"/>
      <c r="T538" s="20"/>
      <c r="U538" s="20"/>
      <c r="V538" s="20"/>
      <c r="W538" s="20"/>
      <c r="X538" s="20"/>
      <c r="Y538" s="20"/>
      <c r="Z538" s="20"/>
    </row>
    <row r="539" spans="1:26" ht="15.75" customHeight="1" x14ac:dyDescent="0.15">
      <c r="A539" s="20"/>
      <c r="B539" s="20"/>
      <c r="C539" s="20"/>
      <c r="D539" s="20"/>
      <c r="E539" s="20"/>
      <c r="F539" s="206"/>
      <c r="G539" s="207"/>
      <c r="H539" s="84"/>
      <c r="I539" s="84"/>
      <c r="J539" s="208"/>
      <c r="K539" s="20"/>
      <c r="L539" s="20"/>
      <c r="M539" s="20"/>
      <c r="N539" s="20"/>
      <c r="O539" s="20"/>
      <c r="P539" s="20"/>
      <c r="Q539" s="20"/>
      <c r="R539" s="20"/>
      <c r="S539" s="20"/>
      <c r="T539" s="20"/>
      <c r="U539" s="20"/>
      <c r="V539" s="20"/>
      <c r="W539" s="20"/>
      <c r="X539" s="20"/>
      <c r="Y539" s="20"/>
      <c r="Z539" s="20"/>
    </row>
    <row r="540" spans="1:26" ht="15.75" customHeight="1" x14ac:dyDescent="0.15">
      <c r="A540" s="20"/>
      <c r="B540" s="20"/>
      <c r="C540" s="20"/>
      <c r="D540" s="20"/>
      <c r="E540" s="20"/>
      <c r="F540" s="206"/>
      <c r="G540" s="207"/>
      <c r="H540" s="84"/>
      <c r="I540" s="84"/>
      <c r="J540" s="208"/>
      <c r="K540" s="20"/>
      <c r="L540" s="20"/>
      <c r="M540" s="20"/>
      <c r="N540" s="20"/>
      <c r="O540" s="20"/>
      <c r="P540" s="20"/>
      <c r="Q540" s="20"/>
      <c r="R540" s="20"/>
      <c r="S540" s="20"/>
      <c r="T540" s="20"/>
      <c r="U540" s="20"/>
      <c r="V540" s="20"/>
      <c r="W540" s="20"/>
      <c r="X540" s="20"/>
      <c r="Y540" s="20"/>
      <c r="Z540" s="20"/>
    </row>
    <row r="541" spans="1:26" ht="15.75" customHeight="1" x14ac:dyDescent="0.15">
      <c r="A541" s="20"/>
      <c r="B541" s="20"/>
      <c r="C541" s="20"/>
      <c r="D541" s="20"/>
      <c r="E541" s="20"/>
      <c r="F541" s="206"/>
      <c r="G541" s="207"/>
      <c r="H541" s="84"/>
      <c r="I541" s="84"/>
      <c r="J541" s="208"/>
      <c r="K541" s="20"/>
      <c r="L541" s="20"/>
      <c r="M541" s="20"/>
      <c r="N541" s="20"/>
      <c r="O541" s="20"/>
      <c r="P541" s="20"/>
      <c r="Q541" s="20"/>
      <c r="R541" s="20"/>
      <c r="S541" s="20"/>
      <c r="T541" s="20"/>
      <c r="U541" s="20"/>
      <c r="V541" s="20"/>
      <c r="W541" s="20"/>
      <c r="X541" s="20"/>
      <c r="Y541" s="20"/>
      <c r="Z541" s="20"/>
    </row>
    <row r="542" spans="1:26" ht="15.75" customHeight="1" x14ac:dyDescent="0.15">
      <c r="A542" s="20"/>
      <c r="B542" s="20"/>
      <c r="C542" s="20"/>
      <c r="D542" s="20"/>
      <c r="E542" s="20"/>
      <c r="F542" s="206"/>
      <c r="G542" s="207"/>
      <c r="H542" s="84"/>
      <c r="I542" s="84"/>
      <c r="J542" s="208"/>
      <c r="K542" s="20"/>
      <c r="L542" s="20"/>
      <c r="M542" s="20"/>
      <c r="N542" s="20"/>
      <c r="O542" s="20"/>
      <c r="P542" s="20"/>
      <c r="Q542" s="20"/>
      <c r="R542" s="20"/>
      <c r="S542" s="20"/>
      <c r="T542" s="20"/>
      <c r="U542" s="20"/>
      <c r="V542" s="20"/>
      <c r="W542" s="20"/>
      <c r="X542" s="20"/>
      <c r="Y542" s="20"/>
      <c r="Z542" s="20"/>
    </row>
    <row r="543" spans="1:26" ht="15.75" customHeight="1" x14ac:dyDescent="0.15">
      <c r="A543" s="20"/>
      <c r="B543" s="20"/>
      <c r="C543" s="20"/>
      <c r="D543" s="20"/>
      <c r="E543" s="20"/>
      <c r="F543" s="206"/>
      <c r="G543" s="207"/>
      <c r="H543" s="84"/>
      <c r="I543" s="84"/>
      <c r="J543" s="208"/>
      <c r="K543" s="20"/>
      <c r="L543" s="20"/>
      <c r="M543" s="20"/>
      <c r="N543" s="20"/>
      <c r="O543" s="20"/>
      <c r="P543" s="20"/>
      <c r="Q543" s="20"/>
      <c r="R543" s="20"/>
      <c r="S543" s="20"/>
      <c r="T543" s="20"/>
      <c r="U543" s="20"/>
      <c r="V543" s="20"/>
      <c r="W543" s="20"/>
      <c r="X543" s="20"/>
      <c r="Y543" s="20"/>
      <c r="Z543" s="20"/>
    </row>
    <row r="544" spans="1:26" ht="15.75" customHeight="1" x14ac:dyDescent="0.15">
      <c r="A544" s="20"/>
      <c r="B544" s="20"/>
      <c r="C544" s="20"/>
      <c r="D544" s="20"/>
      <c r="E544" s="20"/>
      <c r="F544" s="206"/>
      <c r="G544" s="207"/>
      <c r="H544" s="84"/>
      <c r="I544" s="84"/>
      <c r="J544" s="208"/>
      <c r="K544" s="20"/>
      <c r="L544" s="20"/>
      <c r="M544" s="20"/>
      <c r="N544" s="20"/>
      <c r="O544" s="20"/>
      <c r="P544" s="20"/>
      <c r="Q544" s="20"/>
      <c r="R544" s="20"/>
      <c r="S544" s="20"/>
      <c r="T544" s="20"/>
      <c r="U544" s="20"/>
      <c r="V544" s="20"/>
      <c r="W544" s="20"/>
      <c r="X544" s="20"/>
      <c r="Y544" s="20"/>
      <c r="Z544" s="20"/>
    </row>
    <row r="545" spans="1:26" ht="15.75" customHeight="1" x14ac:dyDescent="0.15">
      <c r="A545" s="20"/>
      <c r="B545" s="20"/>
      <c r="C545" s="20"/>
      <c r="D545" s="20"/>
      <c r="E545" s="20"/>
      <c r="F545" s="206"/>
      <c r="G545" s="207"/>
      <c r="H545" s="84"/>
      <c r="I545" s="84"/>
      <c r="J545" s="208"/>
      <c r="K545" s="20"/>
      <c r="L545" s="20"/>
      <c r="M545" s="20"/>
      <c r="N545" s="20"/>
      <c r="O545" s="20"/>
      <c r="P545" s="20"/>
      <c r="Q545" s="20"/>
      <c r="R545" s="20"/>
      <c r="S545" s="20"/>
      <c r="T545" s="20"/>
      <c r="U545" s="20"/>
      <c r="V545" s="20"/>
      <c r="W545" s="20"/>
      <c r="X545" s="20"/>
      <c r="Y545" s="20"/>
      <c r="Z545" s="20"/>
    </row>
    <row r="546" spans="1:26" ht="15.75" customHeight="1" x14ac:dyDescent="0.15">
      <c r="A546" s="20"/>
      <c r="B546" s="20"/>
      <c r="C546" s="20"/>
      <c r="D546" s="20"/>
      <c r="E546" s="20"/>
      <c r="F546" s="206"/>
      <c r="G546" s="207"/>
      <c r="H546" s="84"/>
      <c r="I546" s="84"/>
      <c r="J546" s="208"/>
      <c r="K546" s="20"/>
      <c r="L546" s="20"/>
      <c r="M546" s="20"/>
      <c r="N546" s="20"/>
      <c r="O546" s="20"/>
      <c r="P546" s="20"/>
      <c r="Q546" s="20"/>
      <c r="R546" s="20"/>
      <c r="S546" s="20"/>
      <c r="T546" s="20"/>
      <c r="U546" s="20"/>
      <c r="V546" s="20"/>
      <c r="W546" s="20"/>
      <c r="X546" s="20"/>
      <c r="Y546" s="20"/>
      <c r="Z546" s="20"/>
    </row>
    <row r="547" spans="1:26" ht="15.75" customHeight="1" x14ac:dyDescent="0.15">
      <c r="A547" s="20"/>
      <c r="B547" s="20"/>
      <c r="C547" s="20"/>
      <c r="D547" s="20"/>
      <c r="E547" s="20"/>
      <c r="F547" s="206"/>
      <c r="G547" s="207"/>
      <c r="H547" s="84"/>
      <c r="I547" s="84"/>
      <c r="J547" s="208"/>
      <c r="K547" s="20"/>
      <c r="L547" s="20"/>
      <c r="M547" s="20"/>
      <c r="N547" s="20"/>
      <c r="O547" s="20"/>
      <c r="P547" s="20"/>
      <c r="Q547" s="20"/>
      <c r="R547" s="20"/>
      <c r="S547" s="20"/>
      <c r="T547" s="20"/>
      <c r="U547" s="20"/>
      <c r="V547" s="20"/>
      <c r="W547" s="20"/>
      <c r="X547" s="20"/>
      <c r="Y547" s="20"/>
      <c r="Z547" s="20"/>
    </row>
    <row r="548" spans="1:26" ht="15.75" customHeight="1" x14ac:dyDescent="0.15">
      <c r="A548" s="20"/>
      <c r="B548" s="20"/>
      <c r="C548" s="20"/>
      <c r="D548" s="20"/>
      <c r="E548" s="20"/>
      <c r="F548" s="206"/>
      <c r="G548" s="207"/>
      <c r="H548" s="84"/>
      <c r="I548" s="84"/>
      <c r="J548" s="208"/>
      <c r="K548" s="20"/>
      <c r="L548" s="20"/>
      <c r="M548" s="20"/>
      <c r="N548" s="20"/>
      <c r="O548" s="20"/>
      <c r="P548" s="20"/>
      <c r="Q548" s="20"/>
      <c r="R548" s="20"/>
      <c r="S548" s="20"/>
      <c r="T548" s="20"/>
      <c r="U548" s="20"/>
      <c r="V548" s="20"/>
      <c r="W548" s="20"/>
      <c r="X548" s="20"/>
      <c r="Y548" s="20"/>
      <c r="Z548" s="20"/>
    </row>
    <row r="549" spans="1:26" ht="15.75" customHeight="1" x14ac:dyDescent="0.15">
      <c r="A549" s="20"/>
      <c r="B549" s="20"/>
      <c r="C549" s="20"/>
      <c r="D549" s="20"/>
      <c r="E549" s="20"/>
      <c r="F549" s="206"/>
      <c r="G549" s="207"/>
      <c r="H549" s="84"/>
      <c r="I549" s="84"/>
      <c r="J549" s="208"/>
      <c r="K549" s="20"/>
      <c r="L549" s="20"/>
      <c r="M549" s="20"/>
      <c r="N549" s="20"/>
      <c r="O549" s="20"/>
      <c r="P549" s="20"/>
      <c r="Q549" s="20"/>
      <c r="R549" s="20"/>
      <c r="S549" s="20"/>
      <c r="T549" s="20"/>
      <c r="U549" s="20"/>
      <c r="V549" s="20"/>
      <c r="W549" s="20"/>
      <c r="X549" s="20"/>
      <c r="Y549" s="20"/>
      <c r="Z549" s="20"/>
    </row>
    <row r="550" spans="1:26" ht="15.75" customHeight="1" x14ac:dyDescent="0.15">
      <c r="A550" s="20"/>
      <c r="B550" s="20"/>
      <c r="C550" s="20"/>
      <c r="D550" s="20"/>
      <c r="E550" s="20"/>
      <c r="F550" s="206"/>
      <c r="G550" s="207"/>
      <c r="H550" s="84"/>
      <c r="I550" s="84"/>
      <c r="J550" s="208"/>
      <c r="K550" s="20"/>
      <c r="L550" s="20"/>
      <c r="M550" s="20"/>
      <c r="N550" s="20"/>
      <c r="O550" s="20"/>
      <c r="P550" s="20"/>
      <c r="Q550" s="20"/>
      <c r="R550" s="20"/>
      <c r="S550" s="20"/>
      <c r="T550" s="20"/>
      <c r="U550" s="20"/>
      <c r="V550" s="20"/>
      <c r="W550" s="20"/>
      <c r="X550" s="20"/>
      <c r="Y550" s="20"/>
      <c r="Z550" s="20"/>
    </row>
    <row r="551" spans="1:26" ht="15.75" customHeight="1" x14ac:dyDescent="0.15">
      <c r="A551" s="20"/>
      <c r="B551" s="20"/>
      <c r="C551" s="20"/>
      <c r="D551" s="20"/>
      <c r="E551" s="20"/>
      <c r="F551" s="206"/>
      <c r="G551" s="207"/>
      <c r="H551" s="84"/>
      <c r="I551" s="84"/>
      <c r="J551" s="208"/>
      <c r="K551" s="20"/>
      <c r="L551" s="20"/>
      <c r="M551" s="20"/>
      <c r="N551" s="20"/>
      <c r="O551" s="20"/>
      <c r="P551" s="20"/>
      <c r="Q551" s="20"/>
      <c r="R551" s="20"/>
      <c r="S551" s="20"/>
      <c r="T551" s="20"/>
      <c r="U551" s="20"/>
      <c r="V551" s="20"/>
      <c r="W551" s="20"/>
      <c r="X551" s="20"/>
      <c r="Y551" s="20"/>
      <c r="Z551" s="20"/>
    </row>
    <row r="552" spans="1:26" ht="15.75" customHeight="1" x14ac:dyDescent="0.15">
      <c r="A552" s="20"/>
      <c r="B552" s="20"/>
      <c r="C552" s="20"/>
      <c r="D552" s="20"/>
      <c r="E552" s="20"/>
      <c r="F552" s="206"/>
      <c r="G552" s="207"/>
      <c r="H552" s="84"/>
      <c r="I552" s="84"/>
      <c r="J552" s="208"/>
      <c r="K552" s="20"/>
      <c r="L552" s="20"/>
      <c r="M552" s="20"/>
      <c r="N552" s="20"/>
      <c r="O552" s="20"/>
      <c r="P552" s="20"/>
      <c r="Q552" s="20"/>
      <c r="R552" s="20"/>
      <c r="S552" s="20"/>
      <c r="T552" s="20"/>
      <c r="U552" s="20"/>
      <c r="V552" s="20"/>
      <c r="W552" s="20"/>
      <c r="X552" s="20"/>
      <c r="Y552" s="20"/>
      <c r="Z552" s="20"/>
    </row>
    <row r="553" spans="1:26" ht="15.75" customHeight="1" x14ac:dyDescent="0.15">
      <c r="A553" s="20"/>
      <c r="B553" s="20"/>
      <c r="C553" s="20"/>
      <c r="D553" s="20"/>
      <c r="E553" s="20"/>
      <c r="F553" s="206"/>
      <c r="G553" s="207"/>
      <c r="H553" s="84"/>
      <c r="I553" s="84"/>
      <c r="J553" s="208"/>
      <c r="K553" s="20"/>
      <c r="L553" s="20"/>
      <c r="M553" s="20"/>
      <c r="N553" s="20"/>
      <c r="O553" s="20"/>
      <c r="P553" s="20"/>
      <c r="Q553" s="20"/>
      <c r="R553" s="20"/>
      <c r="S553" s="20"/>
      <c r="T553" s="20"/>
      <c r="U553" s="20"/>
      <c r="V553" s="20"/>
      <c r="W553" s="20"/>
      <c r="X553" s="20"/>
      <c r="Y553" s="20"/>
      <c r="Z553" s="20"/>
    </row>
    <row r="554" spans="1:26" ht="15.75" customHeight="1" x14ac:dyDescent="0.15">
      <c r="A554" s="20"/>
      <c r="B554" s="20"/>
      <c r="C554" s="20"/>
      <c r="D554" s="20"/>
      <c r="E554" s="20"/>
      <c r="F554" s="206"/>
      <c r="G554" s="207"/>
      <c r="H554" s="84"/>
      <c r="I554" s="84"/>
      <c r="J554" s="208"/>
      <c r="K554" s="20"/>
      <c r="L554" s="20"/>
      <c r="M554" s="20"/>
      <c r="N554" s="20"/>
      <c r="O554" s="20"/>
      <c r="P554" s="20"/>
      <c r="Q554" s="20"/>
      <c r="R554" s="20"/>
      <c r="S554" s="20"/>
      <c r="T554" s="20"/>
      <c r="U554" s="20"/>
      <c r="V554" s="20"/>
      <c r="W554" s="20"/>
      <c r="X554" s="20"/>
      <c r="Y554" s="20"/>
      <c r="Z554" s="20"/>
    </row>
    <row r="555" spans="1:26" ht="15.75" customHeight="1" x14ac:dyDescent="0.15">
      <c r="A555" s="20"/>
      <c r="B555" s="20"/>
      <c r="C555" s="20"/>
      <c r="D555" s="20"/>
      <c r="E555" s="20"/>
      <c r="F555" s="206"/>
      <c r="G555" s="207"/>
      <c r="H555" s="84"/>
      <c r="I555" s="84"/>
      <c r="J555" s="208"/>
      <c r="K555" s="20"/>
      <c r="L555" s="20"/>
      <c r="M555" s="20"/>
      <c r="N555" s="20"/>
      <c r="O555" s="20"/>
      <c r="P555" s="20"/>
      <c r="Q555" s="20"/>
      <c r="R555" s="20"/>
      <c r="S555" s="20"/>
      <c r="T555" s="20"/>
      <c r="U555" s="20"/>
      <c r="V555" s="20"/>
      <c r="W555" s="20"/>
      <c r="X555" s="20"/>
      <c r="Y555" s="20"/>
      <c r="Z555" s="20"/>
    </row>
    <row r="556" spans="1:26" ht="15.75" customHeight="1" x14ac:dyDescent="0.15">
      <c r="A556" s="20"/>
      <c r="B556" s="20"/>
      <c r="C556" s="20"/>
      <c r="D556" s="20"/>
      <c r="E556" s="20"/>
      <c r="F556" s="206"/>
      <c r="G556" s="207"/>
      <c r="H556" s="84"/>
      <c r="I556" s="84"/>
      <c r="J556" s="208"/>
      <c r="K556" s="20"/>
      <c r="L556" s="20"/>
      <c r="M556" s="20"/>
      <c r="N556" s="20"/>
      <c r="O556" s="20"/>
      <c r="P556" s="20"/>
      <c r="Q556" s="20"/>
      <c r="R556" s="20"/>
      <c r="S556" s="20"/>
      <c r="T556" s="20"/>
      <c r="U556" s="20"/>
      <c r="V556" s="20"/>
      <c r="W556" s="20"/>
      <c r="X556" s="20"/>
      <c r="Y556" s="20"/>
      <c r="Z556" s="20"/>
    </row>
    <row r="557" spans="1:26" ht="15.75" customHeight="1" x14ac:dyDescent="0.15">
      <c r="A557" s="20"/>
      <c r="B557" s="20"/>
      <c r="C557" s="20"/>
      <c r="D557" s="20"/>
      <c r="E557" s="20"/>
      <c r="F557" s="206"/>
      <c r="G557" s="207"/>
      <c r="H557" s="84"/>
      <c r="I557" s="84"/>
      <c r="J557" s="208"/>
      <c r="K557" s="20"/>
      <c r="L557" s="20"/>
      <c r="M557" s="20"/>
      <c r="N557" s="20"/>
      <c r="O557" s="20"/>
      <c r="P557" s="20"/>
      <c r="Q557" s="20"/>
      <c r="R557" s="20"/>
      <c r="S557" s="20"/>
      <c r="T557" s="20"/>
      <c r="U557" s="20"/>
      <c r="V557" s="20"/>
      <c r="W557" s="20"/>
      <c r="X557" s="20"/>
      <c r="Y557" s="20"/>
      <c r="Z557" s="20"/>
    </row>
    <row r="558" spans="1:26" ht="15.75" customHeight="1" x14ac:dyDescent="0.15">
      <c r="A558" s="20"/>
      <c r="B558" s="20"/>
      <c r="C558" s="20"/>
      <c r="D558" s="20"/>
      <c r="E558" s="20"/>
      <c r="F558" s="206"/>
      <c r="G558" s="207"/>
      <c r="H558" s="84"/>
      <c r="I558" s="84"/>
      <c r="J558" s="208"/>
      <c r="K558" s="20"/>
      <c r="L558" s="20"/>
      <c r="M558" s="20"/>
      <c r="N558" s="20"/>
      <c r="O558" s="20"/>
      <c r="P558" s="20"/>
      <c r="Q558" s="20"/>
      <c r="R558" s="20"/>
      <c r="S558" s="20"/>
      <c r="T558" s="20"/>
      <c r="U558" s="20"/>
      <c r="V558" s="20"/>
      <c r="W558" s="20"/>
      <c r="X558" s="20"/>
      <c r="Y558" s="20"/>
      <c r="Z558" s="20"/>
    </row>
    <row r="559" spans="1:26" ht="15.75" customHeight="1" x14ac:dyDescent="0.15">
      <c r="A559" s="20"/>
      <c r="B559" s="20"/>
      <c r="C559" s="20"/>
      <c r="D559" s="20"/>
      <c r="E559" s="20"/>
      <c r="F559" s="206"/>
      <c r="G559" s="207"/>
      <c r="H559" s="84"/>
      <c r="I559" s="84"/>
      <c r="J559" s="208"/>
      <c r="K559" s="20"/>
      <c r="L559" s="20"/>
      <c r="M559" s="20"/>
      <c r="N559" s="20"/>
      <c r="O559" s="20"/>
      <c r="P559" s="20"/>
      <c r="Q559" s="20"/>
      <c r="R559" s="20"/>
      <c r="S559" s="20"/>
      <c r="T559" s="20"/>
      <c r="U559" s="20"/>
      <c r="V559" s="20"/>
      <c r="W559" s="20"/>
      <c r="X559" s="20"/>
      <c r="Y559" s="20"/>
      <c r="Z559" s="20"/>
    </row>
    <row r="560" spans="1:26" ht="15.75" customHeight="1" x14ac:dyDescent="0.15">
      <c r="A560" s="20"/>
      <c r="B560" s="20"/>
      <c r="C560" s="20"/>
      <c r="D560" s="20"/>
      <c r="E560" s="20"/>
      <c r="F560" s="206"/>
      <c r="G560" s="207"/>
      <c r="H560" s="84"/>
      <c r="I560" s="84"/>
      <c r="J560" s="208"/>
      <c r="K560" s="20"/>
      <c r="L560" s="20"/>
      <c r="M560" s="20"/>
      <c r="N560" s="20"/>
      <c r="O560" s="20"/>
      <c r="P560" s="20"/>
      <c r="Q560" s="20"/>
      <c r="R560" s="20"/>
      <c r="S560" s="20"/>
      <c r="T560" s="20"/>
      <c r="U560" s="20"/>
      <c r="V560" s="20"/>
      <c r="W560" s="20"/>
      <c r="X560" s="20"/>
      <c r="Y560" s="20"/>
      <c r="Z560" s="20"/>
    </row>
    <row r="561" spans="1:26" ht="15.75" customHeight="1" x14ac:dyDescent="0.15">
      <c r="A561" s="20"/>
      <c r="B561" s="20"/>
      <c r="C561" s="20"/>
      <c r="D561" s="20"/>
      <c r="E561" s="20"/>
      <c r="F561" s="206"/>
      <c r="G561" s="207"/>
      <c r="H561" s="84"/>
      <c r="I561" s="84"/>
      <c r="J561" s="208"/>
      <c r="K561" s="20"/>
      <c r="L561" s="20"/>
      <c r="M561" s="20"/>
      <c r="N561" s="20"/>
      <c r="O561" s="20"/>
      <c r="P561" s="20"/>
      <c r="Q561" s="20"/>
      <c r="R561" s="20"/>
      <c r="S561" s="20"/>
      <c r="T561" s="20"/>
      <c r="U561" s="20"/>
      <c r="V561" s="20"/>
      <c r="W561" s="20"/>
      <c r="X561" s="20"/>
      <c r="Y561" s="20"/>
      <c r="Z561" s="20"/>
    </row>
    <row r="562" spans="1:26" ht="15.75" customHeight="1" x14ac:dyDescent="0.15">
      <c r="A562" s="20"/>
      <c r="B562" s="20"/>
      <c r="C562" s="20"/>
      <c r="D562" s="20"/>
      <c r="E562" s="20"/>
      <c r="F562" s="206"/>
      <c r="G562" s="207"/>
      <c r="H562" s="84"/>
      <c r="I562" s="84"/>
      <c r="J562" s="208"/>
      <c r="K562" s="20"/>
      <c r="L562" s="20"/>
      <c r="M562" s="20"/>
      <c r="N562" s="20"/>
      <c r="O562" s="20"/>
      <c r="P562" s="20"/>
      <c r="Q562" s="20"/>
      <c r="R562" s="20"/>
      <c r="S562" s="20"/>
      <c r="T562" s="20"/>
      <c r="U562" s="20"/>
      <c r="V562" s="20"/>
      <c r="W562" s="20"/>
      <c r="X562" s="20"/>
      <c r="Y562" s="20"/>
      <c r="Z562" s="20"/>
    </row>
    <row r="563" spans="1:26" ht="15.75" customHeight="1" x14ac:dyDescent="0.15">
      <c r="A563" s="20"/>
      <c r="B563" s="20"/>
      <c r="C563" s="20"/>
      <c r="D563" s="20"/>
      <c r="E563" s="20"/>
      <c r="F563" s="206"/>
      <c r="G563" s="207"/>
      <c r="H563" s="84"/>
      <c r="I563" s="84"/>
      <c r="J563" s="208"/>
      <c r="K563" s="20"/>
      <c r="L563" s="20"/>
      <c r="M563" s="20"/>
      <c r="N563" s="20"/>
      <c r="O563" s="20"/>
      <c r="P563" s="20"/>
      <c r="Q563" s="20"/>
      <c r="R563" s="20"/>
      <c r="S563" s="20"/>
      <c r="T563" s="20"/>
      <c r="U563" s="20"/>
      <c r="V563" s="20"/>
      <c r="W563" s="20"/>
      <c r="X563" s="20"/>
      <c r="Y563" s="20"/>
      <c r="Z563" s="20"/>
    </row>
    <row r="564" spans="1:26" ht="15.75" customHeight="1" x14ac:dyDescent="0.15">
      <c r="A564" s="20"/>
      <c r="B564" s="20"/>
      <c r="C564" s="20"/>
      <c r="D564" s="20"/>
      <c r="E564" s="20"/>
      <c r="F564" s="206"/>
      <c r="G564" s="207"/>
      <c r="H564" s="84"/>
      <c r="I564" s="84"/>
      <c r="J564" s="208"/>
      <c r="K564" s="20"/>
      <c r="L564" s="20"/>
      <c r="M564" s="20"/>
      <c r="N564" s="20"/>
      <c r="O564" s="20"/>
      <c r="P564" s="20"/>
      <c r="Q564" s="20"/>
      <c r="R564" s="20"/>
      <c r="S564" s="20"/>
      <c r="T564" s="20"/>
      <c r="U564" s="20"/>
      <c r="V564" s="20"/>
      <c r="W564" s="20"/>
      <c r="X564" s="20"/>
      <c r="Y564" s="20"/>
      <c r="Z564" s="20"/>
    </row>
    <row r="565" spans="1:26" ht="15.75" customHeight="1" x14ac:dyDescent="0.15">
      <c r="A565" s="20"/>
      <c r="B565" s="20"/>
      <c r="C565" s="20"/>
      <c r="D565" s="20"/>
      <c r="E565" s="20"/>
      <c r="F565" s="206"/>
      <c r="G565" s="207"/>
      <c r="H565" s="84"/>
      <c r="I565" s="84"/>
      <c r="J565" s="208"/>
      <c r="K565" s="20"/>
      <c r="L565" s="20"/>
      <c r="M565" s="20"/>
      <c r="N565" s="20"/>
      <c r="O565" s="20"/>
      <c r="P565" s="20"/>
      <c r="Q565" s="20"/>
      <c r="R565" s="20"/>
      <c r="S565" s="20"/>
      <c r="T565" s="20"/>
      <c r="U565" s="20"/>
      <c r="V565" s="20"/>
      <c r="W565" s="20"/>
      <c r="X565" s="20"/>
      <c r="Y565" s="20"/>
      <c r="Z565" s="20"/>
    </row>
    <row r="566" spans="1:26" ht="15.75" customHeight="1" x14ac:dyDescent="0.15">
      <c r="A566" s="20"/>
      <c r="B566" s="20"/>
      <c r="C566" s="20"/>
      <c r="D566" s="20"/>
      <c r="E566" s="20"/>
      <c r="F566" s="206"/>
      <c r="G566" s="207"/>
      <c r="H566" s="84"/>
      <c r="I566" s="84"/>
      <c r="J566" s="208"/>
      <c r="K566" s="20"/>
      <c r="L566" s="20"/>
      <c r="M566" s="20"/>
      <c r="N566" s="20"/>
      <c r="O566" s="20"/>
      <c r="P566" s="20"/>
      <c r="Q566" s="20"/>
      <c r="R566" s="20"/>
      <c r="S566" s="20"/>
      <c r="T566" s="20"/>
      <c r="U566" s="20"/>
      <c r="V566" s="20"/>
      <c r="W566" s="20"/>
      <c r="X566" s="20"/>
      <c r="Y566" s="20"/>
      <c r="Z566" s="20"/>
    </row>
    <row r="567" spans="1:26" ht="15.75" customHeight="1" x14ac:dyDescent="0.15">
      <c r="A567" s="20"/>
      <c r="B567" s="20"/>
      <c r="C567" s="20"/>
      <c r="D567" s="20"/>
      <c r="E567" s="20"/>
      <c r="F567" s="206"/>
      <c r="G567" s="207"/>
      <c r="H567" s="84"/>
      <c r="I567" s="84"/>
      <c r="J567" s="208"/>
      <c r="K567" s="20"/>
      <c r="L567" s="20"/>
      <c r="M567" s="20"/>
      <c r="N567" s="20"/>
      <c r="O567" s="20"/>
      <c r="P567" s="20"/>
      <c r="Q567" s="20"/>
      <c r="R567" s="20"/>
      <c r="S567" s="20"/>
      <c r="T567" s="20"/>
      <c r="U567" s="20"/>
      <c r="V567" s="20"/>
      <c r="W567" s="20"/>
      <c r="X567" s="20"/>
      <c r="Y567" s="20"/>
      <c r="Z567" s="20"/>
    </row>
    <row r="568" spans="1:26" ht="15.75" customHeight="1" x14ac:dyDescent="0.15">
      <c r="A568" s="20"/>
      <c r="B568" s="20"/>
      <c r="C568" s="20"/>
      <c r="D568" s="20"/>
      <c r="E568" s="20"/>
      <c r="F568" s="206"/>
      <c r="G568" s="207"/>
      <c r="H568" s="84"/>
      <c r="I568" s="84"/>
      <c r="J568" s="208"/>
      <c r="K568" s="20"/>
      <c r="L568" s="20"/>
      <c r="M568" s="20"/>
      <c r="N568" s="20"/>
      <c r="O568" s="20"/>
      <c r="P568" s="20"/>
      <c r="Q568" s="20"/>
      <c r="R568" s="20"/>
      <c r="S568" s="20"/>
      <c r="T568" s="20"/>
      <c r="U568" s="20"/>
      <c r="V568" s="20"/>
      <c r="W568" s="20"/>
      <c r="X568" s="20"/>
      <c r="Y568" s="20"/>
      <c r="Z568" s="20"/>
    </row>
    <row r="569" spans="1:26" ht="15.75" customHeight="1" x14ac:dyDescent="0.15">
      <c r="A569" s="20"/>
      <c r="B569" s="20"/>
      <c r="C569" s="20"/>
      <c r="D569" s="20"/>
      <c r="E569" s="20"/>
      <c r="F569" s="206"/>
      <c r="G569" s="207"/>
      <c r="H569" s="84"/>
      <c r="I569" s="84"/>
      <c r="J569" s="208"/>
      <c r="K569" s="20"/>
      <c r="L569" s="20"/>
      <c r="M569" s="20"/>
      <c r="N569" s="20"/>
      <c r="O569" s="20"/>
      <c r="P569" s="20"/>
      <c r="Q569" s="20"/>
      <c r="R569" s="20"/>
      <c r="S569" s="20"/>
      <c r="T569" s="20"/>
      <c r="U569" s="20"/>
      <c r="V569" s="20"/>
      <c r="W569" s="20"/>
      <c r="X569" s="20"/>
      <c r="Y569" s="20"/>
      <c r="Z569" s="20"/>
    </row>
    <row r="570" spans="1:26" ht="15.75" customHeight="1" x14ac:dyDescent="0.15">
      <c r="A570" s="20"/>
      <c r="B570" s="20"/>
      <c r="C570" s="20"/>
      <c r="D570" s="20"/>
      <c r="E570" s="20"/>
      <c r="F570" s="206"/>
      <c r="G570" s="207"/>
      <c r="H570" s="84"/>
      <c r="I570" s="84"/>
      <c r="J570" s="208"/>
      <c r="K570" s="20"/>
      <c r="L570" s="20"/>
      <c r="M570" s="20"/>
      <c r="N570" s="20"/>
      <c r="O570" s="20"/>
      <c r="P570" s="20"/>
      <c r="Q570" s="20"/>
      <c r="R570" s="20"/>
      <c r="S570" s="20"/>
      <c r="T570" s="20"/>
      <c r="U570" s="20"/>
      <c r="V570" s="20"/>
      <c r="W570" s="20"/>
      <c r="X570" s="20"/>
      <c r="Y570" s="20"/>
      <c r="Z570" s="20"/>
    </row>
    <row r="571" spans="1:26" ht="15.75" customHeight="1" x14ac:dyDescent="0.15">
      <c r="A571" s="20"/>
      <c r="B571" s="20"/>
      <c r="C571" s="20"/>
      <c r="D571" s="20"/>
      <c r="E571" s="20"/>
      <c r="F571" s="206"/>
      <c r="G571" s="207"/>
      <c r="H571" s="84"/>
      <c r="I571" s="84"/>
      <c r="J571" s="208"/>
      <c r="K571" s="20"/>
      <c r="L571" s="20"/>
      <c r="M571" s="20"/>
      <c r="N571" s="20"/>
      <c r="O571" s="20"/>
      <c r="P571" s="20"/>
      <c r="Q571" s="20"/>
      <c r="R571" s="20"/>
      <c r="S571" s="20"/>
      <c r="T571" s="20"/>
      <c r="U571" s="20"/>
      <c r="V571" s="20"/>
      <c r="W571" s="20"/>
      <c r="X571" s="20"/>
      <c r="Y571" s="20"/>
      <c r="Z571" s="20"/>
    </row>
    <row r="572" spans="1:26" ht="15.75" customHeight="1" x14ac:dyDescent="0.15">
      <c r="A572" s="20"/>
      <c r="B572" s="20"/>
      <c r="C572" s="20"/>
      <c r="D572" s="20"/>
      <c r="E572" s="20"/>
      <c r="F572" s="206"/>
      <c r="G572" s="207"/>
      <c r="H572" s="84"/>
      <c r="I572" s="84"/>
      <c r="J572" s="208"/>
      <c r="K572" s="20"/>
      <c r="L572" s="20"/>
      <c r="M572" s="20"/>
      <c r="N572" s="20"/>
      <c r="O572" s="20"/>
      <c r="P572" s="20"/>
      <c r="Q572" s="20"/>
      <c r="R572" s="20"/>
      <c r="S572" s="20"/>
      <c r="T572" s="20"/>
      <c r="U572" s="20"/>
      <c r="V572" s="20"/>
      <c r="W572" s="20"/>
      <c r="X572" s="20"/>
      <c r="Y572" s="20"/>
      <c r="Z572" s="20"/>
    </row>
    <row r="573" spans="1:26" ht="15.75" customHeight="1" x14ac:dyDescent="0.15">
      <c r="A573" s="20"/>
      <c r="B573" s="20"/>
      <c r="C573" s="20"/>
      <c r="D573" s="20"/>
      <c r="E573" s="20"/>
      <c r="F573" s="206"/>
      <c r="G573" s="207"/>
      <c r="H573" s="84"/>
      <c r="I573" s="84"/>
      <c r="J573" s="208"/>
      <c r="K573" s="20"/>
      <c r="L573" s="20"/>
      <c r="M573" s="20"/>
      <c r="N573" s="20"/>
      <c r="O573" s="20"/>
      <c r="P573" s="20"/>
      <c r="Q573" s="20"/>
      <c r="R573" s="20"/>
      <c r="S573" s="20"/>
      <c r="T573" s="20"/>
      <c r="U573" s="20"/>
      <c r="V573" s="20"/>
      <c r="W573" s="20"/>
      <c r="X573" s="20"/>
      <c r="Y573" s="20"/>
      <c r="Z573" s="20"/>
    </row>
    <row r="574" spans="1:26" ht="15.75" customHeight="1" x14ac:dyDescent="0.15">
      <c r="A574" s="20"/>
      <c r="B574" s="20"/>
      <c r="C574" s="20"/>
      <c r="D574" s="20"/>
      <c r="E574" s="20"/>
      <c r="F574" s="206"/>
      <c r="G574" s="207"/>
      <c r="H574" s="84"/>
      <c r="I574" s="84"/>
      <c r="J574" s="208"/>
      <c r="K574" s="20"/>
      <c r="L574" s="20"/>
      <c r="M574" s="20"/>
      <c r="N574" s="20"/>
      <c r="O574" s="20"/>
      <c r="P574" s="20"/>
      <c r="Q574" s="20"/>
      <c r="R574" s="20"/>
      <c r="S574" s="20"/>
      <c r="T574" s="20"/>
      <c r="U574" s="20"/>
      <c r="V574" s="20"/>
      <c r="W574" s="20"/>
      <c r="X574" s="20"/>
      <c r="Y574" s="20"/>
      <c r="Z574" s="20"/>
    </row>
    <row r="575" spans="1:26" ht="15.75" customHeight="1" x14ac:dyDescent="0.15">
      <c r="A575" s="20"/>
      <c r="B575" s="20"/>
      <c r="C575" s="20"/>
      <c r="D575" s="20"/>
      <c r="E575" s="20"/>
      <c r="F575" s="206"/>
      <c r="G575" s="207"/>
      <c r="H575" s="84"/>
      <c r="I575" s="84"/>
      <c r="J575" s="208"/>
      <c r="K575" s="20"/>
      <c r="L575" s="20"/>
      <c r="M575" s="20"/>
      <c r="N575" s="20"/>
      <c r="O575" s="20"/>
      <c r="P575" s="20"/>
      <c r="Q575" s="20"/>
      <c r="R575" s="20"/>
      <c r="S575" s="20"/>
      <c r="T575" s="20"/>
      <c r="U575" s="20"/>
      <c r="V575" s="20"/>
      <c r="W575" s="20"/>
      <c r="X575" s="20"/>
      <c r="Y575" s="20"/>
      <c r="Z575" s="20"/>
    </row>
    <row r="576" spans="1:26" ht="15.75" customHeight="1" x14ac:dyDescent="0.15">
      <c r="A576" s="20"/>
      <c r="B576" s="20"/>
      <c r="C576" s="20"/>
      <c r="D576" s="20"/>
      <c r="E576" s="20"/>
      <c r="F576" s="206"/>
      <c r="G576" s="207"/>
      <c r="H576" s="84"/>
      <c r="I576" s="84"/>
      <c r="J576" s="208"/>
      <c r="K576" s="20"/>
      <c r="L576" s="20"/>
      <c r="M576" s="20"/>
      <c r="N576" s="20"/>
      <c r="O576" s="20"/>
      <c r="P576" s="20"/>
      <c r="Q576" s="20"/>
      <c r="R576" s="20"/>
      <c r="S576" s="20"/>
      <c r="T576" s="20"/>
      <c r="U576" s="20"/>
      <c r="V576" s="20"/>
      <c r="W576" s="20"/>
      <c r="X576" s="20"/>
      <c r="Y576" s="20"/>
      <c r="Z576" s="20"/>
    </row>
    <row r="577" spans="1:26" ht="15.75" customHeight="1" x14ac:dyDescent="0.15">
      <c r="A577" s="20"/>
      <c r="B577" s="20"/>
      <c r="C577" s="20"/>
      <c r="D577" s="20"/>
      <c r="E577" s="20"/>
      <c r="F577" s="206"/>
      <c r="G577" s="207"/>
      <c r="H577" s="84"/>
      <c r="I577" s="84"/>
      <c r="J577" s="208"/>
      <c r="K577" s="20"/>
      <c r="L577" s="20"/>
      <c r="M577" s="20"/>
      <c r="N577" s="20"/>
      <c r="O577" s="20"/>
      <c r="P577" s="20"/>
      <c r="Q577" s="20"/>
      <c r="R577" s="20"/>
      <c r="S577" s="20"/>
      <c r="T577" s="20"/>
      <c r="U577" s="20"/>
      <c r="V577" s="20"/>
      <c r="W577" s="20"/>
      <c r="X577" s="20"/>
      <c r="Y577" s="20"/>
      <c r="Z577" s="20"/>
    </row>
    <row r="578" spans="1:26" ht="15.75" customHeight="1" x14ac:dyDescent="0.15">
      <c r="A578" s="20"/>
      <c r="B578" s="20"/>
      <c r="C578" s="20"/>
      <c r="D578" s="20"/>
      <c r="E578" s="20"/>
      <c r="F578" s="206"/>
      <c r="G578" s="207"/>
      <c r="H578" s="84"/>
      <c r="I578" s="84"/>
      <c r="J578" s="208"/>
      <c r="K578" s="20"/>
      <c r="L578" s="20"/>
      <c r="M578" s="20"/>
      <c r="N578" s="20"/>
      <c r="O578" s="20"/>
      <c r="P578" s="20"/>
      <c r="Q578" s="20"/>
      <c r="R578" s="20"/>
      <c r="S578" s="20"/>
      <c r="T578" s="20"/>
      <c r="U578" s="20"/>
      <c r="V578" s="20"/>
      <c r="W578" s="20"/>
      <c r="X578" s="20"/>
      <c r="Y578" s="20"/>
      <c r="Z578" s="20"/>
    </row>
    <row r="579" spans="1:26" ht="15.75" customHeight="1" x14ac:dyDescent="0.15">
      <c r="A579" s="20"/>
      <c r="B579" s="20"/>
      <c r="C579" s="20"/>
      <c r="D579" s="20"/>
      <c r="E579" s="20"/>
      <c r="F579" s="206"/>
      <c r="G579" s="207"/>
      <c r="H579" s="84"/>
      <c r="I579" s="84"/>
      <c r="J579" s="208"/>
      <c r="K579" s="20"/>
      <c r="L579" s="20"/>
      <c r="M579" s="20"/>
      <c r="N579" s="20"/>
      <c r="O579" s="20"/>
      <c r="P579" s="20"/>
      <c r="Q579" s="20"/>
      <c r="R579" s="20"/>
      <c r="S579" s="20"/>
      <c r="T579" s="20"/>
      <c r="U579" s="20"/>
      <c r="V579" s="20"/>
      <c r="W579" s="20"/>
      <c r="X579" s="20"/>
      <c r="Y579" s="20"/>
      <c r="Z579" s="20"/>
    </row>
    <row r="580" spans="1:26" ht="15.75" customHeight="1" x14ac:dyDescent="0.15">
      <c r="A580" s="20"/>
      <c r="B580" s="20"/>
      <c r="C580" s="20"/>
      <c r="D580" s="20"/>
      <c r="E580" s="20"/>
      <c r="F580" s="206"/>
      <c r="G580" s="207"/>
      <c r="H580" s="84"/>
      <c r="I580" s="84"/>
      <c r="J580" s="208"/>
      <c r="K580" s="20"/>
      <c r="L580" s="20"/>
      <c r="M580" s="20"/>
      <c r="N580" s="20"/>
      <c r="O580" s="20"/>
      <c r="P580" s="20"/>
      <c r="Q580" s="20"/>
      <c r="R580" s="20"/>
      <c r="S580" s="20"/>
      <c r="T580" s="20"/>
      <c r="U580" s="20"/>
      <c r="V580" s="20"/>
      <c r="W580" s="20"/>
      <c r="X580" s="20"/>
      <c r="Y580" s="20"/>
      <c r="Z580" s="20"/>
    </row>
    <row r="581" spans="1:26" ht="15.75" customHeight="1" x14ac:dyDescent="0.15">
      <c r="A581" s="20"/>
      <c r="B581" s="20"/>
      <c r="C581" s="20"/>
      <c r="D581" s="20"/>
      <c r="E581" s="20"/>
      <c r="F581" s="206"/>
      <c r="G581" s="207"/>
      <c r="H581" s="84"/>
      <c r="I581" s="84"/>
      <c r="J581" s="208"/>
      <c r="K581" s="20"/>
      <c r="L581" s="20"/>
      <c r="M581" s="20"/>
      <c r="N581" s="20"/>
      <c r="O581" s="20"/>
      <c r="P581" s="20"/>
      <c r="Q581" s="20"/>
      <c r="R581" s="20"/>
      <c r="S581" s="20"/>
      <c r="T581" s="20"/>
      <c r="U581" s="20"/>
      <c r="V581" s="20"/>
      <c r="W581" s="20"/>
      <c r="X581" s="20"/>
      <c r="Y581" s="20"/>
      <c r="Z581" s="20"/>
    </row>
    <row r="582" spans="1:26" ht="15.75" customHeight="1" x14ac:dyDescent="0.15">
      <c r="A582" s="20"/>
      <c r="B582" s="20"/>
      <c r="C582" s="20"/>
      <c r="D582" s="20"/>
      <c r="E582" s="20"/>
      <c r="F582" s="206"/>
      <c r="G582" s="207"/>
      <c r="H582" s="84"/>
      <c r="I582" s="84"/>
      <c r="J582" s="208"/>
      <c r="K582" s="20"/>
      <c r="L582" s="20"/>
      <c r="M582" s="20"/>
      <c r="N582" s="20"/>
      <c r="O582" s="20"/>
      <c r="P582" s="20"/>
      <c r="Q582" s="20"/>
      <c r="R582" s="20"/>
      <c r="S582" s="20"/>
      <c r="T582" s="20"/>
      <c r="U582" s="20"/>
      <c r="V582" s="20"/>
      <c r="W582" s="20"/>
      <c r="X582" s="20"/>
      <c r="Y582" s="20"/>
      <c r="Z582" s="20"/>
    </row>
    <row r="583" spans="1:26" ht="15.75" customHeight="1" x14ac:dyDescent="0.15">
      <c r="A583" s="20"/>
      <c r="B583" s="20"/>
      <c r="C583" s="20"/>
      <c r="D583" s="20"/>
      <c r="E583" s="20"/>
      <c r="F583" s="206"/>
      <c r="G583" s="207"/>
      <c r="H583" s="84"/>
      <c r="I583" s="84"/>
      <c r="J583" s="208"/>
      <c r="K583" s="20"/>
      <c r="L583" s="20"/>
      <c r="M583" s="20"/>
      <c r="N583" s="20"/>
      <c r="O583" s="20"/>
      <c r="P583" s="20"/>
      <c r="Q583" s="20"/>
      <c r="R583" s="20"/>
      <c r="S583" s="20"/>
      <c r="T583" s="20"/>
      <c r="U583" s="20"/>
      <c r="V583" s="20"/>
      <c r="W583" s="20"/>
      <c r="X583" s="20"/>
      <c r="Y583" s="20"/>
      <c r="Z583" s="20"/>
    </row>
    <row r="584" spans="1:26" ht="15.75" customHeight="1" x14ac:dyDescent="0.15">
      <c r="A584" s="20"/>
      <c r="B584" s="20"/>
      <c r="C584" s="20"/>
      <c r="D584" s="20"/>
      <c r="E584" s="20"/>
      <c r="F584" s="206"/>
      <c r="G584" s="207"/>
      <c r="H584" s="84"/>
      <c r="I584" s="84"/>
      <c r="J584" s="208"/>
      <c r="K584" s="20"/>
      <c r="L584" s="20"/>
      <c r="M584" s="20"/>
      <c r="N584" s="20"/>
      <c r="O584" s="20"/>
      <c r="P584" s="20"/>
      <c r="Q584" s="20"/>
      <c r="R584" s="20"/>
      <c r="S584" s="20"/>
      <c r="T584" s="20"/>
      <c r="U584" s="20"/>
      <c r="V584" s="20"/>
      <c r="W584" s="20"/>
      <c r="X584" s="20"/>
      <c r="Y584" s="20"/>
      <c r="Z584" s="20"/>
    </row>
    <row r="585" spans="1:26" ht="15.75" customHeight="1" x14ac:dyDescent="0.15">
      <c r="A585" s="20"/>
      <c r="B585" s="20"/>
      <c r="C585" s="20"/>
      <c r="D585" s="20"/>
      <c r="E585" s="20"/>
      <c r="F585" s="206"/>
      <c r="G585" s="207"/>
      <c r="H585" s="84"/>
      <c r="I585" s="84"/>
      <c r="J585" s="208"/>
      <c r="K585" s="20"/>
      <c r="L585" s="20"/>
      <c r="M585" s="20"/>
      <c r="N585" s="20"/>
      <c r="O585" s="20"/>
      <c r="P585" s="20"/>
      <c r="Q585" s="20"/>
      <c r="R585" s="20"/>
      <c r="S585" s="20"/>
      <c r="T585" s="20"/>
      <c r="U585" s="20"/>
      <c r="V585" s="20"/>
      <c r="W585" s="20"/>
      <c r="X585" s="20"/>
      <c r="Y585" s="20"/>
      <c r="Z585" s="20"/>
    </row>
    <row r="586" spans="1:26" ht="15.75" customHeight="1" x14ac:dyDescent="0.15">
      <c r="A586" s="20"/>
      <c r="B586" s="20"/>
      <c r="C586" s="20"/>
      <c r="D586" s="20"/>
      <c r="E586" s="20"/>
      <c r="F586" s="206"/>
      <c r="G586" s="207"/>
      <c r="H586" s="84"/>
      <c r="I586" s="84"/>
      <c r="J586" s="208"/>
      <c r="K586" s="20"/>
      <c r="L586" s="20"/>
      <c r="M586" s="20"/>
      <c r="N586" s="20"/>
      <c r="O586" s="20"/>
      <c r="P586" s="20"/>
      <c r="Q586" s="20"/>
      <c r="R586" s="20"/>
      <c r="S586" s="20"/>
      <c r="T586" s="20"/>
      <c r="U586" s="20"/>
      <c r="V586" s="20"/>
      <c r="W586" s="20"/>
      <c r="X586" s="20"/>
      <c r="Y586" s="20"/>
      <c r="Z586" s="20"/>
    </row>
    <row r="587" spans="1:26" ht="15.75" customHeight="1" x14ac:dyDescent="0.15">
      <c r="A587" s="20"/>
      <c r="B587" s="20"/>
      <c r="C587" s="20"/>
      <c r="D587" s="20"/>
      <c r="E587" s="20"/>
      <c r="F587" s="206"/>
      <c r="G587" s="207"/>
      <c r="H587" s="84"/>
      <c r="I587" s="84"/>
      <c r="J587" s="208"/>
      <c r="K587" s="20"/>
      <c r="L587" s="20"/>
      <c r="M587" s="20"/>
      <c r="N587" s="20"/>
      <c r="O587" s="20"/>
      <c r="P587" s="20"/>
      <c r="Q587" s="20"/>
      <c r="R587" s="20"/>
      <c r="S587" s="20"/>
      <c r="T587" s="20"/>
      <c r="U587" s="20"/>
      <c r="V587" s="20"/>
      <c r="W587" s="20"/>
      <c r="X587" s="20"/>
      <c r="Y587" s="20"/>
      <c r="Z587" s="20"/>
    </row>
    <row r="588" spans="1:26" ht="15.75" customHeight="1" x14ac:dyDescent="0.15">
      <c r="A588" s="20"/>
      <c r="B588" s="20"/>
      <c r="C588" s="20"/>
      <c r="D588" s="20"/>
      <c r="E588" s="20"/>
      <c r="F588" s="206"/>
      <c r="G588" s="207"/>
      <c r="H588" s="84"/>
      <c r="I588" s="84"/>
      <c r="J588" s="208"/>
      <c r="K588" s="20"/>
      <c r="L588" s="20"/>
      <c r="M588" s="20"/>
      <c r="N588" s="20"/>
      <c r="O588" s="20"/>
      <c r="P588" s="20"/>
      <c r="Q588" s="20"/>
      <c r="R588" s="20"/>
      <c r="S588" s="20"/>
      <c r="T588" s="20"/>
      <c r="U588" s="20"/>
      <c r="V588" s="20"/>
      <c r="W588" s="20"/>
      <c r="X588" s="20"/>
      <c r="Y588" s="20"/>
      <c r="Z588" s="20"/>
    </row>
    <row r="589" spans="1:26" ht="15.75" customHeight="1" x14ac:dyDescent="0.15">
      <c r="A589" s="20"/>
      <c r="B589" s="20"/>
      <c r="C589" s="20"/>
      <c r="D589" s="20"/>
      <c r="E589" s="20"/>
      <c r="F589" s="206"/>
      <c r="G589" s="207"/>
      <c r="H589" s="84"/>
      <c r="I589" s="84"/>
      <c r="J589" s="208"/>
      <c r="K589" s="20"/>
      <c r="L589" s="20"/>
      <c r="M589" s="20"/>
      <c r="N589" s="20"/>
      <c r="O589" s="20"/>
      <c r="P589" s="20"/>
      <c r="Q589" s="20"/>
      <c r="R589" s="20"/>
      <c r="S589" s="20"/>
      <c r="T589" s="20"/>
      <c r="U589" s="20"/>
      <c r="V589" s="20"/>
      <c r="W589" s="20"/>
      <c r="X589" s="20"/>
      <c r="Y589" s="20"/>
      <c r="Z589" s="20"/>
    </row>
    <row r="590" spans="1:26" ht="15.75" customHeight="1" x14ac:dyDescent="0.15">
      <c r="A590" s="20"/>
      <c r="B590" s="20"/>
      <c r="C590" s="20"/>
      <c r="D590" s="20"/>
      <c r="E590" s="20"/>
      <c r="F590" s="206"/>
      <c r="G590" s="207"/>
      <c r="H590" s="84"/>
      <c r="I590" s="84"/>
      <c r="J590" s="208"/>
      <c r="K590" s="20"/>
      <c r="L590" s="20"/>
      <c r="M590" s="20"/>
      <c r="N590" s="20"/>
      <c r="O590" s="20"/>
      <c r="P590" s="20"/>
      <c r="Q590" s="20"/>
      <c r="R590" s="20"/>
      <c r="S590" s="20"/>
      <c r="T590" s="20"/>
      <c r="U590" s="20"/>
      <c r="V590" s="20"/>
      <c r="W590" s="20"/>
      <c r="X590" s="20"/>
      <c r="Y590" s="20"/>
      <c r="Z590" s="20"/>
    </row>
    <row r="591" spans="1:26" ht="15.75" customHeight="1" x14ac:dyDescent="0.15">
      <c r="A591" s="20"/>
      <c r="B591" s="20"/>
      <c r="C591" s="20"/>
      <c r="D591" s="20"/>
      <c r="E591" s="20"/>
      <c r="F591" s="206"/>
      <c r="G591" s="207"/>
      <c r="H591" s="84"/>
      <c r="I591" s="84"/>
      <c r="J591" s="208"/>
      <c r="K591" s="20"/>
      <c r="L591" s="20"/>
      <c r="M591" s="20"/>
      <c r="N591" s="20"/>
      <c r="O591" s="20"/>
      <c r="P591" s="20"/>
      <c r="Q591" s="20"/>
      <c r="R591" s="20"/>
      <c r="S591" s="20"/>
      <c r="T591" s="20"/>
      <c r="U591" s="20"/>
      <c r="V591" s="20"/>
      <c r="W591" s="20"/>
      <c r="X591" s="20"/>
      <c r="Y591" s="20"/>
      <c r="Z591" s="20"/>
    </row>
    <row r="592" spans="1:26" ht="15.75" customHeight="1" x14ac:dyDescent="0.15">
      <c r="A592" s="20"/>
      <c r="B592" s="20"/>
      <c r="C592" s="20"/>
      <c r="D592" s="20"/>
      <c r="E592" s="20"/>
      <c r="F592" s="206"/>
      <c r="G592" s="207"/>
      <c r="H592" s="84"/>
      <c r="I592" s="84"/>
      <c r="J592" s="208"/>
      <c r="K592" s="20"/>
      <c r="L592" s="20"/>
      <c r="M592" s="20"/>
      <c r="N592" s="20"/>
      <c r="O592" s="20"/>
      <c r="P592" s="20"/>
      <c r="Q592" s="20"/>
      <c r="R592" s="20"/>
      <c r="S592" s="20"/>
      <c r="T592" s="20"/>
      <c r="U592" s="20"/>
      <c r="V592" s="20"/>
      <c r="W592" s="20"/>
      <c r="X592" s="20"/>
      <c r="Y592" s="20"/>
      <c r="Z592" s="20"/>
    </row>
    <row r="593" spans="1:26" ht="15.75" customHeight="1" x14ac:dyDescent="0.15">
      <c r="A593" s="20"/>
      <c r="B593" s="20"/>
      <c r="C593" s="20"/>
      <c r="D593" s="20"/>
      <c r="E593" s="20"/>
      <c r="F593" s="206"/>
      <c r="G593" s="207"/>
      <c r="H593" s="84"/>
      <c r="I593" s="84"/>
      <c r="J593" s="208"/>
      <c r="K593" s="20"/>
      <c r="L593" s="20"/>
      <c r="M593" s="20"/>
      <c r="N593" s="20"/>
      <c r="O593" s="20"/>
      <c r="P593" s="20"/>
      <c r="Q593" s="20"/>
      <c r="R593" s="20"/>
      <c r="S593" s="20"/>
      <c r="T593" s="20"/>
      <c r="U593" s="20"/>
      <c r="V593" s="20"/>
      <c r="W593" s="20"/>
      <c r="X593" s="20"/>
      <c r="Y593" s="20"/>
      <c r="Z593" s="20"/>
    </row>
    <row r="594" spans="1:26" ht="15.75" customHeight="1" x14ac:dyDescent="0.15">
      <c r="A594" s="20"/>
      <c r="B594" s="20"/>
      <c r="C594" s="20"/>
      <c r="D594" s="20"/>
      <c r="E594" s="20"/>
      <c r="F594" s="206"/>
      <c r="G594" s="207"/>
      <c r="H594" s="84"/>
      <c r="I594" s="84"/>
      <c r="J594" s="208"/>
      <c r="K594" s="20"/>
      <c r="L594" s="20"/>
      <c r="M594" s="20"/>
      <c r="N594" s="20"/>
      <c r="O594" s="20"/>
      <c r="P594" s="20"/>
      <c r="Q594" s="20"/>
      <c r="R594" s="20"/>
      <c r="S594" s="20"/>
      <c r="T594" s="20"/>
      <c r="U594" s="20"/>
      <c r="V594" s="20"/>
      <c r="W594" s="20"/>
      <c r="X594" s="20"/>
      <c r="Y594" s="20"/>
      <c r="Z594" s="20"/>
    </row>
    <row r="595" spans="1:26" ht="15.75" customHeight="1" x14ac:dyDescent="0.15">
      <c r="A595" s="20"/>
      <c r="B595" s="20"/>
      <c r="C595" s="20"/>
      <c r="D595" s="20"/>
      <c r="E595" s="20"/>
      <c r="F595" s="206"/>
      <c r="G595" s="207"/>
      <c r="H595" s="84"/>
      <c r="I595" s="84"/>
      <c r="J595" s="208"/>
      <c r="K595" s="20"/>
      <c r="L595" s="20"/>
      <c r="M595" s="20"/>
      <c r="N595" s="20"/>
      <c r="O595" s="20"/>
      <c r="P595" s="20"/>
      <c r="Q595" s="20"/>
      <c r="R595" s="20"/>
      <c r="S595" s="20"/>
      <c r="T595" s="20"/>
      <c r="U595" s="20"/>
      <c r="V595" s="20"/>
      <c r="W595" s="20"/>
      <c r="X595" s="20"/>
      <c r="Y595" s="20"/>
      <c r="Z595" s="20"/>
    </row>
    <row r="596" spans="1:26" ht="15.75" customHeight="1" x14ac:dyDescent="0.15">
      <c r="A596" s="20"/>
      <c r="B596" s="20"/>
      <c r="C596" s="20"/>
      <c r="D596" s="20"/>
      <c r="E596" s="20"/>
      <c r="F596" s="206"/>
      <c r="G596" s="207"/>
      <c r="H596" s="84"/>
      <c r="I596" s="84"/>
      <c r="J596" s="208"/>
      <c r="K596" s="20"/>
      <c r="L596" s="20"/>
      <c r="M596" s="20"/>
      <c r="N596" s="20"/>
      <c r="O596" s="20"/>
      <c r="P596" s="20"/>
      <c r="Q596" s="20"/>
      <c r="R596" s="20"/>
      <c r="S596" s="20"/>
      <c r="T596" s="20"/>
      <c r="U596" s="20"/>
      <c r="V596" s="20"/>
      <c r="W596" s="20"/>
      <c r="X596" s="20"/>
      <c r="Y596" s="20"/>
      <c r="Z596" s="20"/>
    </row>
    <row r="597" spans="1:26" ht="15.75" customHeight="1" x14ac:dyDescent="0.15">
      <c r="A597" s="20"/>
      <c r="B597" s="20"/>
      <c r="C597" s="20"/>
      <c r="D597" s="20"/>
      <c r="E597" s="20"/>
      <c r="F597" s="206"/>
      <c r="G597" s="207"/>
      <c r="H597" s="84"/>
      <c r="I597" s="84"/>
      <c r="J597" s="208"/>
      <c r="K597" s="20"/>
      <c r="L597" s="20"/>
      <c r="M597" s="20"/>
      <c r="N597" s="20"/>
      <c r="O597" s="20"/>
      <c r="P597" s="20"/>
      <c r="Q597" s="20"/>
      <c r="R597" s="20"/>
      <c r="S597" s="20"/>
      <c r="T597" s="20"/>
      <c r="U597" s="20"/>
      <c r="V597" s="20"/>
      <c r="W597" s="20"/>
      <c r="X597" s="20"/>
      <c r="Y597" s="20"/>
      <c r="Z597" s="20"/>
    </row>
    <row r="598" spans="1:26" ht="15.75" customHeight="1" x14ac:dyDescent="0.15">
      <c r="A598" s="20"/>
      <c r="B598" s="20"/>
      <c r="C598" s="20"/>
      <c r="D598" s="20"/>
      <c r="E598" s="20"/>
      <c r="F598" s="206"/>
      <c r="G598" s="207"/>
      <c r="H598" s="84"/>
      <c r="I598" s="84"/>
      <c r="J598" s="208"/>
      <c r="K598" s="20"/>
      <c r="L598" s="20"/>
      <c r="M598" s="20"/>
      <c r="N598" s="20"/>
      <c r="O598" s="20"/>
      <c r="P598" s="20"/>
      <c r="Q598" s="20"/>
      <c r="R598" s="20"/>
      <c r="S598" s="20"/>
      <c r="T598" s="20"/>
      <c r="U598" s="20"/>
      <c r="V598" s="20"/>
      <c r="W598" s="20"/>
      <c r="X598" s="20"/>
      <c r="Y598" s="20"/>
      <c r="Z598" s="20"/>
    </row>
    <row r="599" spans="1:26" ht="15.75" customHeight="1" x14ac:dyDescent="0.15">
      <c r="A599" s="20"/>
      <c r="B599" s="20"/>
      <c r="C599" s="20"/>
      <c r="D599" s="20"/>
      <c r="E599" s="20"/>
      <c r="F599" s="206"/>
      <c r="G599" s="207"/>
      <c r="H599" s="84"/>
      <c r="I599" s="84"/>
      <c r="J599" s="208"/>
      <c r="K599" s="20"/>
      <c r="L599" s="20"/>
      <c r="M599" s="20"/>
      <c r="N599" s="20"/>
      <c r="O599" s="20"/>
      <c r="P599" s="20"/>
      <c r="Q599" s="20"/>
      <c r="R599" s="20"/>
      <c r="S599" s="20"/>
      <c r="T599" s="20"/>
      <c r="U599" s="20"/>
      <c r="V599" s="20"/>
      <c r="W599" s="20"/>
      <c r="X599" s="20"/>
      <c r="Y599" s="20"/>
      <c r="Z599" s="20"/>
    </row>
    <row r="600" spans="1:26" ht="15.75" customHeight="1" x14ac:dyDescent="0.15">
      <c r="A600" s="20"/>
      <c r="B600" s="20"/>
      <c r="C600" s="20"/>
      <c r="D600" s="20"/>
      <c r="E600" s="20"/>
      <c r="F600" s="206"/>
      <c r="G600" s="207"/>
      <c r="H600" s="84"/>
      <c r="I600" s="84"/>
      <c r="J600" s="208"/>
      <c r="K600" s="20"/>
      <c r="L600" s="20"/>
      <c r="M600" s="20"/>
      <c r="N600" s="20"/>
      <c r="O600" s="20"/>
      <c r="P600" s="20"/>
      <c r="Q600" s="20"/>
      <c r="R600" s="20"/>
      <c r="S600" s="20"/>
      <c r="T600" s="20"/>
      <c r="U600" s="20"/>
      <c r="V600" s="20"/>
      <c r="W600" s="20"/>
      <c r="X600" s="20"/>
      <c r="Y600" s="20"/>
      <c r="Z600" s="20"/>
    </row>
    <row r="601" spans="1:26" ht="15.75" customHeight="1" x14ac:dyDescent="0.15">
      <c r="A601" s="20"/>
      <c r="B601" s="20"/>
      <c r="C601" s="20"/>
      <c r="D601" s="20"/>
      <c r="E601" s="20"/>
      <c r="F601" s="206"/>
      <c r="G601" s="207"/>
      <c r="H601" s="84"/>
      <c r="I601" s="84"/>
      <c r="J601" s="208"/>
      <c r="K601" s="20"/>
      <c r="L601" s="20"/>
      <c r="M601" s="20"/>
      <c r="N601" s="20"/>
      <c r="O601" s="20"/>
      <c r="P601" s="20"/>
      <c r="Q601" s="20"/>
      <c r="R601" s="20"/>
      <c r="S601" s="20"/>
      <c r="T601" s="20"/>
      <c r="U601" s="20"/>
      <c r="V601" s="20"/>
      <c r="W601" s="20"/>
      <c r="X601" s="20"/>
      <c r="Y601" s="20"/>
      <c r="Z601" s="20"/>
    </row>
    <row r="602" spans="1:26" ht="15.75" customHeight="1" x14ac:dyDescent="0.15">
      <c r="A602" s="20"/>
      <c r="B602" s="20"/>
      <c r="C602" s="20"/>
      <c r="D602" s="20"/>
      <c r="E602" s="20"/>
      <c r="F602" s="206"/>
      <c r="G602" s="207"/>
      <c r="H602" s="84"/>
      <c r="I602" s="84"/>
      <c r="J602" s="208"/>
      <c r="K602" s="20"/>
      <c r="L602" s="20"/>
      <c r="M602" s="20"/>
      <c r="N602" s="20"/>
      <c r="O602" s="20"/>
      <c r="P602" s="20"/>
      <c r="Q602" s="20"/>
      <c r="R602" s="20"/>
      <c r="S602" s="20"/>
      <c r="T602" s="20"/>
      <c r="U602" s="20"/>
      <c r="V602" s="20"/>
      <c r="W602" s="20"/>
      <c r="X602" s="20"/>
      <c r="Y602" s="20"/>
      <c r="Z602" s="20"/>
    </row>
    <row r="603" spans="1:26" ht="15.75" customHeight="1" x14ac:dyDescent="0.15">
      <c r="A603" s="20"/>
      <c r="B603" s="20"/>
      <c r="C603" s="20"/>
      <c r="D603" s="20"/>
      <c r="E603" s="20"/>
      <c r="F603" s="206"/>
      <c r="G603" s="207"/>
      <c r="H603" s="84"/>
      <c r="I603" s="84"/>
      <c r="J603" s="208"/>
      <c r="K603" s="20"/>
      <c r="L603" s="20"/>
      <c r="M603" s="20"/>
      <c r="N603" s="20"/>
      <c r="O603" s="20"/>
      <c r="P603" s="20"/>
      <c r="Q603" s="20"/>
      <c r="R603" s="20"/>
      <c r="S603" s="20"/>
      <c r="T603" s="20"/>
      <c r="U603" s="20"/>
      <c r="V603" s="20"/>
      <c r="W603" s="20"/>
      <c r="X603" s="20"/>
      <c r="Y603" s="20"/>
      <c r="Z603" s="20"/>
    </row>
    <row r="604" spans="1:26" ht="15.75" customHeight="1" x14ac:dyDescent="0.15">
      <c r="A604" s="20"/>
      <c r="B604" s="20"/>
      <c r="C604" s="20"/>
      <c r="D604" s="20"/>
      <c r="E604" s="20"/>
      <c r="F604" s="206"/>
      <c r="G604" s="207"/>
      <c r="H604" s="84"/>
      <c r="I604" s="84"/>
      <c r="J604" s="208"/>
      <c r="K604" s="20"/>
      <c r="L604" s="20"/>
      <c r="M604" s="20"/>
      <c r="N604" s="20"/>
      <c r="O604" s="20"/>
      <c r="P604" s="20"/>
      <c r="Q604" s="20"/>
      <c r="R604" s="20"/>
      <c r="S604" s="20"/>
      <c r="T604" s="20"/>
      <c r="U604" s="20"/>
      <c r="V604" s="20"/>
      <c r="W604" s="20"/>
      <c r="X604" s="20"/>
      <c r="Y604" s="20"/>
      <c r="Z604" s="20"/>
    </row>
    <row r="605" spans="1:26" ht="15.75" customHeight="1" x14ac:dyDescent="0.15">
      <c r="A605" s="20"/>
      <c r="B605" s="20"/>
      <c r="C605" s="20"/>
      <c r="D605" s="20"/>
      <c r="E605" s="20"/>
      <c r="F605" s="206"/>
      <c r="G605" s="207"/>
      <c r="H605" s="84"/>
      <c r="I605" s="84"/>
      <c r="J605" s="208"/>
      <c r="K605" s="20"/>
      <c r="L605" s="20"/>
      <c r="M605" s="20"/>
      <c r="N605" s="20"/>
      <c r="O605" s="20"/>
      <c r="P605" s="20"/>
      <c r="Q605" s="20"/>
      <c r="R605" s="20"/>
      <c r="S605" s="20"/>
      <c r="T605" s="20"/>
      <c r="U605" s="20"/>
      <c r="V605" s="20"/>
      <c r="W605" s="20"/>
      <c r="X605" s="20"/>
      <c r="Y605" s="20"/>
      <c r="Z605" s="20"/>
    </row>
    <row r="606" spans="1:26" ht="15.75" customHeight="1" x14ac:dyDescent="0.15">
      <c r="A606" s="20"/>
      <c r="B606" s="20"/>
      <c r="C606" s="20"/>
      <c r="D606" s="20"/>
      <c r="E606" s="20"/>
      <c r="F606" s="206"/>
      <c r="G606" s="207"/>
      <c r="H606" s="84"/>
      <c r="I606" s="84"/>
      <c r="J606" s="208"/>
      <c r="K606" s="20"/>
      <c r="L606" s="20"/>
      <c r="M606" s="20"/>
      <c r="N606" s="20"/>
      <c r="O606" s="20"/>
      <c r="P606" s="20"/>
      <c r="Q606" s="20"/>
      <c r="R606" s="20"/>
      <c r="S606" s="20"/>
      <c r="T606" s="20"/>
      <c r="U606" s="20"/>
      <c r="V606" s="20"/>
      <c r="W606" s="20"/>
      <c r="X606" s="20"/>
      <c r="Y606" s="20"/>
      <c r="Z606" s="20"/>
    </row>
    <row r="607" spans="1:26" ht="15.75" customHeight="1" x14ac:dyDescent="0.15">
      <c r="A607" s="20"/>
      <c r="B607" s="20"/>
      <c r="C607" s="20"/>
      <c r="D607" s="20"/>
      <c r="E607" s="20"/>
      <c r="F607" s="206"/>
      <c r="G607" s="207"/>
      <c r="H607" s="84"/>
      <c r="I607" s="84"/>
      <c r="J607" s="208"/>
      <c r="K607" s="20"/>
      <c r="L607" s="20"/>
      <c r="M607" s="20"/>
      <c r="N607" s="20"/>
      <c r="O607" s="20"/>
      <c r="P607" s="20"/>
      <c r="Q607" s="20"/>
      <c r="R607" s="20"/>
      <c r="S607" s="20"/>
      <c r="T607" s="20"/>
      <c r="U607" s="20"/>
      <c r="V607" s="20"/>
      <c r="W607" s="20"/>
      <c r="X607" s="20"/>
      <c r="Y607" s="20"/>
      <c r="Z607" s="20"/>
    </row>
    <row r="608" spans="1:26" ht="15.75" customHeight="1" x14ac:dyDescent="0.15">
      <c r="A608" s="20"/>
      <c r="B608" s="20"/>
      <c r="C608" s="20"/>
      <c r="D608" s="20"/>
      <c r="E608" s="20"/>
      <c r="F608" s="206"/>
      <c r="G608" s="207"/>
      <c r="H608" s="84"/>
      <c r="I608" s="84"/>
      <c r="J608" s="208"/>
      <c r="K608" s="20"/>
      <c r="L608" s="20"/>
      <c r="M608" s="20"/>
      <c r="N608" s="20"/>
      <c r="O608" s="20"/>
      <c r="P608" s="20"/>
      <c r="Q608" s="20"/>
      <c r="R608" s="20"/>
      <c r="S608" s="20"/>
      <c r="T608" s="20"/>
      <c r="U608" s="20"/>
      <c r="V608" s="20"/>
      <c r="W608" s="20"/>
      <c r="X608" s="20"/>
      <c r="Y608" s="20"/>
      <c r="Z608" s="20"/>
    </row>
    <row r="609" spans="1:26" ht="15.75" customHeight="1" x14ac:dyDescent="0.15">
      <c r="A609" s="20"/>
      <c r="B609" s="20"/>
      <c r="C609" s="20"/>
      <c r="D609" s="20"/>
      <c r="E609" s="20"/>
      <c r="F609" s="206"/>
      <c r="G609" s="207"/>
      <c r="H609" s="84"/>
      <c r="I609" s="84"/>
      <c r="J609" s="208"/>
      <c r="K609" s="20"/>
      <c r="L609" s="20"/>
      <c r="M609" s="20"/>
      <c r="N609" s="20"/>
      <c r="O609" s="20"/>
      <c r="P609" s="20"/>
      <c r="Q609" s="20"/>
      <c r="R609" s="20"/>
      <c r="S609" s="20"/>
      <c r="T609" s="20"/>
      <c r="U609" s="20"/>
      <c r="V609" s="20"/>
      <c r="W609" s="20"/>
      <c r="X609" s="20"/>
      <c r="Y609" s="20"/>
      <c r="Z609" s="20"/>
    </row>
    <row r="610" spans="1:26" ht="15.75" customHeight="1" x14ac:dyDescent="0.15">
      <c r="A610" s="20"/>
      <c r="B610" s="20"/>
      <c r="C610" s="20"/>
      <c r="D610" s="20"/>
      <c r="E610" s="20"/>
      <c r="F610" s="206"/>
      <c r="G610" s="207"/>
      <c r="H610" s="84"/>
      <c r="I610" s="84"/>
      <c r="J610" s="208"/>
      <c r="K610" s="20"/>
      <c r="L610" s="20"/>
      <c r="M610" s="20"/>
      <c r="N610" s="20"/>
      <c r="O610" s="20"/>
      <c r="P610" s="20"/>
      <c r="Q610" s="20"/>
      <c r="R610" s="20"/>
      <c r="S610" s="20"/>
      <c r="T610" s="20"/>
      <c r="U610" s="20"/>
      <c r="V610" s="20"/>
      <c r="W610" s="20"/>
      <c r="X610" s="20"/>
      <c r="Y610" s="20"/>
      <c r="Z610" s="20"/>
    </row>
    <row r="611" spans="1:26" ht="15.75" customHeight="1" x14ac:dyDescent="0.15">
      <c r="A611" s="20"/>
      <c r="B611" s="20"/>
      <c r="C611" s="20"/>
      <c r="D611" s="20"/>
      <c r="E611" s="20"/>
      <c r="F611" s="206"/>
      <c r="G611" s="207"/>
      <c r="H611" s="84"/>
      <c r="I611" s="84"/>
      <c r="J611" s="208"/>
      <c r="K611" s="20"/>
      <c r="L611" s="20"/>
      <c r="M611" s="20"/>
      <c r="N611" s="20"/>
      <c r="O611" s="20"/>
      <c r="P611" s="20"/>
      <c r="Q611" s="20"/>
      <c r="R611" s="20"/>
      <c r="S611" s="20"/>
      <c r="T611" s="20"/>
      <c r="U611" s="20"/>
      <c r="V611" s="20"/>
      <c r="W611" s="20"/>
      <c r="X611" s="20"/>
      <c r="Y611" s="20"/>
      <c r="Z611" s="20"/>
    </row>
    <row r="612" spans="1:26" ht="15.75" customHeight="1" x14ac:dyDescent="0.15">
      <c r="A612" s="20"/>
      <c r="B612" s="20"/>
      <c r="C612" s="20"/>
      <c r="D612" s="20"/>
      <c r="E612" s="20"/>
      <c r="F612" s="206"/>
      <c r="G612" s="207"/>
      <c r="H612" s="84"/>
      <c r="I612" s="84"/>
      <c r="J612" s="208"/>
      <c r="K612" s="20"/>
      <c r="L612" s="20"/>
      <c r="M612" s="20"/>
      <c r="N612" s="20"/>
      <c r="O612" s="20"/>
      <c r="P612" s="20"/>
      <c r="Q612" s="20"/>
      <c r="R612" s="20"/>
      <c r="S612" s="20"/>
      <c r="T612" s="20"/>
      <c r="U612" s="20"/>
      <c r="V612" s="20"/>
      <c r="W612" s="20"/>
      <c r="X612" s="20"/>
      <c r="Y612" s="20"/>
      <c r="Z612" s="20"/>
    </row>
    <row r="613" spans="1:26" ht="15.75" customHeight="1" x14ac:dyDescent="0.15">
      <c r="A613" s="20"/>
      <c r="B613" s="20"/>
      <c r="C613" s="20"/>
      <c r="D613" s="20"/>
      <c r="E613" s="20"/>
      <c r="F613" s="206"/>
      <c r="G613" s="207"/>
      <c r="H613" s="84"/>
      <c r="I613" s="84"/>
      <c r="J613" s="208"/>
      <c r="K613" s="20"/>
      <c r="L613" s="20"/>
      <c r="M613" s="20"/>
      <c r="N613" s="20"/>
      <c r="O613" s="20"/>
      <c r="P613" s="20"/>
      <c r="Q613" s="20"/>
      <c r="R613" s="20"/>
      <c r="S613" s="20"/>
      <c r="T613" s="20"/>
      <c r="U613" s="20"/>
      <c r="V613" s="20"/>
      <c r="W613" s="20"/>
      <c r="X613" s="20"/>
      <c r="Y613" s="20"/>
      <c r="Z613" s="20"/>
    </row>
    <row r="614" spans="1:26" ht="15.75" customHeight="1" x14ac:dyDescent="0.15">
      <c r="A614" s="20"/>
      <c r="B614" s="20"/>
      <c r="C614" s="20"/>
      <c r="D614" s="20"/>
      <c r="E614" s="20"/>
      <c r="F614" s="206"/>
      <c r="G614" s="207"/>
      <c r="H614" s="84"/>
      <c r="I614" s="84"/>
      <c r="J614" s="208"/>
      <c r="K614" s="20"/>
      <c r="L614" s="20"/>
      <c r="M614" s="20"/>
      <c r="N614" s="20"/>
      <c r="O614" s="20"/>
      <c r="P614" s="20"/>
      <c r="Q614" s="20"/>
      <c r="R614" s="20"/>
      <c r="S614" s="20"/>
      <c r="T614" s="20"/>
      <c r="U614" s="20"/>
      <c r="V614" s="20"/>
      <c r="W614" s="20"/>
      <c r="X614" s="20"/>
      <c r="Y614" s="20"/>
      <c r="Z614" s="20"/>
    </row>
    <row r="615" spans="1:26" ht="15.75" customHeight="1" x14ac:dyDescent="0.15">
      <c r="A615" s="20"/>
      <c r="B615" s="20"/>
      <c r="C615" s="20"/>
      <c r="D615" s="20"/>
      <c r="E615" s="20"/>
      <c r="F615" s="206"/>
      <c r="G615" s="207"/>
      <c r="H615" s="84"/>
      <c r="I615" s="84"/>
      <c r="J615" s="208"/>
      <c r="K615" s="20"/>
      <c r="L615" s="20"/>
      <c r="M615" s="20"/>
      <c r="N615" s="20"/>
      <c r="O615" s="20"/>
      <c r="P615" s="20"/>
      <c r="Q615" s="20"/>
      <c r="R615" s="20"/>
      <c r="S615" s="20"/>
      <c r="T615" s="20"/>
      <c r="U615" s="20"/>
      <c r="V615" s="20"/>
      <c r="W615" s="20"/>
      <c r="X615" s="20"/>
      <c r="Y615" s="20"/>
      <c r="Z615" s="20"/>
    </row>
    <row r="616" spans="1:26" ht="15.75" customHeight="1" x14ac:dyDescent="0.15">
      <c r="A616" s="20"/>
      <c r="B616" s="20"/>
      <c r="C616" s="20"/>
      <c r="D616" s="20"/>
      <c r="E616" s="20"/>
      <c r="F616" s="206"/>
      <c r="G616" s="207"/>
      <c r="H616" s="84"/>
      <c r="I616" s="84"/>
      <c r="J616" s="208"/>
      <c r="K616" s="20"/>
      <c r="L616" s="20"/>
      <c r="M616" s="20"/>
      <c r="N616" s="20"/>
      <c r="O616" s="20"/>
      <c r="P616" s="20"/>
      <c r="Q616" s="20"/>
      <c r="R616" s="20"/>
      <c r="S616" s="20"/>
      <c r="T616" s="20"/>
      <c r="U616" s="20"/>
      <c r="V616" s="20"/>
      <c r="W616" s="20"/>
      <c r="X616" s="20"/>
      <c r="Y616" s="20"/>
      <c r="Z616" s="20"/>
    </row>
    <row r="617" spans="1:26" ht="15.75" customHeight="1" x14ac:dyDescent="0.15">
      <c r="A617" s="20"/>
      <c r="B617" s="20"/>
      <c r="C617" s="20"/>
      <c r="D617" s="20"/>
      <c r="E617" s="20"/>
      <c r="F617" s="206"/>
      <c r="G617" s="207"/>
      <c r="H617" s="84"/>
      <c r="I617" s="84"/>
      <c r="J617" s="208"/>
      <c r="K617" s="20"/>
      <c r="L617" s="20"/>
      <c r="M617" s="20"/>
      <c r="N617" s="20"/>
      <c r="O617" s="20"/>
      <c r="P617" s="20"/>
      <c r="Q617" s="20"/>
      <c r="R617" s="20"/>
      <c r="S617" s="20"/>
      <c r="T617" s="20"/>
      <c r="U617" s="20"/>
      <c r="V617" s="20"/>
      <c r="W617" s="20"/>
      <c r="X617" s="20"/>
      <c r="Y617" s="20"/>
      <c r="Z617" s="20"/>
    </row>
    <row r="618" spans="1:26" ht="15.75" customHeight="1" x14ac:dyDescent="0.15">
      <c r="A618" s="20"/>
      <c r="B618" s="20"/>
      <c r="C618" s="20"/>
      <c r="D618" s="20"/>
      <c r="E618" s="20"/>
      <c r="F618" s="206"/>
      <c r="G618" s="207"/>
      <c r="H618" s="84"/>
      <c r="I618" s="84"/>
      <c r="J618" s="208"/>
      <c r="K618" s="20"/>
      <c r="L618" s="20"/>
      <c r="M618" s="20"/>
      <c r="N618" s="20"/>
      <c r="O618" s="20"/>
      <c r="P618" s="20"/>
      <c r="Q618" s="20"/>
      <c r="R618" s="20"/>
      <c r="S618" s="20"/>
      <c r="T618" s="20"/>
      <c r="U618" s="20"/>
      <c r="V618" s="20"/>
      <c r="W618" s="20"/>
      <c r="X618" s="20"/>
      <c r="Y618" s="20"/>
      <c r="Z618" s="20"/>
    </row>
    <row r="619" spans="1:26" ht="15.75" customHeight="1" x14ac:dyDescent="0.15">
      <c r="A619" s="20"/>
      <c r="B619" s="20"/>
      <c r="C619" s="20"/>
      <c r="D619" s="20"/>
      <c r="E619" s="20"/>
      <c r="F619" s="206"/>
      <c r="G619" s="207"/>
      <c r="H619" s="84"/>
      <c r="I619" s="84"/>
      <c r="J619" s="208"/>
      <c r="K619" s="20"/>
      <c r="L619" s="20"/>
      <c r="M619" s="20"/>
      <c r="N619" s="20"/>
      <c r="O619" s="20"/>
      <c r="P619" s="20"/>
      <c r="Q619" s="20"/>
      <c r="R619" s="20"/>
      <c r="S619" s="20"/>
      <c r="T619" s="20"/>
      <c r="U619" s="20"/>
      <c r="V619" s="20"/>
      <c r="W619" s="20"/>
      <c r="X619" s="20"/>
      <c r="Y619" s="20"/>
      <c r="Z619" s="20"/>
    </row>
    <row r="620" spans="1:26" ht="15.75" customHeight="1" x14ac:dyDescent="0.15">
      <c r="A620" s="20"/>
      <c r="B620" s="20"/>
      <c r="C620" s="20"/>
      <c r="D620" s="20"/>
      <c r="E620" s="20"/>
      <c r="F620" s="206"/>
      <c r="G620" s="207"/>
      <c r="H620" s="84"/>
      <c r="I620" s="84"/>
      <c r="J620" s="208"/>
      <c r="K620" s="20"/>
      <c r="L620" s="20"/>
      <c r="M620" s="20"/>
      <c r="N620" s="20"/>
      <c r="O620" s="20"/>
      <c r="P620" s="20"/>
      <c r="Q620" s="20"/>
      <c r="R620" s="20"/>
      <c r="S620" s="20"/>
      <c r="T620" s="20"/>
      <c r="U620" s="20"/>
      <c r="V620" s="20"/>
      <c r="W620" s="20"/>
      <c r="X620" s="20"/>
      <c r="Y620" s="20"/>
      <c r="Z620" s="20"/>
    </row>
    <row r="621" spans="1:26" ht="15.75" customHeight="1" x14ac:dyDescent="0.15">
      <c r="A621" s="20"/>
      <c r="B621" s="20"/>
      <c r="C621" s="20"/>
      <c r="D621" s="20"/>
      <c r="E621" s="20"/>
      <c r="F621" s="206"/>
      <c r="G621" s="207"/>
      <c r="H621" s="84"/>
      <c r="I621" s="84"/>
      <c r="J621" s="208"/>
      <c r="K621" s="20"/>
      <c r="L621" s="20"/>
      <c r="M621" s="20"/>
      <c r="N621" s="20"/>
      <c r="O621" s="20"/>
      <c r="P621" s="20"/>
      <c r="Q621" s="20"/>
      <c r="R621" s="20"/>
      <c r="S621" s="20"/>
      <c r="T621" s="20"/>
      <c r="U621" s="20"/>
      <c r="V621" s="20"/>
      <c r="W621" s="20"/>
      <c r="X621" s="20"/>
      <c r="Y621" s="20"/>
      <c r="Z621" s="20"/>
    </row>
    <row r="622" spans="1:26" ht="15.75" customHeight="1" x14ac:dyDescent="0.15">
      <c r="A622" s="20"/>
      <c r="B622" s="20"/>
      <c r="C622" s="20"/>
      <c r="D622" s="20"/>
      <c r="E622" s="20"/>
      <c r="F622" s="206"/>
      <c r="G622" s="207"/>
      <c r="H622" s="84"/>
      <c r="I622" s="84"/>
      <c r="J622" s="208"/>
      <c r="K622" s="20"/>
      <c r="L622" s="20"/>
      <c r="M622" s="20"/>
      <c r="N622" s="20"/>
      <c r="O622" s="20"/>
      <c r="P622" s="20"/>
      <c r="Q622" s="20"/>
      <c r="R622" s="20"/>
      <c r="S622" s="20"/>
      <c r="T622" s="20"/>
      <c r="U622" s="20"/>
      <c r="V622" s="20"/>
      <c r="W622" s="20"/>
      <c r="X622" s="20"/>
      <c r="Y622" s="20"/>
      <c r="Z622" s="20"/>
    </row>
    <row r="623" spans="1:26" ht="15.75" customHeight="1" x14ac:dyDescent="0.15">
      <c r="A623" s="20"/>
      <c r="B623" s="20"/>
      <c r="C623" s="20"/>
      <c r="D623" s="20"/>
      <c r="E623" s="20"/>
      <c r="F623" s="206"/>
      <c r="G623" s="207"/>
      <c r="H623" s="84"/>
      <c r="I623" s="84"/>
      <c r="J623" s="208"/>
      <c r="K623" s="20"/>
      <c r="L623" s="20"/>
      <c r="M623" s="20"/>
      <c r="N623" s="20"/>
      <c r="O623" s="20"/>
      <c r="P623" s="20"/>
      <c r="Q623" s="20"/>
      <c r="R623" s="20"/>
      <c r="S623" s="20"/>
      <c r="T623" s="20"/>
      <c r="U623" s="20"/>
      <c r="V623" s="20"/>
      <c r="W623" s="20"/>
      <c r="X623" s="20"/>
      <c r="Y623" s="20"/>
      <c r="Z623" s="20"/>
    </row>
    <row r="624" spans="1:26" ht="15.75" customHeight="1" x14ac:dyDescent="0.15">
      <c r="A624" s="20"/>
      <c r="B624" s="20"/>
      <c r="C624" s="20"/>
      <c r="D624" s="20"/>
      <c r="E624" s="20"/>
      <c r="F624" s="206"/>
      <c r="G624" s="207"/>
      <c r="H624" s="84"/>
      <c r="I624" s="84"/>
      <c r="J624" s="208"/>
      <c r="K624" s="20"/>
      <c r="L624" s="20"/>
      <c r="M624" s="20"/>
      <c r="N624" s="20"/>
      <c r="O624" s="20"/>
      <c r="P624" s="20"/>
      <c r="Q624" s="20"/>
      <c r="R624" s="20"/>
      <c r="S624" s="20"/>
      <c r="T624" s="20"/>
      <c r="U624" s="20"/>
      <c r="V624" s="20"/>
      <c r="W624" s="20"/>
      <c r="X624" s="20"/>
      <c r="Y624" s="20"/>
      <c r="Z624" s="20"/>
    </row>
    <row r="625" spans="1:26" ht="15.75" customHeight="1" x14ac:dyDescent="0.15">
      <c r="A625" s="20"/>
      <c r="B625" s="20"/>
      <c r="C625" s="20"/>
      <c r="D625" s="20"/>
      <c r="E625" s="20"/>
      <c r="F625" s="206"/>
      <c r="G625" s="207"/>
      <c r="H625" s="84"/>
      <c r="I625" s="84"/>
      <c r="J625" s="208"/>
      <c r="K625" s="20"/>
      <c r="L625" s="20"/>
      <c r="M625" s="20"/>
      <c r="N625" s="20"/>
      <c r="O625" s="20"/>
      <c r="P625" s="20"/>
      <c r="Q625" s="20"/>
      <c r="R625" s="20"/>
      <c r="S625" s="20"/>
      <c r="T625" s="20"/>
      <c r="U625" s="20"/>
      <c r="V625" s="20"/>
      <c r="W625" s="20"/>
      <c r="X625" s="20"/>
      <c r="Y625" s="20"/>
      <c r="Z625" s="20"/>
    </row>
    <row r="626" spans="1:26" ht="15.75" customHeight="1" x14ac:dyDescent="0.15">
      <c r="A626" s="20"/>
      <c r="B626" s="20"/>
      <c r="C626" s="20"/>
      <c r="D626" s="20"/>
      <c r="E626" s="20"/>
      <c r="F626" s="206"/>
      <c r="G626" s="207"/>
      <c r="H626" s="84"/>
      <c r="I626" s="84"/>
      <c r="J626" s="208"/>
      <c r="K626" s="20"/>
      <c r="L626" s="20"/>
      <c r="M626" s="20"/>
      <c r="N626" s="20"/>
      <c r="O626" s="20"/>
      <c r="P626" s="20"/>
      <c r="Q626" s="20"/>
      <c r="R626" s="20"/>
      <c r="S626" s="20"/>
      <c r="T626" s="20"/>
      <c r="U626" s="20"/>
      <c r="V626" s="20"/>
      <c r="W626" s="20"/>
      <c r="X626" s="20"/>
      <c r="Y626" s="20"/>
      <c r="Z626" s="20"/>
    </row>
    <row r="627" spans="1:26" ht="15.75" customHeight="1" x14ac:dyDescent="0.15">
      <c r="A627" s="20"/>
      <c r="B627" s="20"/>
      <c r="C627" s="20"/>
      <c r="D627" s="20"/>
      <c r="E627" s="20"/>
      <c r="F627" s="206"/>
      <c r="G627" s="207"/>
      <c r="H627" s="84"/>
      <c r="I627" s="84"/>
      <c r="J627" s="208"/>
      <c r="K627" s="20"/>
      <c r="L627" s="20"/>
      <c r="M627" s="20"/>
      <c r="N627" s="20"/>
      <c r="O627" s="20"/>
      <c r="P627" s="20"/>
      <c r="Q627" s="20"/>
      <c r="R627" s="20"/>
      <c r="S627" s="20"/>
      <c r="T627" s="20"/>
      <c r="U627" s="20"/>
      <c r="V627" s="20"/>
      <c r="W627" s="20"/>
      <c r="X627" s="20"/>
      <c r="Y627" s="20"/>
      <c r="Z627" s="20"/>
    </row>
    <row r="628" spans="1:26" ht="15.75" customHeight="1" x14ac:dyDescent="0.15">
      <c r="A628" s="20"/>
      <c r="B628" s="20"/>
      <c r="C628" s="20"/>
      <c r="D628" s="20"/>
      <c r="E628" s="20"/>
      <c r="F628" s="206"/>
      <c r="G628" s="207"/>
      <c r="H628" s="84"/>
      <c r="I628" s="84"/>
      <c r="J628" s="208"/>
      <c r="K628" s="20"/>
      <c r="L628" s="20"/>
      <c r="M628" s="20"/>
      <c r="N628" s="20"/>
      <c r="O628" s="20"/>
      <c r="P628" s="20"/>
      <c r="Q628" s="20"/>
      <c r="R628" s="20"/>
      <c r="S628" s="20"/>
      <c r="T628" s="20"/>
      <c r="U628" s="20"/>
      <c r="V628" s="20"/>
      <c r="W628" s="20"/>
      <c r="X628" s="20"/>
      <c r="Y628" s="20"/>
      <c r="Z628" s="20"/>
    </row>
    <row r="629" spans="1:26" ht="15.75" customHeight="1" x14ac:dyDescent="0.15">
      <c r="A629" s="20"/>
      <c r="B629" s="20"/>
      <c r="C629" s="20"/>
      <c r="D629" s="20"/>
      <c r="E629" s="20"/>
      <c r="F629" s="206"/>
      <c r="G629" s="207"/>
      <c r="H629" s="84"/>
      <c r="I629" s="84"/>
      <c r="J629" s="208"/>
      <c r="K629" s="20"/>
      <c r="L629" s="20"/>
      <c r="M629" s="20"/>
      <c r="N629" s="20"/>
      <c r="O629" s="20"/>
      <c r="P629" s="20"/>
      <c r="Q629" s="20"/>
      <c r="R629" s="20"/>
      <c r="S629" s="20"/>
      <c r="T629" s="20"/>
      <c r="U629" s="20"/>
      <c r="V629" s="20"/>
      <c r="W629" s="20"/>
      <c r="X629" s="20"/>
      <c r="Y629" s="20"/>
      <c r="Z629" s="20"/>
    </row>
    <row r="630" spans="1:26" ht="15.75" customHeight="1" x14ac:dyDescent="0.15">
      <c r="A630" s="20"/>
      <c r="B630" s="20"/>
      <c r="C630" s="20"/>
      <c r="D630" s="20"/>
      <c r="E630" s="20"/>
      <c r="F630" s="206"/>
      <c r="G630" s="207"/>
      <c r="H630" s="84"/>
      <c r="I630" s="84"/>
      <c r="J630" s="208"/>
      <c r="K630" s="20"/>
      <c r="L630" s="20"/>
      <c r="M630" s="20"/>
      <c r="N630" s="20"/>
      <c r="O630" s="20"/>
      <c r="P630" s="20"/>
      <c r="Q630" s="20"/>
      <c r="R630" s="20"/>
      <c r="S630" s="20"/>
      <c r="T630" s="20"/>
      <c r="U630" s="20"/>
      <c r="V630" s="20"/>
      <c r="W630" s="20"/>
      <c r="X630" s="20"/>
      <c r="Y630" s="20"/>
      <c r="Z630" s="20"/>
    </row>
    <row r="631" spans="1:26" ht="15.75" customHeight="1" x14ac:dyDescent="0.15">
      <c r="A631" s="20"/>
      <c r="B631" s="20"/>
      <c r="C631" s="20"/>
      <c r="D631" s="20"/>
      <c r="E631" s="20"/>
      <c r="F631" s="206"/>
      <c r="G631" s="207"/>
      <c r="H631" s="84"/>
      <c r="I631" s="84"/>
      <c r="J631" s="208"/>
      <c r="K631" s="20"/>
      <c r="L631" s="20"/>
      <c r="M631" s="20"/>
      <c r="N631" s="20"/>
      <c r="O631" s="20"/>
      <c r="P631" s="20"/>
      <c r="Q631" s="20"/>
      <c r="R631" s="20"/>
      <c r="S631" s="20"/>
      <c r="T631" s="20"/>
      <c r="U631" s="20"/>
      <c r="V631" s="20"/>
      <c r="W631" s="20"/>
      <c r="X631" s="20"/>
      <c r="Y631" s="20"/>
      <c r="Z631" s="20"/>
    </row>
    <row r="632" spans="1:26" ht="15.75" customHeight="1" x14ac:dyDescent="0.15">
      <c r="A632" s="20"/>
      <c r="B632" s="20"/>
      <c r="C632" s="20"/>
      <c r="D632" s="20"/>
      <c r="E632" s="20"/>
      <c r="F632" s="206"/>
      <c r="G632" s="207"/>
      <c r="H632" s="84"/>
      <c r="I632" s="84"/>
      <c r="J632" s="208"/>
      <c r="K632" s="20"/>
      <c r="L632" s="20"/>
      <c r="M632" s="20"/>
      <c r="N632" s="20"/>
      <c r="O632" s="20"/>
      <c r="P632" s="20"/>
      <c r="Q632" s="20"/>
      <c r="R632" s="20"/>
      <c r="S632" s="20"/>
      <c r="T632" s="20"/>
      <c r="U632" s="20"/>
      <c r="V632" s="20"/>
      <c r="W632" s="20"/>
      <c r="X632" s="20"/>
      <c r="Y632" s="20"/>
      <c r="Z632" s="20"/>
    </row>
    <row r="633" spans="1:26" ht="15.75" customHeight="1" x14ac:dyDescent="0.15">
      <c r="A633" s="20"/>
      <c r="B633" s="20"/>
      <c r="C633" s="20"/>
      <c r="D633" s="20"/>
      <c r="E633" s="20"/>
      <c r="F633" s="206"/>
      <c r="G633" s="207"/>
      <c r="H633" s="84"/>
      <c r="I633" s="84"/>
      <c r="J633" s="208"/>
      <c r="K633" s="20"/>
      <c r="L633" s="20"/>
      <c r="M633" s="20"/>
      <c r="N633" s="20"/>
      <c r="O633" s="20"/>
      <c r="P633" s="20"/>
      <c r="Q633" s="20"/>
      <c r="R633" s="20"/>
      <c r="S633" s="20"/>
      <c r="T633" s="20"/>
      <c r="U633" s="20"/>
      <c r="V633" s="20"/>
      <c r="W633" s="20"/>
      <c r="X633" s="20"/>
      <c r="Y633" s="20"/>
      <c r="Z633" s="20"/>
    </row>
    <row r="634" spans="1:26" ht="15.75" customHeight="1" x14ac:dyDescent="0.15">
      <c r="A634" s="20"/>
      <c r="B634" s="20"/>
      <c r="C634" s="20"/>
      <c r="D634" s="20"/>
      <c r="E634" s="20"/>
      <c r="F634" s="206"/>
      <c r="G634" s="207"/>
      <c r="H634" s="84"/>
      <c r="I634" s="84"/>
      <c r="J634" s="208"/>
      <c r="K634" s="20"/>
      <c r="L634" s="20"/>
      <c r="M634" s="20"/>
      <c r="N634" s="20"/>
      <c r="O634" s="20"/>
      <c r="P634" s="20"/>
      <c r="Q634" s="20"/>
      <c r="R634" s="20"/>
      <c r="S634" s="20"/>
      <c r="T634" s="20"/>
      <c r="U634" s="20"/>
      <c r="V634" s="20"/>
      <c r="W634" s="20"/>
      <c r="X634" s="20"/>
      <c r="Y634" s="20"/>
      <c r="Z634" s="20"/>
    </row>
    <row r="635" spans="1:26" ht="15.75" customHeight="1" x14ac:dyDescent="0.15">
      <c r="A635" s="20"/>
      <c r="B635" s="20"/>
      <c r="C635" s="20"/>
      <c r="D635" s="20"/>
      <c r="E635" s="20"/>
      <c r="F635" s="206"/>
      <c r="G635" s="207"/>
      <c r="H635" s="84"/>
      <c r="I635" s="84"/>
      <c r="J635" s="208"/>
      <c r="K635" s="20"/>
      <c r="L635" s="20"/>
      <c r="M635" s="20"/>
      <c r="N635" s="20"/>
      <c r="O635" s="20"/>
      <c r="P635" s="20"/>
      <c r="Q635" s="20"/>
      <c r="R635" s="20"/>
      <c r="S635" s="20"/>
      <c r="T635" s="20"/>
      <c r="U635" s="20"/>
      <c r="V635" s="20"/>
      <c r="W635" s="20"/>
      <c r="X635" s="20"/>
      <c r="Y635" s="20"/>
      <c r="Z635" s="20"/>
    </row>
    <row r="636" spans="1:26" ht="15.75" customHeight="1" x14ac:dyDescent="0.15">
      <c r="A636" s="20"/>
      <c r="B636" s="20"/>
      <c r="C636" s="20"/>
      <c r="D636" s="20"/>
      <c r="E636" s="20"/>
      <c r="F636" s="206"/>
      <c r="G636" s="207"/>
      <c r="H636" s="84"/>
      <c r="I636" s="84"/>
      <c r="J636" s="208"/>
      <c r="K636" s="20"/>
      <c r="L636" s="20"/>
      <c r="M636" s="20"/>
      <c r="N636" s="20"/>
      <c r="O636" s="20"/>
      <c r="P636" s="20"/>
      <c r="Q636" s="20"/>
      <c r="R636" s="20"/>
      <c r="S636" s="20"/>
      <c r="T636" s="20"/>
      <c r="U636" s="20"/>
      <c r="V636" s="20"/>
      <c r="W636" s="20"/>
      <c r="X636" s="20"/>
      <c r="Y636" s="20"/>
      <c r="Z636" s="20"/>
    </row>
    <row r="637" spans="1:26" ht="15.75" customHeight="1" x14ac:dyDescent="0.15">
      <c r="A637" s="20"/>
      <c r="B637" s="20"/>
      <c r="C637" s="20"/>
      <c r="D637" s="20"/>
      <c r="E637" s="20"/>
      <c r="F637" s="206"/>
      <c r="G637" s="207"/>
      <c r="H637" s="84"/>
      <c r="I637" s="84"/>
      <c r="J637" s="208"/>
      <c r="K637" s="20"/>
      <c r="L637" s="20"/>
      <c r="M637" s="20"/>
      <c r="N637" s="20"/>
      <c r="O637" s="20"/>
      <c r="P637" s="20"/>
      <c r="Q637" s="20"/>
      <c r="R637" s="20"/>
      <c r="S637" s="20"/>
      <c r="T637" s="20"/>
      <c r="U637" s="20"/>
      <c r="V637" s="20"/>
      <c r="W637" s="20"/>
      <c r="X637" s="20"/>
      <c r="Y637" s="20"/>
      <c r="Z637" s="20"/>
    </row>
    <row r="638" spans="1:26" ht="15.75" customHeight="1" x14ac:dyDescent="0.15">
      <c r="A638" s="20"/>
      <c r="B638" s="20"/>
      <c r="C638" s="20"/>
      <c r="D638" s="20"/>
      <c r="E638" s="20"/>
      <c r="F638" s="206"/>
      <c r="G638" s="207"/>
      <c r="H638" s="84"/>
      <c r="I638" s="84"/>
      <c r="J638" s="208"/>
      <c r="K638" s="20"/>
      <c r="L638" s="20"/>
      <c r="M638" s="20"/>
      <c r="N638" s="20"/>
      <c r="O638" s="20"/>
      <c r="P638" s="20"/>
      <c r="Q638" s="20"/>
      <c r="R638" s="20"/>
      <c r="S638" s="20"/>
      <c r="T638" s="20"/>
      <c r="U638" s="20"/>
      <c r="V638" s="20"/>
      <c r="W638" s="20"/>
      <c r="X638" s="20"/>
      <c r="Y638" s="20"/>
      <c r="Z638" s="20"/>
    </row>
    <row r="639" spans="1:26" ht="15.75" customHeight="1" x14ac:dyDescent="0.15">
      <c r="A639" s="20"/>
      <c r="B639" s="20"/>
      <c r="C639" s="20"/>
      <c r="D639" s="20"/>
      <c r="E639" s="20"/>
      <c r="F639" s="206"/>
      <c r="G639" s="207"/>
      <c r="H639" s="84"/>
      <c r="I639" s="84"/>
      <c r="J639" s="208"/>
      <c r="K639" s="20"/>
      <c r="L639" s="20"/>
      <c r="M639" s="20"/>
      <c r="N639" s="20"/>
      <c r="O639" s="20"/>
      <c r="P639" s="20"/>
      <c r="Q639" s="20"/>
      <c r="R639" s="20"/>
      <c r="S639" s="20"/>
      <c r="T639" s="20"/>
      <c r="U639" s="20"/>
      <c r="V639" s="20"/>
      <c r="W639" s="20"/>
      <c r="X639" s="20"/>
      <c r="Y639" s="20"/>
      <c r="Z639" s="20"/>
    </row>
    <row r="640" spans="1:26" ht="15.75" customHeight="1" x14ac:dyDescent="0.15">
      <c r="A640" s="20"/>
      <c r="B640" s="20"/>
      <c r="C640" s="20"/>
      <c r="D640" s="20"/>
      <c r="E640" s="20"/>
      <c r="F640" s="206"/>
      <c r="G640" s="207"/>
      <c r="H640" s="84"/>
      <c r="I640" s="84"/>
      <c r="J640" s="208"/>
      <c r="K640" s="20"/>
      <c r="L640" s="20"/>
      <c r="M640" s="20"/>
      <c r="N640" s="20"/>
      <c r="O640" s="20"/>
      <c r="P640" s="20"/>
      <c r="Q640" s="20"/>
      <c r="R640" s="20"/>
      <c r="S640" s="20"/>
      <c r="T640" s="20"/>
      <c r="U640" s="20"/>
      <c r="V640" s="20"/>
      <c r="W640" s="20"/>
      <c r="X640" s="20"/>
      <c r="Y640" s="20"/>
      <c r="Z640" s="20"/>
    </row>
    <row r="641" spans="1:26" ht="15.75" customHeight="1" x14ac:dyDescent="0.15">
      <c r="A641" s="20"/>
      <c r="B641" s="20"/>
      <c r="C641" s="20"/>
      <c r="D641" s="20"/>
      <c r="E641" s="20"/>
      <c r="F641" s="206"/>
      <c r="G641" s="207"/>
      <c r="H641" s="84"/>
      <c r="I641" s="84"/>
      <c r="J641" s="208"/>
      <c r="K641" s="20"/>
      <c r="L641" s="20"/>
      <c r="M641" s="20"/>
      <c r="N641" s="20"/>
      <c r="O641" s="20"/>
      <c r="P641" s="20"/>
      <c r="Q641" s="20"/>
      <c r="R641" s="20"/>
      <c r="S641" s="20"/>
      <c r="T641" s="20"/>
      <c r="U641" s="20"/>
      <c r="V641" s="20"/>
      <c r="W641" s="20"/>
      <c r="X641" s="20"/>
      <c r="Y641" s="20"/>
      <c r="Z641" s="20"/>
    </row>
    <row r="642" spans="1:26" ht="15.75" customHeight="1" x14ac:dyDescent="0.15">
      <c r="A642" s="20"/>
      <c r="B642" s="20"/>
      <c r="C642" s="20"/>
      <c r="D642" s="20"/>
      <c r="E642" s="20"/>
      <c r="F642" s="206"/>
      <c r="G642" s="207"/>
      <c r="H642" s="84"/>
      <c r="I642" s="84"/>
      <c r="J642" s="208"/>
      <c r="K642" s="20"/>
      <c r="L642" s="20"/>
      <c r="M642" s="20"/>
      <c r="N642" s="20"/>
      <c r="O642" s="20"/>
      <c r="P642" s="20"/>
      <c r="Q642" s="20"/>
      <c r="R642" s="20"/>
      <c r="S642" s="20"/>
      <c r="T642" s="20"/>
      <c r="U642" s="20"/>
      <c r="V642" s="20"/>
      <c r="W642" s="20"/>
      <c r="X642" s="20"/>
      <c r="Y642" s="20"/>
      <c r="Z642" s="20"/>
    </row>
    <row r="643" spans="1:26" ht="15.75" customHeight="1" x14ac:dyDescent="0.15">
      <c r="A643" s="20"/>
      <c r="B643" s="20"/>
      <c r="C643" s="20"/>
      <c r="D643" s="20"/>
      <c r="E643" s="20"/>
      <c r="F643" s="206"/>
      <c r="G643" s="207"/>
      <c r="H643" s="84"/>
      <c r="I643" s="84"/>
      <c r="J643" s="208"/>
      <c r="K643" s="20"/>
      <c r="L643" s="20"/>
      <c r="M643" s="20"/>
      <c r="N643" s="20"/>
      <c r="O643" s="20"/>
      <c r="P643" s="20"/>
      <c r="Q643" s="20"/>
      <c r="R643" s="20"/>
      <c r="S643" s="20"/>
      <c r="T643" s="20"/>
      <c r="U643" s="20"/>
      <c r="V643" s="20"/>
      <c r="W643" s="20"/>
      <c r="X643" s="20"/>
      <c r="Y643" s="20"/>
      <c r="Z643" s="20"/>
    </row>
    <row r="644" spans="1:26" ht="15.75" customHeight="1" x14ac:dyDescent="0.15">
      <c r="A644" s="20"/>
      <c r="B644" s="20"/>
      <c r="C644" s="20"/>
      <c r="D644" s="20"/>
      <c r="E644" s="20"/>
      <c r="F644" s="206"/>
      <c r="G644" s="207"/>
      <c r="H644" s="84"/>
      <c r="I644" s="84"/>
      <c r="J644" s="208"/>
      <c r="K644" s="20"/>
      <c r="L644" s="20"/>
      <c r="M644" s="20"/>
      <c r="N644" s="20"/>
      <c r="O644" s="20"/>
      <c r="P644" s="20"/>
      <c r="Q644" s="20"/>
      <c r="R644" s="20"/>
      <c r="S644" s="20"/>
      <c r="T644" s="20"/>
      <c r="U644" s="20"/>
      <c r="V644" s="20"/>
      <c r="W644" s="20"/>
      <c r="X644" s="20"/>
      <c r="Y644" s="20"/>
      <c r="Z644" s="20"/>
    </row>
    <row r="645" spans="1:26" ht="15.75" customHeight="1" x14ac:dyDescent="0.15">
      <c r="A645" s="20"/>
      <c r="B645" s="20"/>
      <c r="C645" s="20"/>
      <c r="D645" s="20"/>
      <c r="E645" s="20"/>
      <c r="F645" s="206"/>
      <c r="G645" s="207"/>
      <c r="H645" s="84"/>
      <c r="I645" s="84"/>
      <c r="J645" s="208"/>
      <c r="K645" s="20"/>
      <c r="L645" s="20"/>
      <c r="M645" s="20"/>
      <c r="N645" s="20"/>
      <c r="O645" s="20"/>
      <c r="P645" s="20"/>
      <c r="Q645" s="20"/>
      <c r="R645" s="20"/>
      <c r="S645" s="20"/>
      <c r="T645" s="20"/>
      <c r="U645" s="20"/>
      <c r="V645" s="20"/>
      <c r="W645" s="20"/>
      <c r="X645" s="20"/>
      <c r="Y645" s="20"/>
      <c r="Z645" s="20"/>
    </row>
    <row r="646" spans="1:26" ht="15.75" customHeight="1" x14ac:dyDescent="0.15">
      <c r="A646" s="20"/>
      <c r="B646" s="20"/>
      <c r="C646" s="20"/>
      <c r="D646" s="20"/>
      <c r="E646" s="20"/>
      <c r="F646" s="206"/>
      <c r="G646" s="207"/>
      <c r="H646" s="84"/>
      <c r="I646" s="84"/>
      <c r="J646" s="208"/>
      <c r="K646" s="20"/>
      <c r="L646" s="20"/>
      <c r="M646" s="20"/>
      <c r="N646" s="20"/>
      <c r="O646" s="20"/>
      <c r="P646" s="20"/>
      <c r="Q646" s="20"/>
      <c r="R646" s="20"/>
      <c r="S646" s="20"/>
      <c r="T646" s="20"/>
      <c r="U646" s="20"/>
      <c r="V646" s="20"/>
      <c r="W646" s="20"/>
      <c r="X646" s="20"/>
      <c r="Y646" s="20"/>
      <c r="Z646" s="20"/>
    </row>
    <row r="647" spans="1:26" ht="15.75" customHeight="1" x14ac:dyDescent="0.15">
      <c r="A647" s="20"/>
      <c r="B647" s="20"/>
      <c r="C647" s="20"/>
      <c r="D647" s="20"/>
      <c r="E647" s="20"/>
      <c r="F647" s="206"/>
      <c r="G647" s="207"/>
      <c r="H647" s="84"/>
      <c r="I647" s="84"/>
      <c r="J647" s="208"/>
      <c r="K647" s="20"/>
      <c r="L647" s="20"/>
      <c r="M647" s="20"/>
      <c r="N647" s="20"/>
      <c r="O647" s="20"/>
      <c r="P647" s="20"/>
      <c r="Q647" s="20"/>
      <c r="R647" s="20"/>
      <c r="S647" s="20"/>
      <c r="T647" s="20"/>
      <c r="U647" s="20"/>
      <c r="V647" s="20"/>
      <c r="W647" s="20"/>
      <c r="X647" s="20"/>
      <c r="Y647" s="20"/>
      <c r="Z647" s="20"/>
    </row>
    <row r="648" spans="1:26" ht="15.75" customHeight="1" x14ac:dyDescent="0.15">
      <c r="A648" s="20"/>
      <c r="B648" s="20"/>
      <c r="C648" s="20"/>
      <c r="D648" s="20"/>
      <c r="E648" s="20"/>
      <c r="F648" s="206"/>
      <c r="G648" s="207"/>
      <c r="H648" s="84"/>
      <c r="I648" s="84"/>
      <c r="J648" s="208"/>
      <c r="K648" s="20"/>
      <c r="L648" s="20"/>
      <c r="M648" s="20"/>
      <c r="N648" s="20"/>
      <c r="O648" s="20"/>
      <c r="P648" s="20"/>
      <c r="Q648" s="20"/>
      <c r="R648" s="20"/>
      <c r="S648" s="20"/>
      <c r="T648" s="20"/>
      <c r="U648" s="20"/>
      <c r="V648" s="20"/>
      <c r="W648" s="20"/>
      <c r="X648" s="20"/>
      <c r="Y648" s="20"/>
      <c r="Z648" s="20"/>
    </row>
    <row r="649" spans="1:26" ht="15.75" customHeight="1" x14ac:dyDescent="0.15">
      <c r="A649" s="20"/>
      <c r="B649" s="20"/>
      <c r="C649" s="20"/>
      <c r="D649" s="20"/>
      <c r="E649" s="20"/>
      <c r="F649" s="206"/>
      <c r="G649" s="207"/>
      <c r="H649" s="84"/>
      <c r="I649" s="84"/>
      <c r="J649" s="208"/>
      <c r="K649" s="20"/>
      <c r="L649" s="20"/>
      <c r="M649" s="20"/>
      <c r="N649" s="20"/>
      <c r="O649" s="20"/>
      <c r="P649" s="20"/>
      <c r="Q649" s="20"/>
      <c r="R649" s="20"/>
      <c r="S649" s="20"/>
      <c r="T649" s="20"/>
      <c r="U649" s="20"/>
      <c r="V649" s="20"/>
      <c r="W649" s="20"/>
      <c r="X649" s="20"/>
      <c r="Y649" s="20"/>
      <c r="Z649" s="20"/>
    </row>
    <row r="650" spans="1:26" ht="15.75" customHeight="1" x14ac:dyDescent="0.15">
      <c r="A650" s="20"/>
      <c r="B650" s="20"/>
      <c r="C650" s="20"/>
      <c r="D650" s="20"/>
      <c r="E650" s="20"/>
      <c r="F650" s="206"/>
      <c r="G650" s="207"/>
      <c r="H650" s="84"/>
      <c r="I650" s="84"/>
      <c r="J650" s="208"/>
      <c r="K650" s="20"/>
      <c r="L650" s="20"/>
      <c r="M650" s="20"/>
      <c r="N650" s="20"/>
      <c r="O650" s="20"/>
      <c r="P650" s="20"/>
      <c r="Q650" s="20"/>
      <c r="R650" s="20"/>
      <c r="S650" s="20"/>
      <c r="T650" s="20"/>
      <c r="U650" s="20"/>
      <c r="V650" s="20"/>
      <c r="W650" s="20"/>
      <c r="X650" s="20"/>
      <c r="Y650" s="20"/>
      <c r="Z650" s="20"/>
    </row>
    <row r="651" spans="1:26" ht="15.75" customHeight="1" x14ac:dyDescent="0.15">
      <c r="A651" s="20"/>
      <c r="B651" s="20"/>
      <c r="C651" s="20"/>
      <c r="D651" s="20"/>
      <c r="E651" s="20"/>
      <c r="F651" s="206"/>
      <c r="G651" s="207"/>
      <c r="H651" s="84"/>
      <c r="I651" s="84"/>
      <c r="J651" s="208"/>
      <c r="K651" s="20"/>
      <c r="L651" s="20"/>
      <c r="M651" s="20"/>
      <c r="N651" s="20"/>
      <c r="O651" s="20"/>
      <c r="P651" s="20"/>
      <c r="Q651" s="20"/>
      <c r="R651" s="20"/>
      <c r="S651" s="20"/>
      <c r="T651" s="20"/>
      <c r="U651" s="20"/>
      <c r="V651" s="20"/>
      <c r="W651" s="20"/>
      <c r="X651" s="20"/>
      <c r="Y651" s="20"/>
      <c r="Z651" s="20"/>
    </row>
    <row r="652" spans="1:26" ht="15.75" customHeight="1" x14ac:dyDescent="0.15">
      <c r="A652" s="20"/>
      <c r="B652" s="20"/>
      <c r="C652" s="20"/>
      <c r="D652" s="20"/>
      <c r="E652" s="20"/>
      <c r="F652" s="206"/>
      <c r="G652" s="207"/>
      <c r="H652" s="84"/>
      <c r="I652" s="84"/>
      <c r="J652" s="208"/>
      <c r="K652" s="20"/>
      <c r="L652" s="20"/>
      <c r="M652" s="20"/>
      <c r="N652" s="20"/>
      <c r="O652" s="20"/>
      <c r="P652" s="20"/>
      <c r="Q652" s="20"/>
      <c r="R652" s="20"/>
      <c r="S652" s="20"/>
      <c r="T652" s="20"/>
      <c r="U652" s="20"/>
      <c r="V652" s="20"/>
      <c r="W652" s="20"/>
      <c r="X652" s="20"/>
      <c r="Y652" s="20"/>
      <c r="Z652" s="20"/>
    </row>
    <row r="653" spans="1:26" ht="15.75" customHeight="1" x14ac:dyDescent="0.15">
      <c r="A653" s="20"/>
      <c r="B653" s="20"/>
      <c r="C653" s="20"/>
      <c r="D653" s="20"/>
      <c r="E653" s="20"/>
      <c r="F653" s="206"/>
      <c r="G653" s="207"/>
      <c r="H653" s="84"/>
      <c r="I653" s="84"/>
      <c r="J653" s="208"/>
      <c r="K653" s="20"/>
      <c r="L653" s="20"/>
      <c r="M653" s="20"/>
      <c r="N653" s="20"/>
      <c r="O653" s="20"/>
      <c r="P653" s="20"/>
      <c r="Q653" s="20"/>
      <c r="R653" s="20"/>
      <c r="S653" s="20"/>
      <c r="T653" s="20"/>
      <c r="U653" s="20"/>
      <c r="V653" s="20"/>
      <c r="W653" s="20"/>
      <c r="X653" s="20"/>
      <c r="Y653" s="20"/>
      <c r="Z653" s="20"/>
    </row>
    <row r="654" spans="1:26" ht="15.75" customHeight="1" x14ac:dyDescent="0.15">
      <c r="A654" s="20"/>
      <c r="B654" s="20"/>
      <c r="C654" s="20"/>
      <c r="D654" s="20"/>
      <c r="E654" s="20"/>
      <c r="F654" s="206"/>
      <c r="G654" s="207"/>
      <c r="H654" s="84"/>
      <c r="I654" s="84"/>
      <c r="J654" s="208"/>
      <c r="K654" s="20"/>
      <c r="L654" s="20"/>
      <c r="M654" s="20"/>
      <c r="N654" s="20"/>
      <c r="O654" s="20"/>
      <c r="P654" s="20"/>
      <c r="Q654" s="20"/>
      <c r="R654" s="20"/>
      <c r="S654" s="20"/>
      <c r="T654" s="20"/>
      <c r="U654" s="20"/>
      <c r="V654" s="20"/>
      <c r="W654" s="20"/>
      <c r="X654" s="20"/>
      <c r="Y654" s="20"/>
      <c r="Z654" s="20"/>
    </row>
    <row r="655" spans="1:26" ht="15.75" customHeight="1" x14ac:dyDescent="0.15">
      <c r="A655" s="20"/>
      <c r="B655" s="20"/>
      <c r="C655" s="20"/>
      <c r="D655" s="20"/>
      <c r="E655" s="20"/>
      <c r="F655" s="206"/>
      <c r="G655" s="207"/>
      <c r="H655" s="84"/>
      <c r="I655" s="84"/>
      <c r="J655" s="208"/>
      <c r="K655" s="20"/>
      <c r="L655" s="20"/>
      <c r="M655" s="20"/>
      <c r="N655" s="20"/>
      <c r="O655" s="20"/>
      <c r="P655" s="20"/>
      <c r="Q655" s="20"/>
      <c r="R655" s="20"/>
      <c r="S655" s="20"/>
      <c r="T655" s="20"/>
      <c r="U655" s="20"/>
      <c r="V655" s="20"/>
      <c r="W655" s="20"/>
      <c r="X655" s="20"/>
      <c r="Y655" s="20"/>
      <c r="Z655" s="20"/>
    </row>
    <row r="656" spans="1:26" ht="15.75" customHeight="1" x14ac:dyDescent="0.15">
      <c r="A656" s="20"/>
      <c r="B656" s="20"/>
      <c r="C656" s="20"/>
      <c r="D656" s="20"/>
      <c r="E656" s="20"/>
      <c r="F656" s="206"/>
      <c r="G656" s="207"/>
      <c r="H656" s="84"/>
      <c r="I656" s="84"/>
      <c r="J656" s="208"/>
      <c r="K656" s="20"/>
      <c r="L656" s="20"/>
      <c r="M656" s="20"/>
      <c r="N656" s="20"/>
      <c r="O656" s="20"/>
      <c r="P656" s="20"/>
      <c r="Q656" s="20"/>
      <c r="R656" s="20"/>
      <c r="S656" s="20"/>
      <c r="T656" s="20"/>
      <c r="U656" s="20"/>
      <c r="V656" s="20"/>
      <c r="W656" s="20"/>
      <c r="X656" s="20"/>
      <c r="Y656" s="20"/>
      <c r="Z656" s="20"/>
    </row>
    <row r="657" spans="1:26" ht="15.75" customHeight="1" x14ac:dyDescent="0.15">
      <c r="A657" s="20"/>
      <c r="B657" s="20"/>
      <c r="C657" s="20"/>
      <c r="D657" s="20"/>
      <c r="E657" s="20"/>
      <c r="F657" s="206"/>
      <c r="G657" s="207"/>
      <c r="H657" s="84"/>
      <c r="I657" s="84"/>
      <c r="J657" s="208"/>
      <c r="K657" s="20"/>
      <c r="L657" s="20"/>
      <c r="M657" s="20"/>
      <c r="N657" s="20"/>
      <c r="O657" s="20"/>
      <c r="P657" s="20"/>
      <c r="Q657" s="20"/>
      <c r="R657" s="20"/>
      <c r="S657" s="20"/>
      <c r="T657" s="20"/>
      <c r="U657" s="20"/>
      <c r="V657" s="20"/>
      <c r="W657" s="20"/>
      <c r="X657" s="20"/>
      <c r="Y657" s="20"/>
      <c r="Z657" s="20"/>
    </row>
    <row r="658" spans="1:26" ht="15.75" customHeight="1" x14ac:dyDescent="0.15">
      <c r="A658" s="20"/>
      <c r="B658" s="20"/>
      <c r="C658" s="20"/>
      <c r="D658" s="20"/>
      <c r="E658" s="20"/>
      <c r="F658" s="206"/>
      <c r="G658" s="207"/>
      <c r="H658" s="84"/>
      <c r="I658" s="84"/>
      <c r="J658" s="208"/>
      <c r="K658" s="20"/>
      <c r="L658" s="20"/>
      <c r="M658" s="20"/>
      <c r="N658" s="20"/>
      <c r="O658" s="20"/>
      <c r="P658" s="20"/>
      <c r="Q658" s="20"/>
      <c r="R658" s="20"/>
      <c r="S658" s="20"/>
      <c r="T658" s="20"/>
      <c r="U658" s="20"/>
      <c r="V658" s="20"/>
      <c r="W658" s="20"/>
      <c r="X658" s="20"/>
      <c r="Y658" s="20"/>
      <c r="Z658" s="20"/>
    </row>
    <row r="659" spans="1:26" ht="15.75" customHeight="1" x14ac:dyDescent="0.15">
      <c r="A659" s="20"/>
      <c r="B659" s="20"/>
      <c r="C659" s="20"/>
      <c r="D659" s="20"/>
      <c r="E659" s="20"/>
      <c r="F659" s="206"/>
      <c r="G659" s="207"/>
      <c r="H659" s="84"/>
      <c r="I659" s="84"/>
      <c r="J659" s="208"/>
      <c r="K659" s="20"/>
      <c r="L659" s="20"/>
      <c r="M659" s="20"/>
      <c r="N659" s="20"/>
      <c r="O659" s="20"/>
      <c r="P659" s="20"/>
      <c r="Q659" s="20"/>
      <c r="R659" s="20"/>
      <c r="S659" s="20"/>
      <c r="T659" s="20"/>
      <c r="U659" s="20"/>
      <c r="V659" s="20"/>
      <c r="W659" s="20"/>
      <c r="X659" s="20"/>
      <c r="Y659" s="20"/>
      <c r="Z659" s="20"/>
    </row>
    <row r="660" spans="1:26" ht="15.75" customHeight="1" x14ac:dyDescent="0.15">
      <c r="A660" s="20"/>
      <c r="B660" s="20"/>
      <c r="C660" s="20"/>
      <c r="D660" s="20"/>
      <c r="E660" s="20"/>
      <c r="F660" s="206"/>
      <c r="G660" s="207"/>
      <c r="H660" s="84"/>
      <c r="I660" s="84"/>
      <c r="J660" s="208"/>
      <c r="K660" s="20"/>
      <c r="L660" s="20"/>
      <c r="M660" s="20"/>
      <c r="N660" s="20"/>
      <c r="O660" s="20"/>
      <c r="P660" s="20"/>
      <c r="Q660" s="20"/>
      <c r="R660" s="20"/>
      <c r="S660" s="20"/>
      <c r="T660" s="20"/>
      <c r="U660" s="20"/>
      <c r="V660" s="20"/>
      <c r="W660" s="20"/>
      <c r="X660" s="20"/>
      <c r="Y660" s="20"/>
      <c r="Z660" s="20"/>
    </row>
    <row r="661" spans="1:26" ht="15.75" customHeight="1" x14ac:dyDescent="0.15">
      <c r="A661" s="20"/>
      <c r="B661" s="20"/>
      <c r="C661" s="20"/>
      <c r="D661" s="20"/>
      <c r="E661" s="20"/>
      <c r="F661" s="206"/>
      <c r="G661" s="207"/>
      <c r="H661" s="84"/>
      <c r="I661" s="84"/>
      <c r="J661" s="208"/>
      <c r="K661" s="20"/>
      <c r="L661" s="20"/>
      <c r="M661" s="20"/>
      <c r="N661" s="20"/>
      <c r="O661" s="20"/>
      <c r="P661" s="20"/>
      <c r="Q661" s="20"/>
      <c r="R661" s="20"/>
      <c r="S661" s="20"/>
      <c r="T661" s="20"/>
      <c r="U661" s="20"/>
      <c r="V661" s="20"/>
      <c r="W661" s="20"/>
      <c r="X661" s="20"/>
      <c r="Y661" s="20"/>
      <c r="Z661" s="20"/>
    </row>
    <row r="662" spans="1:26" ht="15.75" customHeight="1" x14ac:dyDescent="0.15">
      <c r="A662" s="20"/>
      <c r="B662" s="20"/>
      <c r="C662" s="20"/>
      <c r="D662" s="20"/>
      <c r="E662" s="20"/>
      <c r="F662" s="206"/>
      <c r="G662" s="207"/>
      <c r="H662" s="84"/>
      <c r="I662" s="84"/>
      <c r="J662" s="208"/>
      <c r="K662" s="20"/>
      <c r="L662" s="20"/>
      <c r="M662" s="20"/>
      <c r="N662" s="20"/>
      <c r="O662" s="20"/>
      <c r="P662" s="20"/>
      <c r="Q662" s="20"/>
      <c r="R662" s="20"/>
      <c r="S662" s="20"/>
      <c r="T662" s="20"/>
      <c r="U662" s="20"/>
      <c r="V662" s="20"/>
      <c r="W662" s="20"/>
      <c r="X662" s="20"/>
      <c r="Y662" s="20"/>
      <c r="Z662" s="20"/>
    </row>
    <row r="663" spans="1:26" ht="15.75" customHeight="1" x14ac:dyDescent="0.15">
      <c r="A663" s="20"/>
      <c r="B663" s="20"/>
      <c r="C663" s="20"/>
      <c r="D663" s="20"/>
      <c r="E663" s="20"/>
      <c r="F663" s="206"/>
      <c r="G663" s="207"/>
      <c r="H663" s="84"/>
      <c r="I663" s="84"/>
      <c r="J663" s="208"/>
      <c r="K663" s="20"/>
      <c r="L663" s="20"/>
      <c r="M663" s="20"/>
      <c r="N663" s="20"/>
      <c r="O663" s="20"/>
      <c r="P663" s="20"/>
      <c r="Q663" s="20"/>
      <c r="R663" s="20"/>
      <c r="S663" s="20"/>
      <c r="T663" s="20"/>
      <c r="U663" s="20"/>
      <c r="V663" s="20"/>
      <c r="W663" s="20"/>
      <c r="X663" s="20"/>
      <c r="Y663" s="20"/>
      <c r="Z663" s="20"/>
    </row>
    <row r="664" spans="1:26" ht="15.75" customHeight="1" x14ac:dyDescent="0.15">
      <c r="A664" s="20"/>
      <c r="B664" s="20"/>
      <c r="C664" s="20"/>
      <c r="D664" s="20"/>
      <c r="E664" s="20"/>
      <c r="F664" s="206"/>
      <c r="G664" s="207"/>
      <c r="H664" s="84"/>
      <c r="I664" s="84"/>
      <c r="J664" s="208"/>
      <c r="K664" s="20"/>
      <c r="L664" s="20"/>
      <c r="M664" s="20"/>
      <c r="N664" s="20"/>
      <c r="O664" s="20"/>
      <c r="P664" s="20"/>
      <c r="Q664" s="20"/>
      <c r="R664" s="20"/>
      <c r="S664" s="20"/>
      <c r="T664" s="20"/>
      <c r="U664" s="20"/>
      <c r="V664" s="20"/>
      <c r="W664" s="20"/>
      <c r="X664" s="20"/>
      <c r="Y664" s="20"/>
      <c r="Z664" s="20"/>
    </row>
    <row r="665" spans="1:26" ht="15.75" customHeight="1" x14ac:dyDescent="0.15">
      <c r="A665" s="20"/>
      <c r="B665" s="20"/>
      <c r="C665" s="20"/>
      <c r="D665" s="20"/>
      <c r="E665" s="20"/>
      <c r="F665" s="206"/>
      <c r="G665" s="207"/>
      <c r="H665" s="84"/>
      <c r="I665" s="84"/>
      <c r="J665" s="208"/>
      <c r="K665" s="20"/>
      <c r="L665" s="20"/>
      <c r="M665" s="20"/>
      <c r="N665" s="20"/>
      <c r="O665" s="20"/>
      <c r="P665" s="20"/>
      <c r="Q665" s="20"/>
      <c r="R665" s="20"/>
      <c r="S665" s="20"/>
      <c r="T665" s="20"/>
      <c r="U665" s="20"/>
      <c r="V665" s="20"/>
      <c r="W665" s="20"/>
      <c r="X665" s="20"/>
      <c r="Y665" s="20"/>
      <c r="Z665" s="20"/>
    </row>
    <row r="666" spans="1:26" ht="15.75" customHeight="1" x14ac:dyDescent="0.15">
      <c r="A666" s="20"/>
      <c r="B666" s="20"/>
      <c r="C666" s="20"/>
      <c r="D666" s="20"/>
      <c r="E666" s="20"/>
      <c r="F666" s="206"/>
      <c r="G666" s="207"/>
      <c r="H666" s="84"/>
      <c r="I666" s="84"/>
      <c r="J666" s="208"/>
      <c r="K666" s="20"/>
      <c r="L666" s="20"/>
      <c r="M666" s="20"/>
      <c r="N666" s="20"/>
      <c r="O666" s="20"/>
      <c r="P666" s="20"/>
      <c r="Q666" s="20"/>
      <c r="R666" s="20"/>
      <c r="S666" s="20"/>
      <c r="T666" s="20"/>
      <c r="U666" s="20"/>
      <c r="V666" s="20"/>
      <c r="W666" s="20"/>
      <c r="X666" s="20"/>
      <c r="Y666" s="20"/>
      <c r="Z666" s="20"/>
    </row>
    <row r="667" spans="1:26" ht="15.75" customHeight="1" x14ac:dyDescent="0.15">
      <c r="A667" s="20"/>
      <c r="B667" s="20"/>
      <c r="C667" s="20"/>
      <c r="D667" s="20"/>
      <c r="E667" s="20"/>
      <c r="F667" s="206"/>
      <c r="G667" s="207"/>
      <c r="H667" s="84"/>
      <c r="I667" s="84"/>
      <c r="J667" s="208"/>
      <c r="K667" s="20"/>
      <c r="L667" s="20"/>
      <c r="M667" s="20"/>
      <c r="N667" s="20"/>
      <c r="O667" s="20"/>
      <c r="P667" s="20"/>
      <c r="Q667" s="20"/>
      <c r="R667" s="20"/>
      <c r="S667" s="20"/>
      <c r="T667" s="20"/>
      <c r="U667" s="20"/>
      <c r="V667" s="20"/>
      <c r="W667" s="20"/>
      <c r="X667" s="20"/>
      <c r="Y667" s="20"/>
      <c r="Z667" s="20"/>
    </row>
    <row r="668" spans="1:26" ht="15.75" customHeight="1" x14ac:dyDescent="0.15">
      <c r="A668" s="20"/>
      <c r="B668" s="20"/>
      <c r="C668" s="20"/>
      <c r="D668" s="20"/>
      <c r="E668" s="20"/>
      <c r="F668" s="206"/>
      <c r="G668" s="207"/>
      <c r="H668" s="84"/>
      <c r="I668" s="84"/>
      <c r="J668" s="208"/>
      <c r="K668" s="20"/>
      <c r="L668" s="20"/>
      <c r="M668" s="20"/>
      <c r="N668" s="20"/>
      <c r="O668" s="20"/>
      <c r="P668" s="20"/>
      <c r="Q668" s="20"/>
      <c r="R668" s="20"/>
      <c r="S668" s="20"/>
      <c r="T668" s="20"/>
      <c r="U668" s="20"/>
      <c r="V668" s="20"/>
      <c r="W668" s="20"/>
      <c r="X668" s="20"/>
      <c r="Y668" s="20"/>
      <c r="Z668" s="20"/>
    </row>
    <row r="669" spans="1:26" ht="15.75" customHeight="1" x14ac:dyDescent="0.15">
      <c r="A669" s="20"/>
      <c r="B669" s="20"/>
      <c r="C669" s="20"/>
      <c r="D669" s="20"/>
      <c r="E669" s="20"/>
      <c r="F669" s="206"/>
      <c r="G669" s="207"/>
      <c r="H669" s="84"/>
      <c r="I669" s="84"/>
      <c r="J669" s="208"/>
      <c r="K669" s="20"/>
      <c r="L669" s="20"/>
      <c r="M669" s="20"/>
      <c r="N669" s="20"/>
      <c r="O669" s="20"/>
      <c r="P669" s="20"/>
      <c r="Q669" s="20"/>
      <c r="R669" s="20"/>
      <c r="S669" s="20"/>
      <c r="T669" s="20"/>
      <c r="U669" s="20"/>
      <c r="V669" s="20"/>
      <c r="W669" s="20"/>
      <c r="X669" s="20"/>
      <c r="Y669" s="20"/>
      <c r="Z669" s="20"/>
    </row>
    <row r="670" spans="1:26" ht="15.75" customHeight="1" x14ac:dyDescent="0.15">
      <c r="A670" s="20"/>
      <c r="B670" s="20"/>
      <c r="C670" s="20"/>
      <c r="D670" s="20"/>
      <c r="E670" s="20"/>
      <c r="F670" s="206"/>
      <c r="G670" s="207"/>
      <c r="H670" s="84"/>
      <c r="I670" s="84"/>
      <c r="J670" s="208"/>
      <c r="K670" s="20"/>
      <c r="L670" s="20"/>
      <c r="M670" s="20"/>
      <c r="N670" s="20"/>
      <c r="O670" s="20"/>
      <c r="P670" s="20"/>
      <c r="Q670" s="20"/>
      <c r="R670" s="20"/>
      <c r="S670" s="20"/>
      <c r="T670" s="20"/>
      <c r="U670" s="20"/>
      <c r="V670" s="20"/>
      <c r="W670" s="20"/>
      <c r="X670" s="20"/>
      <c r="Y670" s="20"/>
      <c r="Z670" s="20"/>
    </row>
    <row r="671" spans="1:26" ht="15.75" customHeight="1" x14ac:dyDescent="0.15">
      <c r="A671" s="20"/>
      <c r="B671" s="20"/>
      <c r="C671" s="20"/>
      <c r="D671" s="20"/>
      <c r="E671" s="20"/>
      <c r="F671" s="206"/>
      <c r="G671" s="207"/>
      <c r="H671" s="84"/>
      <c r="I671" s="84"/>
      <c r="J671" s="208"/>
      <c r="K671" s="20"/>
      <c r="L671" s="20"/>
      <c r="M671" s="20"/>
      <c r="N671" s="20"/>
      <c r="O671" s="20"/>
      <c r="P671" s="20"/>
      <c r="Q671" s="20"/>
      <c r="R671" s="20"/>
      <c r="S671" s="20"/>
      <c r="T671" s="20"/>
      <c r="U671" s="20"/>
      <c r="V671" s="20"/>
      <c r="W671" s="20"/>
      <c r="X671" s="20"/>
      <c r="Y671" s="20"/>
      <c r="Z671" s="20"/>
    </row>
    <row r="672" spans="1:26" ht="15.75" customHeight="1" x14ac:dyDescent="0.15">
      <c r="A672" s="20"/>
      <c r="B672" s="20"/>
      <c r="C672" s="20"/>
      <c r="D672" s="20"/>
      <c r="E672" s="20"/>
      <c r="F672" s="206"/>
      <c r="G672" s="207"/>
      <c r="H672" s="84"/>
      <c r="I672" s="84"/>
      <c r="J672" s="208"/>
      <c r="K672" s="20"/>
      <c r="L672" s="20"/>
      <c r="M672" s="20"/>
      <c r="N672" s="20"/>
      <c r="O672" s="20"/>
      <c r="P672" s="20"/>
      <c r="Q672" s="20"/>
      <c r="R672" s="20"/>
      <c r="S672" s="20"/>
      <c r="T672" s="20"/>
      <c r="U672" s="20"/>
      <c r="V672" s="20"/>
      <c r="W672" s="20"/>
      <c r="X672" s="20"/>
      <c r="Y672" s="20"/>
      <c r="Z672" s="20"/>
    </row>
    <row r="673" spans="1:26" ht="15.75" customHeight="1" x14ac:dyDescent="0.15">
      <c r="A673" s="20"/>
      <c r="B673" s="20"/>
      <c r="C673" s="20"/>
      <c r="D673" s="20"/>
      <c r="E673" s="20"/>
      <c r="F673" s="206"/>
      <c r="G673" s="207"/>
      <c r="H673" s="84"/>
      <c r="I673" s="84"/>
      <c r="J673" s="208"/>
      <c r="K673" s="20"/>
      <c r="L673" s="20"/>
      <c r="M673" s="20"/>
      <c r="N673" s="20"/>
      <c r="O673" s="20"/>
      <c r="P673" s="20"/>
      <c r="Q673" s="20"/>
      <c r="R673" s="20"/>
      <c r="S673" s="20"/>
      <c r="T673" s="20"/>
      <c r="U673" s="20"/>
      <c r="V673" s="20"/>
      <c r="W673" s="20"/>
      <c r="X673" s="20"/>
      <c r="Y673" s="20"/>
      <c r="Z673" s="20"/>
    </row>
    <row r="674" spans="1:26" ht="15.75" customHeight="1" x14ac:dyDescent="0.15">
      <c r="A674" s="20"/>
      <c r="B674" s="20"/>
      <c r="C674" s="20"/>
      <c r="D674" s="20"/>
      <c r="E674" s="20"/>
      <c r="F674" s="206"/>
      <c r="G674" s="207"/>
      <c r="H674" s="84"/>
      <c r="I674" s="84"/>
      <c r="J674" s="208"/>
      <c r="K674" s="20"/>
      <c r="L674" s="20"/>
      <c r="M674" s="20"/>
      <c r="N674" s="20"/>
      <c r="O674" s="20"/>
      <c r="P674" s="20"/>
      <c r="Q674" s="20"/>
      <c r="R674" s="20"/>
      <c r="S674" s="20"/>
      <c r="T674" s="20"/>
      <c r="U674" s="20"/>
      <c r="V674" s="20"/>
      <c r="W674" s="20"/>
      <c r="X674" s="20"/>
      <c r="Y674" s="20"/>
      <c r="Z674" s="20"/>
    </row>
    <row r="675" spans="1:26" ht="15.75" customHeight="1" x14ac:dyDescent="0.15">
      <c r="A675" s="20"/>
      <c r="B675" s="20"/>
      <c r="C675" s="20"/>
      <c r="D675" s="20"/>
      <c r="E675" s="20"/>
      <c r="F675" s="206"/>
      <c r="G675" s="207"/>
      <c r="H675" s="84"/>
      <c r="I675" s="84"/>
      <c r="J675" s="208"/>
      <c r="K675" s="20"/>
      <c r="L675" s="20"/>
      <c r="M675" s="20"/>
      <c r="N675" s="20"/>
      <c r="O675" s="20"/>
      <c r="P675" s="20"/>
      <c r="Q675" s="20"/>
      <c r="R675" s="20"/>
      <c r="S675" s="20"/>
      <c r="T675" s="20"/>
      <c r="U675" s="20"/>
      <c r="V675" s="20"/>
      <c r="W675" s="20"/>
      <c r="X675" s="20"/>
      <c r="Y675" s="20"/>
      <c r="Z675" s="20"/>
    </row>
    <row r="676" spans="1:26" ht="15.75" customHeight="1" x14ac:dyDescent="0.15">
      <c r="A676" s="20"/>
      <c r="B676" s="20"/>
      <c r="C676" s="20"/>
      <c r="D676" s="20"/>
      <c r="E676" s="20"/>
      <c r="F676" s="206"/>
      <c r="G676" s="207"/>
      <c r="H676" s="84"/>
      <c r="I676" s="84"/>
      <c r="J676" s="208"/>
      <c r="K676" s="20"/>
      <c r="L676" s="20"/>
      <c r="M676" s="20"/>
      <c r="N676" s="20"/>
      <c r="O676" s="20"/>
      <c r="P676" s="20"/>
      <c r="Q676" s="20"/>
      <c r="R676" s="20"/>
      <c r="S676" s="20"/>
      <c r="T676" s="20"/>
      <c r="U676" s="20"/>
      <c r="V676" s="20"/>
      <c r="W676" s="20"/>
      <c r="X676" s="20"/>
      <c r="Y676" s="20"/>
      <c r="Z676" s="20"/>
    </row>
    <row r="677" spans="1:26" ht="15.75" customHeight="1" x14ac:dyDescent="0.15">
      <c r="A677" s="20"/>
      <c r="B677" s="20"/>
      <c r="C677" s="20"/>
      <c r="D677" s="20"/>
      <c r="E677" s="20"/>
      <c r="F677" s="206"/>
      <c r="G677" s="207"/>
      <c r="H677" s="84"/>
      <c r="I677" s="84"/>
      <c r="J677" s="208"/>
      <c r="K677" s="20"/>
      <c r="L677" s="20"/>
      <c r="M677" s="20"/>
      <c r="N677" s="20"/>
      <c r="O677" s="20"/>
      <c r="P677" s="20"/>
      <c r="Q677" s="20"/>
      <c r="R677" s="20"/>
      <c r="S677" s="20"/>
      <c r="T677" s="20"/>
      <c r="U677" s="20"/>
      <c r="V677" s="20"/>
      <c r="W677" s="20"/>
      <c r="X677" s="20"/>
      <c r="Y677" s="20"/>
      <c r="Z677" s="20"/>
    </row>
    <row r="678" spans="1:26" ht="15.75" customHeight="1" x14ac:dyDescent="0.15">
      <c r="A678" s="20"/>
      <c r="B678" s="20"/>
      <c r="C678" s="20"/>
      <c r="D678" s="20"/>
      <c r="E678" s="20"/>
      <c r="F678" s="206"/>
      <c r="G678" s="207"/>
      <c r="H678" s="84"/>
      <c r="I678" s="84"/>
      <c r="J678" s="208"/>
      <c r="K678" s="20"/>
      <c r="L678" s="20"/>
      <c r="M678" s="20"/>
      <c r="N678" s="20"/>
      <c r="O678" s="20"/>
      <c r="P678" s="20"/>
      <c r="Q678" s="20"/>
      <c r="R678" s="20"/>
      <c r="S678" s="20"/>
      <c r="T678" s="20"/>
      <c r="U678" s="20"/>
      <c r="V678" s="20"/>
      <c r="W678" s="20"/>
      <c r="X678" s="20"/>
      <c r="Y678" s="20"/>
      <c r="Z678" s="20"/>
    </row>
    <row r="679" spans="1:26" ht="15.75" customHeight="1" x14ac:dyDescent="0.15">
      <c r="A679" s="20"/>
      <c r="B679" s="20"/>
      <c r="C679" s="20"/>
      <c r="D679" s="20"/>
      <c r="E679" s="20"/>
      <c r="F679" s="206"/>
      <c r="G679" s="207"/>
      <c r="H679" s="84"/>
      <c r="I679" s="84"/>
      <c r="J679" s="208"/>
      <c r="K679" s="20"/>
      <c r="L679" s="20"/>
      <c r="M679" s="20"/>
      <c r="N679" s="20"/>
      <c r="O679" s="20"/>
      <c r="P679" s="20"/>
      <c r="Q679" s="20"/>
      <c r="R679" s="20"/>
      <c r="S679" s="20"/>
      <c r="T679" s="20"/>
      <c r="U679" s="20"/>
      <c r="V679" s="20"/>
      <c r="W679" s="20"/>
      <c r="X679" s="20"/>
      <c r="Y679" s="20"/>
      <c r="Z679" s="20"/>
    </row>
    <row r="680" spans="1:26" ht="15.75" customHeight="1" x14ac:dyDescent="0.15">
      <c r="A680" s="20"/>
      <c r="B680" s="20"/>
      <c r="C680" s="20"/>
      <c r="D680" s="20"/>
      <c r="E680" s="20"/>
      <c r="F680" s="206"/>
      <c r="G680" s="207"/>
      <c r="H680" s="84"/>
      <c r="I680" s="84"/>
      <c r="J680" s="208"/>
      <c r="K680" s="20"/>
      <c r="L680" s="20"/>
      <c r="M680" s="20"/>
      <c r="N680" s="20"/>
      <c r="O680" s="20"/>
      <c r="P680" s="20"/>
      <c r="Q680" s="20"/>
      <c r="R680" s="20"/>
      <c r="S680" s="20"/>
      <c r="T680" s="20"/>
      <c r="U680" s="20"/>
      <c r="V680" s="20"/>
      <c r="W680" s="20"/>
      <c r="X680" s="20"/>
      <c r="Y680" s="20"/>
      <c r="Z680" s="20"/>
    </row>
    <row r="681" spans="1:26" ht="15.75" customHeight="1" x14ac:dyDescent="0.15">
      <c r="A681" s="20"/>
      <c r="B681" s="20"/>
      <c r="C681" s="20"/>
      <c r="D681" s="20"/>
      <c r="E681" s="20"/>
      <c r="F681" s="206"/>
      <c r="G681" s="207"/>
      <c r="H681" s="84"/>
      <c r="I681" s="84"/>
      <c r="J681" s="208"/>
      <c r="K681" s="20"/>
      <c r="L681" s="20"/>
      <c r="M681" s="20"/>
      <c r="N681" s="20"/>
      <c r="O681" s="20"/>
      <c r="P681" s="20"/>
      <c r="Q681" s="20"/>
      <c r="R681" s="20"/>
      <c r="S681" s="20"/>
      <c r="T681" s="20"/>
      <c r="U681" s="20"/>
      <c r="V681" s="20"/>
      <c r="W681" s="20"/>
      <c r="X681" s="20"/>
      <c r="Y681" s="20"/>
      <c r="Z681" s="20"/>
    </row>
    <row r="682" spans="1:26" ht="15.75" customHeight="1" x14ac:dyDescent="0.15">
      <c r="A682" s="20"/>
      <c r="B682" s="20"/>
      <c r="C682" s="20"/>
      <c r="D682" s="20"/>
      <c r="E682" s="20"/>
      <c r="F682" s="206"/>
      <c r="G682" s="207"/>
      <c r="H682" s="84"/>
      <c r="I682" s="84"/>
      <c r="J682" s="208"/>
      <c r="K682" s="20"/>
      <c r="L682" s="20"/>
      <c r="M682" s="20"/>
      <c r="N682" s="20"/>
      <c r="O682" s="20"/>
      <c r="P682" s="20"/>
      <c r="Q682" s="20"/>
      <c r="R682" s="20"/>
      <c r="S682" s="20"/>
      <c r="T682" s="20"/>
      <c r="U682" s="20"/>
      <c r="V682" s="20"/>
      <c r="W682" s="20"/>
      <c r="X682" s="20"/>
      <c r="Y682" s="20"/>
      <c r="Z682" s="20"/>
    </row>
    <row r="683" spans="1:26" ht="15.75" customHeight="1" x14ac:dyDescent="0.15">
      <c r="A683" s="20"/>
      <c r="B683" s="20"/>
      <c r="C683" s="20"/>
      <c r="D683" s="20"/>
      <c r="E683" s="20"/>
      <c r="F683" s="206"/>
      <c r="G683" s="207"/>
      <c r="H683" s="84"/>
      <c r="I683" s="84"/>
      <c r="J683" s="208"/>
      <c r="K683" s="20"/>
      <c r="L683" s="20"/>
      <c r="M683" s="20"/>
      <c r="N683" s="20"/>
      <c r="O683" s="20"/>
      <c r="P683" s="20"/>
      <c r="Q683" s="20"/>
      <c r="R683" s="20"/>
      <c r="S683" s="20"/>
      <c r="T683" s="20"/>
      <c r="U683" s="20"/>
      <c r="V683" s="20"/>
      <c r="W683" s="20"/>
      <c r="X683" s="20"/>
      <c r="Y683" s="20"/>
      <c r="Z683" s="20"/>
    </row>
    <row r="684" spans="1:26" ht="15.75" customHeight="1" x14ac:dyDescent="0.15">
      <c r="A684" s="20"/>
      <c r="B684" s="20"/>
      <c r="C684" s="20"/>
      <c r="D684" s="20"/>
      <c r="E684" s="20"/>
      <c r="F684" s="206"/>
      <c r="G684" s="207"/>
      <c r="H684" s="84"/>
      <c r="I684" s="84"/>
      <c r="J684" s="208"/>
      <c r="K684" s="20"/>
      <c r="L684" s="20"/>
      <c r="M684" s="20"/>
      <c r="N684" s="20"/>
      <c r="O684" s="20"/>
      <c r="P684" s="20"/>
      <c r="Q684" s="20"/>
      <c r="R684" s="20"/>
      <c r="S684" s="20"/>
      <c r="T684" s="20"/>
      <c r="U684" s="20"/>
      <c r="V684" s="20"/>
      <c r="W684" s="20"/>
      <c r="X684" s="20"/>
      <c r="Y684" s="20"/>
      <c r="Z684" s="20"/>
    </row>
    <row r="685" spans="1:26" ht="15.75" customHeight="1" x14ac:dyDescent="0.15">
      <c r="A685" s="20"/>
      <c r="B685" s="20"/>
      <c r="C685" s="20"/>
      <c r="D685" s="20"/>
      <c r="E685" s="20"/>
      <c r="F685" s="206"/>
      <c r="G685" s="207"/>
      <c r="H685" s="84"/>
      <c r="I685" s="84"/>
      <c r="J685" s="208"/>
      <c r="K685" s="20"/>
      <c r="L685" s="20"/>
      <c r="M685" s="20"/>
      <c r="N685" s="20"/>
      <c r="O685" s="20"/>
      <c r="P685" s="20"/>
      <c r="Q685" s="20"/>
      <c r="R685" s="20"/>
      <c r="S685" s="20"/>
      <c r="T685" s="20"/>
      <c r="U685" s="20"/>
      <c r="V685" s="20"/>
      <c r="W685" s="20"/>
      <c r="X685" s="20"/>
      <c r="Y685" s="20"/>
      <c r="Z685" s="20"/>
    </row>
    <row r="686" spans="1:26" ht="15.75" customHeight="1" x14ac:dyDescent="0.15">
      <c r="A686" s="20"/>
      <c r="B686" s="20"/>
      <c r="C686" s="20"/>
      <c r="D686" s="20"/>
      <c r="E686" s="20"/>
      <c r="F686" s="206"/>
      <c r="G686" s="207"/>
      <c r="H686" s="84"/>
      <c r="I686" s="84"/>
      <c r="J686" s="208"/>
      <c r="K686" s="20"/>
      <c r="L686" s="20"/>
      <c r="M686" s="20"/>
      <c r="N686" s="20"/>
      <c r="O686" s="20"/>
      <c r="P686" s="20"/>
      <c r="Q686" s="20"/>
      <c r="R686" s="20"/>
      <c r="S686" s="20"/>
      <c r="T686" s="20"/>
      <c r="U686" s="20"/>
      <c r="V686" s="20"/>
      <c r="W686" s="20"/>
      <c r="X686" s="20"/>
      <c r="Y686" s="20"/>
      <c r="Z686" s="20"/>
    </row>
    <row r="687" spans="1:26" ht="15.75" customHeight="1" x14ac:dyDescent="0.15">
      <c r="A687" s="20"/>
      <c r="B687" s="20"/>
      <c r="C687" s="20"/>
      <c r="D687" s="20"/>
      <c r="E687" s="20"/>
      <c r="F687" s="206"/>
      <c r="G687" s="207"/>
      <c r="H687" s="84"/>
      <c r="I687" s="84"/>
      <c r="J687" s="208"/>
      <c r="K687" s="20"/>
      <c r="L687" s="20"/>
      <c r="M687" s="20"/>
      <c r="N687" s="20"/>
      <c r="O687" s="20"/>
      <c r="P687" s="20"/>
      <c r="Q687" s="20"/>
      <c r="R687" s="20"/>
      <c r="S687" s="20"/>
      <c r="T687" s="20"/>
      <c r="U687" s="20"/>
      <c r="V687" s="20"/>
      <c r="W687" s="20"/>
      <c r="X687" s="20"/>
      <c r="Y687" s="20"/>
      <c r="Z687" s="20"/>
    </row>
    <row r="688" spans="1:26" ht="15.75" customHeight="1" x14ac:dyDescent="0.15">
      <c r="A688" s="20"/>
      <c r="B688" s="20"/>
      <c r="C688" s="20"/>
      <c r="D688" s="20"/>
      <c r="E688" s="20"/>
      <c r="F688" s="206"/>
      <c r="G688" s="207"/>
      <c r="H688" s="84"/>
      <c r="I688" s="84"/>
      <c r="J688" s="208"/>
      <c r="K688" s="20"/>
      <c r="L688" s="20"/>
      <c r="M688" s="20"/>
      <c r="N688" s="20"/>
      <c r="O688" s="20"/>
      <c r="P688" s="20"/>
      <c r="Q688" s="20"/>
      <c r="R688" s="20"/>
      <c r="S688" s="20"/>
      <c r="T688" s="20"/>
      <c r="U688" s="20"/>
      <c r="V688" s="20"/>
      <c r="W688" s="20"/>
      <c r="X688" s="20"/>
      <c r="Y688" s="20"/>
      <c r="Z688" s="20"/>
    </row>
    <row r="689" spans="1:26" ht="15.75" customHeight="1" x14ac:dyDescent="0.15">
      <c r="A689" s="20"/>
      <c r="B689" s="20"/>
      <c r="C689" s="20"/>
      <c r="D689" s="20"/>
      <c r="E689" s="20"/>
      <c r="F689" s="206"/>
      <c r="G689" s="207"/>
      <c r="H689" s="84"/>
      <c r="I689" s="84"/>
      <c r="J689" s="208"/>
      <c r="K689" s="20"/>
      <c r="L689" s="20"/>
      <c r="M689" s="20"/>
      <c r="N689" s="20"/>
      <c r="O689" s="20"/>
      <c r="P689" s="20"/>
      <c r="Q689" s="20"/>
      <c r="R689" s="20"/>
      <c r="S689" s="20"/>
      <c r="T689" s="20"/>
      <c r="U689" s="20"/>
      <c r="V689" s="20"/>
      <c r="W689" s="20"/>
      <c r="X689" s="20"/>
      <c r="Y689" s="20"/>
      <c r="Z689" s="20"/>
    </row>
    <row r="690" spans="1:26" ht="15.75" customHeight="1" x14ac:dyDescent="0.15">
      <c r="A690" s="20"/>
      <c r="B690" s="20"/>
      <c r="C690" s="20"/>
      <c r="D690" s="20"/>
      <c r="E690" s="20"/>
      <c r="F690" s="206"/>
      <c r="G690" s="207"/>
      <c r="H690" s="84"/>
      <c r="I690" s="84"/>
      <c r="J690" s="208"/>
      <c r="K690" s="20"/>
      <c r="L690" s="20"/>
      <c r="M690" s="20"/>
      <c r="N690" s="20"/>
      <c r="O690" s="20"/>
      <c r="P690" s="20"/>
      <c r="Q690" s="20"/>
      <c r="R690" s="20"/>
      <c r="S690" s="20"/>
      <c r="T690" s="20"/>
      <c r="U690" s="20"/>
      <c r="V690" s="20"/>
      <c r="W690" s="20"/>
      <c r="X690" s="20"/>
      <c r="Y690" s="20"/>
      <c r="Z690" s="20"/>
    </row>
    <row r="691" spans="1:26" ht="15.75" customHeight="1" x14ac:dyDescent="0.15">
      <c r="A691" s="20"/>
      <c r="B691" s="20"/>
      <c r="C691" s="20"/>
      <c r="D691" s="20"/>
      <c r="E691" s="20"/>
      <c r="F691" s="206"/>
      <c r="G691" s="207"/>
      <c r="H691" s="84"/>
      <c r="I691" s="84"/>
      <c r="J691" s="208"/>
      <c r="K691" s="20"/>
      <c r="L691" s="20"/>
      <c r="M691" s="20"/>
      <c r="N691" s="20"/>
      <c r="O691" s="20"/>
      <c r="P691" s="20"/>
      <c r="Q691" s="20"/>
      <c r="R691" s="20"/>
      <c r="S691" s="20"/>
      <c r="T691" s="20"/>
      <c r="U691" s="20"/>
      <c r="V691" s="20"/>
      <c r="W691" s="20"/>
      <c r="X691" s="20"/>
      <c r="Y691" s="20"/>
      <c r="Z691" s="20"/>
    </row>
    <row r="692" spans="1:26" ht="15.75" customHeight="1" x14ac:dyDescent="0.15">
      <c r="A692" s="20"/>
      <c r="B692" s="20"/>
      <c r="C692" s="20"/>
      <c r="D692" s="20"/>
      <c r="E692" s="20"/>
      <c r="F692" s="206"/>
      <c r="G692" s="207"/>
      <c r="H692" s="84"/>
      <c r="I692" s="84"/>
      <c r="J692" s="208"/>
      <c r="K692" s="20"/>
      <c r="L692" s="20"/>
      <c r="M692" s="20"/>
      <c r="N692" s="20"/>
      <c r="O692" s="20"/>
      <c r="P692" s="20"/>
      <c r="Q692" s="20"/>
      <c r="R692" s="20"/>
      <c r="S692" s="20"/>
      <c r="T692" s="20"/>
      <c r="U692" s="20"/>
      <c r="V692" s="20"/>
      <c r="W692" s="20"/>
      <c r="X692" s="20"/>
      <c r="Y692" s="20"/>
      <c r="Z692" s="20"/>
    </row>
    <row r="693" spans="1:26" ht="15.75" customHeight="1" x14ac:dyDescent="0.15">
      <c r="A693" s="20"/>
      <c r="B693" s="20"/>
      <c r="C693" s="20"/>
      <c r="D693" s="20"/>
      <c r="E693" s="20"/>
      <c r="F693" s="206"/>
      <c r="G693" s="207"/>
      <c r="H693" s="84"/>
      <c r="I693" s="84"/>
      <c r="J693" s="208"/>
      <c r="K693" s="20"/>
      <c r="L693" s="20"/>
      <c r="M693" s="20"/>
      <c r="N693" s="20"/>
      <c r="O693" s="20"/>
      <c r="P693" s="20"/>
      <c r="Q693" s="20"/>
      <c r="R693" s="20"/>
      <c r="S693" s="20"/>
      <c r="T693" s="20"/>
      <c r="U693" s="20"/>
      <c r="V693" s="20"/>
      <c r="W693" s="20"/>
      <c r="X693" s="20"/>
      <c r="Y693" s="20"/>
      <c r="Z693" s="20"/>
    </row>
    <row r="694" spans="1:26" ht="15.75" customHeight="1" x14ac:dyDescent="0.15">
      <c r="A694" s="20"/>
      <c r="B694" s="20"/>
      <c r="C694" s="20"/>
      <c r="D694" s="20"/>
      <c r="E694" s="20"/>
      <c r="F694" s="206"/>
      <c r="G694" s="207"/>
      <c r="H694" s="84"/>
      <c r="I694" s="84"/>
      <c r="J694" s="208"/>
      <c r="K694" s="20"/>
      <c r="L694" s="20"/>
      <c r="M694" s="20"/>
      <c r="N694" s="20"/>
      <c r="O694" s="20"/>
      <c r="P694" s="20"/>
      <c r="Q694" s="20"/>
      <c r="R694" s="20"/>
      <c r="S694" s="20"/>
      <c r="T694" s="20"/>
      <c r="U694" s="20"/>
      <c r="V694" s="20"/>
      <c r="W694" s="20"/>
      <c r="X694" s="20"/>
      <c r="Y694" s="20"/>
      <c r="Z694" s="20"/>
    </row>
    <row r="695" spans="1:26" ht="15.75" customHeight="1" x14ac:dyDescent="0.15">
      <c r="A695" s="20"/>
      <c r="B695" s="20"/>
      <c r="C695" s="20"/>
      <c r="D695" s="20"/>
      <c r="E695" s="20"/>
      <c r="F695" s="206"/>
      <c r="G695" s="207"/>
      <c r="H695" s="84"/>
      <c r="I695" s="84"/>
      <c r="J695" s="208"/>
      <c r="K695" s="20"/>
      <c r="L695" s="20"/>
      <c r="M695" s="20"/>
      <c r="N695" s="20"/>
      <c r="O695" s="20"/>
      <c r="P695" s="20"/>
      <c r="Q695" s="20"/>
      <c r="R695" s="20"/>
      <c r="S695" s="20"/>
      <c r="T695" s="20"/>
      <c r="U695" s="20"/>
      <c r="V695" s="20"/>
      <c r="W695" s="20"/>
      <c r="X695" s="20"/>
      <c r="Y695" s="20"/>
      <c r="Z695" s="20"/>
    </row>
    <row r="696" spans="1:26" ht="15.75" customHeight="1" x14ac:dyDescent="0.15">
      <c r="A696" s="20"/>
      <c r="B696" s="20"/>
      <c r="C696" s="20"/>
      <c r="D696" s="20"/>
      <c r="E696" s="20"/>
      <c r="F696" s="206"/>
      <c r="G696" s="207"/>
      <c r="H696" s="84"/>
      <c r="I696" s="84"/>
      <c r="J696" s="208"/>
      <c r="K696" s="20"/>
      <c r="L696" s="20"/>
      <c r="M696" s="20"/>
      <c r="N696" s="20"/>
      <c r="O696" s="20"/>
      <c r="P696" s="20"/>
      <c r="Q696" s="20"/>
      <c r="R696" s="20"/>
      <c r="S696" s="20"/>
      <c r="T696" s="20"/>
      <c r="U696" s="20"/>
      <c r="V696" s="20"/>
      <c r="W696" s="20"/>
      <c r="X696" s="20"/>
      <c r="Y696" s="20"/>
      <c r="Z696" s="20"/>
    </row>
    <row r="697" spans="1:26" ht="15.75" customHeight="1" x14ac:dyDescent="0.15">
      <c r="A697" s="20"/>
      <c r="B697" s="20"/>
      <c r="C697" s="20"/>
      <c r="D697" s="20"/>
      <c r="E697" s="20"/>
      <c r="F697" s="206"/>
      <c r="G697" s="207"/>
      <c r="H697" s="84"/>
      <c r="I697" s="84"/>
      <c r="J697" s="208"/>
      <c r="K697" s="20"/>
      <c r="L697" s="20"/>
      <c r="M697" s="20"/>
      <c r="N697" s="20"/>
      <c r="O697" s="20"/>
      <c r="P697" s="20"/>
      <c r="Q697" s="20"/>
      <c r="R697" s="20"/>
      <c r="S697" s="20"/>
      <c r="T697" s="20"/>
      <c r="U697" s="20"/>
      <c r="V697" s="20"/>
      <c r="W697" s="20"/>
      <c r="X697" s="20"/>
      <c r="Y697" s="20"/>
      <c r="Z697" s="20"/>
    </row>
    <row r="698" spans="1:26" ht="15.75" customHeight="1" x14ac:dyDescent="0.15">
      <c r="A698" s="20"/>
      <c r="B698" s="20"/>
      <c r="C698" s="20"/>
      <c r="D698" s="20"/>
      <c r="E698" s="20"/>
      <c r="F698" s="206"/>
      <c r="G698" s="207"/>
      <c r="H698" s="84"/>
      <c r="I698" s="84"/>
      <c r="J698" s="208"/>
      <c r="K698" s="20"/>
      <c r="L698" s="20"/>
      <c r="M698" s="20"/>
      <c r="N698" s="20"/>
      <c r="O698" s="20"/>
      <c r="P698" s="20"/>
      <c r="Q698" s="20"/>
      <c r="R698" s="20"/>
      <c r="S698" s="20"/>
      <c r="T698" s="20"/>
      <c r="U698" s="20"/>
      <c r="V698" s="20"/>
      <c r="W698" s="20"/>
      <c r="X698" s="20"/>
      <c r="Y698" s="20"/>
      <c r="Z698" s="20"/>
    </row>
    <row r="699" spans="1:26" ht="15.75" customHeight="1" x14ac:dyDescent="0.15">
      <c r="A699" s="20"/>
      <c r="B699" s="20"/>
      <c r="C699" s="20"/>
      <c r="D699" s="20"/>
      <c r="E699" s="20"/>
      <c r="F699" s="206"/>
      <c r="G699" s="207"/>
      <c r="H699" s="84"/>
      <c r="I699" s="84"/>
      <c r="J699" s="208"/>
      <c r="K699" s="20"/>
      <c r="L699" s="20"/>
      <c r="M699" s="20"/>
      <c r="N699" s="20"/>
      <c r="O699" s="20"/>
      <c r="P699" s="20"/>
      <c r="Q699" s="20"/>
      <c r="R699" s="20"/>
      <c r="S699" s="20"/>
      <c r="T699" s="20"/>
      <c r="U699" s="20"/>
      <c r="V699" s="20"/>
      <c r="W699" s="20"/>
      <c r="X699" s="20"/>
      <c r="Y699" s="20"/>
      <c r="Z699" s="20"/>
    </row>
    <row r="700" spans="1:26" ht="15.75" customHeight="1" x14ac:dyDescent="0.15">
      <c r="A700" s="20"/>
      <c r="B700" s="20"/>
      <c r="C700" s="20"/>
      <c r="D700" s="20"/>
      <c r="E700" s="20"/>
      <c r="F700" s="206"/>
      <c r="G700" s="207"/>
      <c r="H700" s="84"/>
      <c r="I700" s="84"/>
      <c r="J700" s="208"/>
      <c r="K700" s="20"/>
      <c r="L700" s="20"/>
      <c r="M700" s="20"/>
      <c r="N700" s="20"/>
      <c r="O700" s="20"/>
      <c r="P700" s="20"/>
      <c r="Q700" s="20"/>
      <c r="R700" s="20"/>
      <c r="S700" s="20"/>
      <c r="T700" s="20"/>
      <c r="U700" s="20"/>
      <c r="V700" s="20"/>
      <c r="W700" s="20"/>
      <c r="X700" s="20"/>
      <c r="Y700" s="20"/>
      <c r="Z700" s="20"/>
    </row>
    <row r="701" spans="1:26" ht="15.75" customHeight="1" x14ac:dyDescent="0.15">
      <c r="A701" s="20"/>
      <c r="B701" s="20"/>
      <c r="C701" s="20"/>
      <c r="D701" s="20"/>
      <c r="E701" s="20"/>
      <c r="F701" s="206"/>
      <c r="G701" s="207"/>
      <c r="H701" s="84"/>
      <c r="I701" s="84"/>
      <c r="J701" s="208"/>
      <c r="K701" s="20"/>
      <c r="L701" s="20"/>
      <c r="M701" s="20"/>
      <c r="N701" s="20"/>
      <c r="O701" s="20"/>
      <c r="P701" s="20"/>
      <c r="Q701" s="20"/>
      <c r="R701" s="20"/>
      <c r="S701" s="20"/>
      <c r="T701" s="20"/>
      <c r="U701" s="20"/>
      <c r="V701" s="20"/>
      <c r="W701" s="20"/>
      <c r="X701" s="20"/>
      <c r="Y701" s="20"/>
      <c r="Z701" s="20"/>
    </row>
    <row r="702" spans="1:26" ht="15.75" customHeight="1" x14ac:dyDescent="0.15">
      <c r="A702" s="20"/>
      <c r="B702" s="20"/>
      <c r="C702" s="20"/>
      <c r="D702" s="20"/>
      <c r="E702" s="20"/>
      <c r="F702" s="206"/>
      <c r="G702" s="207"/>
      <c r="H702" s="84"/>
      <c r="I702" s="84"/>
      <c r="J702" s="208"/>
      <c r="K702" s="20"/>
      <c r="L702" s="20"/>
      <c r="M702" s="20"/>
      <c r="N702" s="20"/>
      <c r="O702" s="20"/>
      <c r="P702" s="20"/>
      <c r="Q702" s="20"/>
      <c r="R702" s="20"/>
      <c r="S702" s="20"/>
      <c r="T702" s="20"/>
      <c r="U702" s="20"/>
      <c r="V702" s="20"/>
      <c r="W702" s="20"/>
      <c r="X702" s="20"/>
      <c r="Y702" s="20"/>
      <c r="Z702" s="20"/>
    </row>
    <row r="703" spans="1:26" ht="15.75" customHeight="1" x14ac:dyDescent="0.15">
      <c r="A703" s="20"/>
      <c r="B703" s="20"/>
      <c r="C703" s="20"/>
      <c r="D703" s="20"/>
      <c r="E703" s="20"/>
      <c r="F703" s="206"/>
      <c r="G703" s="207"/>
      <c r="H703" s="84"/>
      <c r="I703" s="84"/>
      <c r="J703" s="208"/>
      <c r="K703" s="20"/>
      <c r="L703" s="20"/>
      <c r="M703" s="20"/>
      <c r="N703" s="20"/>
      <c r="O703" s="20"/>
      <c r="P703" s="20"/>
      <c r="Q703" s="20"/>
      <c r="R703" s="20"/>
      <c r="S703" s="20"/>
      <c r="T703" s="20"/>
      <c r="U703" s="20"/>
      <c r="V703" s="20"/>
      <c r="W703" s="20"/>
      <c r="X703" s="20"/>
      <c r="Y703" s="20"/>
      <c r="Z703" s="20"/>
    </row>
    <row r="704" spans="1:26" ht="15.75" customHeight="1" x14ac:dyDescent="0.15">
      <c r="A704" s="20"/>
      <c r="B704" s="20"/>
      <c r="C704" s="20"/>
      <c r="D704" s="20"/>
      <c r="E704" s="20"/>
      <c r="F704" s="206"/>
      <c r="G704" s="207"/>
      <c r="H704" s="84"/>
      <c r="I704" s="84"/>
      <c r="J704" s="208"/>
      <c r="K704" s="20"/>
      <c r="L704" s="20"/>
      <c r="M704" s="20"/>
      <c r="N704" s="20"/>
      <c r="O704" s="20"/>
      <c r="P704" s="20"/>
      <c r="Q704" s="20"/>
      <c r="R704" s="20"/>
      <c r="S704" s="20"/>
      <c r="T704" s="20"/>
      <c r="U704" s="20"/>
      <c r="V704" s="20"/>
      <c r="W704" s="20"/>
      <c r="X704" s="20"/>
      <c r="Y704" s="20"/>
      <c r="Z704" s="20"/>
    </row>
    <row r="705" spans="1:26" ht="15.75" customHeight="1" x14ac:dyDescent="0.15">
      <c r="A705" s="20"/>
      <c r="B705" s="20"/>
      <c r="C705" s="20"/>
      <c r="D705" s="20"/>
      <c r="E705" s="20"/>
      <c r="F705" s="206"/>
      <c r="G705" s="207"/>
      <c r="H705" s="84"/>
      <c r="I705" s="84"/>
      <c r="J705" s="208"/>
      <c r="K705" s="20"/>
      <c r="L705" s="20"/>
      <c r="M705" s="20"/>
      <c r="N705" s="20"/>
      <c r="O705" s="20"/>
      <c r="P705" s="20"/>
      <c r="Q705" s="20"/>
      <c r="R705" s="20"/>
      <c r="S705" s="20"/>
      <c r="T705" s="20"/>
      <c r="U705" s="20"/>
      <c r="V705" s="20"/>
      <c r="W705" s="20"/>
      <c r="X705" s="20"/>
      <c r="Y705" s="20"/>
      <c r="Z705" s="20"/>
    </row>
    <row r="706" spans="1:26" ht="15.75" customHeight="1" x14ac:dyDescent="0.15">
      <c r="A706" s="20"/>
      <c r="B706" s="20"/>
      <c r="C706" s="20"/>
      <c r="D706" s="20"/>
      <c r="E706" s="20"/>
      <c r="F706" s="206"/>
      <c r="G706" s="207"/>
      <c r="H706" s="84"/>
      <c r="I706" s="84"/>
      <c r="J706" s="208"/>
      <c r="K706" s="20"/>
      <c r="L706" s="20"/>
      <c r="M706" s="20"/>
      <c r="N706" s="20"/>
      <c r="O706" s="20"/>
      <c r="P706" s="20"/>
      <c r="Q706" s="20"/>
      <c r="R706" s="20"/>
      <c r="S706" s="20"/>
      <c r="T706" s="20"/>
      <c r="U706" s="20"/>
      <c r="V706" s="20"/>
      <c r="W706" s="20"/>
      <c r="X706" s="20"/>
      <c r="Y706" s="20"/>
      <c r="Z706" s="20"/>
    </row>
    <row r="707" spans="1:26" ht="15.75" customHeight="1" x14ac:dyDescent="0.15">
      <c r="A707" s="20"/>
      <c r="B707" s="20"/>
      <c r="C707" s="20"/>
      <c r="D707" s="20"/>
      <c r="E707" s="20"/>
      <c r="F707" s="206"/>
      <c r="G707" s="207"/>
      <c r="H707" s="84"/>
      <c r="I707" s="84"/>
      <c r="J707" s="208"/>
      <c r="K707" s="20"/>
      <c r="L707" s="20"/>
      <c r="M707" s="20"/>
      <c r="N707" s="20"/>
      <c r="O707" s="20"/>
      <c r="P707" s="20"/>
      <c r="Q707" s="20"/>
      <c r="R707" s="20"/>
      <c r="S707" s="20"/>
      <c r="T707" s="20"/>
      <c r="U707" s="20"/>
      <c r="V707" s="20"/>
      <c r="W707" s="20"/>
      <c r="X707" s="20"/>
      <c r="Y707" s="20"/>
      <c r="Z707" s="20"/>
    </row>
    <row r="708" spans="1:26" ht="15.75" customHeight="1" x14ac:dyDescent="0.15">
      <c r="A708" s="20"/>
      <c r="B708" s="20"/>
      <c r="C708" s="20"/>
      <c r="D708" s="20"/>
      <c r="E708" s="20"/>
      <c r="F708" s="206"/>
      <c r="G708" s="207"/>
      <c r="H708" s="84"/>
      <c r="I708" s="84"/>
      <c r="J708" s="208"/>
      <c r="K708" s="20"/>
      <c r="L708" s="20"/>
      <c r="M708" s="20"/>
      <c r="N708" s="20"/>
      <c r="O708" s="20"/>
      <c r="P708" s="20"/>
      <c r="Q708" s="20"/>
      <c r="R708" s="20"/>
      <c r="S708" s="20"/>
      <c r="T708" s="20"/>
      <c r="U708" s="20"/>
      <c r="V708" s="20"/>
      <c r="W708" s="20"/>
      <c r="X708" s="20"/>
      <c r="Y708" s="20"/>
      <c r="Z708" s="20"/>
    </row>
    <row r="709" spans="1:26" ht="15.75" customHeight="1" x14ac:dyDescent="0.15">
      <c r="A709" s="20"/>
      <c r="B709" s="20"/>
      <c r="C709" s="20"/>
      <c r="D709" s="20"/>
      <c r="E709" s="20"/>
      <c r="F709" s="206"/>
      <c r="G709" s="207"/>
      <c r="H709" s="84"/>
      <c r="I709" s="84"/>
      <c r="J709" s="208"/>
      <c r="K709" s="20"/>
      <c r="L709" s="20"/>
      <c r="M709" s="20"/>
      <c r="N709" s="20"/>
      <c r="O709" s="20"/>
      <c r="P709" s="20"/>
      <c r="Q709" s="20"/>
      <c r="R709" s="20"/>
      <c r="S709" s="20"/>
      <c r="T709" s="20"/>
      <c r="U709" s="20"/>
      <c r="V709" s="20"/>
      <c r="W709" s="20"/>
      <c r="X709" s="20"/>
      <c r="Y709" s="20"/>
      <c r="Z709" s="20"/>
    </row>
    <row r="710" spans="1:26" ht="15.75" customHeight="1" x14ac:dyDescent="0.15">
      <c r="A710" s="20"/>
      <c r="B710" s="20"/>
      <c r="C710" s="20"/>
      <c r="D710" s="20"/>
      <c r="E710" s="20"/>
      <c r="F710" s="206"/>
      <c r="G710" s="207"/>
      <c r="H710" s="84"/>
      <c r="I710" s="84"/>
      <c r="J710" s="208"/>
      <c r="K710" s="20"/>
      <c r="L710" s="20"/>
      <c r="M710" s="20"/>
      <c r="N710" s="20"/>
      <c r="O710" s="20"/>
      <c r="P710" s="20"/>
      <c r="Q710" s="20"/>
      <c r="R710" s="20"/>
      <c r="S710" s="20"/>
      <c r="T710" s="20"/>
      <c r="U710" s="20"/>
      <c r="V710" s="20"/>
      <c r="W710" s="20"/>
      <c r="X710" s="20"/>
      <c r="Y710" s="20"/>
      <c r="Z710" s="20"/>
    </row>
    <row r="711" spans="1:26" ht="15.75" customHeight="1" x14ac:dyDescent="0.15">
      <c r="A711" s="20"/>
      <c r="B711" s="20"/>
      <c r="C711" s="20"/>
      <c r="D711" s="20"/>
      <c r="E711" s="20"/>
      <c r="F711" s="206"/>
      <c r="G711" s="207"/>
      <c r="H711" s="84"/>
      <c r="I711" s="84"/>
      <c r="J711" s="208"/>
      <c r="K711" s="20"/>
      <c r="L711" s="20"/>
      <c r="M711" s="20"/>
      <c r="N711" s="20"/>
      <c r="O711" s="20"/>
      <c r="P711" s="20"/>
      <c r="Q711" s="20"/>
      <c r="R711" s="20"/>
      <c r="S711" s="20"/>
      <c r="T711" s="20"/>
      <c r="U711" s="20"/>
      <c r="V711" s="20"/>
      <c r="W711" s="20"/>
      <c r="X711" s="20"/>
      <c r="Y711" s="20"/>
      <c r="Z711" s="20"/>
    </row>
    <row r="712" spans="1:26" ht="15.75" customHeight="1" x14ac:dyDescent="0.15">
      <c r="A712" s="20"/>
      <c r="B712" s="20"/>
      <c r="C712" s="20"/>
      <c r="D712" s="20"/>
      <c r="E712" s="20"/>
      <c r="F712" s="206"/>
      <c r="G712" s="207"/>
      <c r="H712" s="84"/>
      <c r="I712" s="84"/>
      <c r="J712" s="208"/>
      <c r="K712" s="20"/>
      <c r="L712" s="20"/>
      <c r="M712" s="20"/>
      <c r="N712" s="20"/>
      <c r="O712" s="20"/>
      <c r="P712" s="20"/>
      <c r="Q712" s="20"/>
      <c r="R712" s="20"/>
      <c r="S712" s="20"/>
      <c r="T712" s="20"/>
      <c r="U712" s="20"/>
      <c r="V712" s="20"/>
      <c r="W712" s="20"/>
      <c r="X712" s="20"/>
      <c r="Y712" s="20"/>
      <c r="Z712" s="20"/>
    </row>
    <row r="713" spans="1:26" ht="15.75" customHeight="1" x14ac:dyDescent="0.15">
      <c r="A713" s="20"/>
      <c r="B713" s="20"/>
      <c r="C713" s="20"/>
      <c r="D713" s="20"/>
      <c r="E713" s="20"/>
      <c r="F713" s="206"/>
      <c r="G713" s="207"/>
      <c r="H713" s="84"/>
      <c r="I713" s="84"/>
      <c r="J713" s="208"/>
      <c r="K713" s="20"/>
      <c r="L713" s="20"/>
      <c r="M713" s="20"/>
      <c r="N713" s="20"/>
      <c r="O713" s="20"/>
      <c r="P713" s="20"/>
      <c r="Q713" s="20"/>
      <c r="R713" s="20"/>
      <c r="S713" s="20"/>
      <c r="T713" s="20"/>
      <c r="U713" s="20"/>
      <c r="V713" s="20"/>
      <c r="W713" s="20"/>
      <c r="X713" s="20"/>
      <c r="Y713" s="20"/>
      <c r="Z713" s="20"/>
    </row>
    <row r="714" spans="1:26" ht="15.75" customHeight="1" x14ac:dyDescent="0.15">
      <c r="A714" s="20"/>
      <c r="B714" s="20"/>
      <c r="C714" s="20"/>
      <c r="D714" s="20"/>
      <c r="E714" s="20"/>
      <c r="F714" s="206"/>
      <c r="G714" s="207"/>
      <c r="H714" s="84"/>
      <c r="I714" s="84"/>
      <c r="J714" s="208"/>
      <c r="K714" s="20"/>
      <c r="L714" s="20"/>
      <c r="M714" s="20"/>
      <c r="N714" s="20"/>
      <c r="O714" s="20"/>
      <c r="P714" s="20"/>
      <c r="Q714" s="20"/>
      <c r="R714" s="20"/>
      <c r="S714" s="20"/>
      <c r="T714" s="20"/>
      <c r="U714" s="20"/>
      <c r="V714" s="20"/>
      <c r="W714" s="20"/>
      <c r="X714" s="20"/>
      <c r="Y714" s="20"/>
      <c r="Z714" s="20"/>
    </row>
    <row r="715" spans="1:26" ht="15.75" customHeight="1" x14ac:dyDescent="0.15">
      <c r="A715" s="20"/>
      <c r="B715" s="20"/>
      <c r="C715" s="20"/>
      <c r="D715" s="20"/>
      <c r="E715" s="20"/>
      <c r="F715" s="206"/>
      <c r="G715" s="207"/>
      <c r="H715" s="84"/>
      <c r="I715" s="84"/>
      <c r="J715" s="208"/>
      <c r="K715" s="20"/>
      <c r="L715" s="20"/>
      <c r="M715" s="20"/>
      <c r="N715" s="20"/>
      <c r="O715" s="20"/>
      <c r="P715" s="20"/>
      <c r="Q715" s="20"/>
      <c r="R715" s="20"/>
      <c r="S715" s="20"/>
      <c r="T715" s="20"/>
      <c r="U715" s="20"/>
      <c r="V715" s="20"/>
      <c r="W715" s="20"/>
      <c r="X715" s="20"/>
      <c r="Y715" s="20"/>
      <c r="Z715" s="20"/>
    </row>
    <row r="716" spans="1:26" ht="15.75" customHeight="1" x14ac:dyDescent="0.15">
      <c r="A716" s="20"/>
      <c r="B716" s="20"/>
      <c r="C716" s="20"/>
      <c r="D716" s="20"/>
      <c r="E716" s="20"/>
      <c r="F716" s="206"/>
      <c r="G716" s="207"/>
      <c r="H716" s="84"/>
      <c r="I716" s="84"/>
      <c r="J716" s="208"/>
      <c r="K716" s="20"/>
      <c r="L716" s="20"/>
      <c r="M716" s="20"/>
      <c r="N716" s="20"/>
      <c r="O716" s="20"/>
      <c r="P716" s="20"/>
      <c r="Q716" s="20"/>
      <c r="R716" s="20"/>
      <c r="S716" s="20"/>
      <c r="T716" s="20"/>
      <c r="U716" s="20"/>
      <c r="V716" s="20"/>
      <c r="W716" s="20"/>
      <c r="X716" s="20"/>
      <c r="Y716" s="20"/>
      <c r="Z716" s="20"/>
    </row>
    <row r="717" spans="1:26" ht="15.75" customHeight="1" x14ac:dyDescent="0.15">
      <c r="A717" s="20"/>
      <c r="B717" s="20"/>
      <c r="C717" s="20"/>
      <c r="D717" s="20"/>
      <c r="E717" s="20"/>
      <c r="F717" s="206"/>
      <c r="G717" s="207"/>
      <c r="H717" s="84"/>
      <c r="I717" s="84"/>
      <c r="J717" s="208"/>
      <c r="K717" s="20"/>
      <c r="L717" s="20"/>
      <c r="M717" s="20"/>
      <c r="N717" s="20"/>
      <c r="O717" s="20"/>
      <c r="P717" s="20"/>
      <c r="Q717" s="20"/>
      <c r="R717" s="20"/>
      <c r="S717" s="20"/>
      <c r="T717" s="20"/>
      <c r="U717" s="20"/>
      <c r="V717" s="20"/>
      <c r="W717" s="20"/>
      <c r="X717" s="20"/>
      <c r="Y717" s="20"/>
      <c r="Z717" s="20"/>
    </row>
    <row r="718" spans="1:26" ht="15.75" customHeight="1" x14ac:dyDescent="0.15">
      <c r="A718" s="20"/>
      <c r="B718" s="20"/>
      <c r="C718" s="20"/>
      <c r="D718" s="20"/>
      <c r="E718" s="20"/>
      <c r="F718" s="206"/>
      <c r="G718" s="207"/>
      <c r="H718" s="84"/>
      <c r="I718" s="84"/>
      <c r="J718" s="208"/>
      <c r="K718" s="20"/>
      <c r="L718" s="20"/>
      <c r="M718" s="20"/>
      <c r="N718" s="20"/>
      <c r="O718" s="20"/>
      <c r="P718" s="20"/>
      <c r="Q718" s="20"/>
      <c r="R718" s="20"/>
      <c r="S718" s="20"/>
      <c r="T718" s="20"/>
      <c r="U718" s="20"/>
      <c r="V718" s="20"/>
      <c r="W718" s="20"/>
      <c r="X718" s="20"/>
      <c r="Y718" s="20"/>
      <c r="Z718" s="20"/>
    </row>
    <row r="719" spans="1:26" ht="15.75" customHeight="1" x14ac:dyDescent="0.15">
      <c r="A719" s="20"/>
      <c r="B719" s="20"/>
      <c r="C719" s="20"/>
      <c r="D719" s="20"/>
      <c r="E719" s="20"/>
      <c r="F719" s="206"/>
      <c r="G719" s="207"/>
      <c r="H719" s="84"/>
      <c r="I719" s="84"/>
      <c r="J719" s="208"/>
      <c r="K719" s="20"/>
      <c r="L719" s="20"/>
      <c r="M719" s="20"/>
      <c r="N719" s="20"/>
      <c r="O719" s="20"/>
      <c r="P719" s="20"/>
      <c r="Q719" s="20"/>
      <c r="R719" s="20"/>
      <c r="S719" s="20"/>
      <c r="T719" s="20"/>
      <c r="U719" s="20"/>
      <c r="V719" s="20"/>
      <c r="W719" s="20"/>
      <c r="X719" s="20"/>
      <c r="Y719" s="20"/>
      <c r="Z719" s="20"/>
    </row>
    <row r="720" spans="1:26" ht="15.75" customHeight="1" x14ac:dyDescent="0.15">
      <c r="A720" s="20"/>
      <c r="B720" s="20"/>
      <c r="C720" s="20"/>
      <c r="D720" s="20"/>
      <c r="E720" s="20"/>
      <c r="F720" s="206"/>
      <c r="G720" s="207"/>
      <c r="H720" s="84"/>
      <c r="I720" s="84"/>
      <c r="J720" s="208"/>
      <c r="K720" s="20"/>
      <c r="L720" s="20"/>
      <c r="M720" s="20"/>
      <c r="N720" s="20"/>
      <c r="O720" s="20"/>
      <c r="P720" s="20"/>
      <c r="Q720" s="20"/>
      <c r="R720" s="20"/>
      <c r="S720" s="20"/>
      <c r="T720" s="20"/>
      <c r="U720" s="20"/>
      <c r="V720" s="20"/>
      <c r="W720" s="20"/>
      <c r="X720" s="20"/>
      <c r="Y720" s="20"/>
      <c r="Z720" s="20"/>
    </row>
    <row r="721" spans="1:26" ht="15.75" customHeight="1" x14ac:dyDescent="0.15">
      <c r="A721" s="20"/>
      <c r="B721" s="20"/>
      <c r="C721" s="20"/>
      <c r="D721" s="20"/>
      <c r="E721" s="20"/>
      <c r="F721" s="206"/>
      <c r="G721" s="207"/>
      <c r="H721" s="84"/>
      <c r="I721" s="84"/>
      <c r="J721" s="208"/>
      <c r="K721" s="20"/>
      <c r="L721" s="20"/>
      <c r="M721" s="20"/>
      <c r="N721" s="20"/>
      <c r="O721" s="20"/>
      <c r="P721" s="20"/>
      <c r="Q721" s="20"/>
      <c r="R721" s="20"/>
      <c r="S721" s="20"/>
      <c r="T721" s="20"/>
      <c r="U721" s="20"/>
      <c r="V721" s="20"/>
      <c r="W721" s="20"/>
      <c r="X721" s="20"/>
      <c r="Y721" s="20"/>
      <c r="Z721" s="20"/>
    </row>
    <row r="722" spans="1:26" ht="15.75" customHeight="1" x14ac:dyDescent="0.15">
      <c r="A722" s="20"/>
      <c r="B722" s="20"/>
      <c r="C722" s="20"/>
      <c r="D722" s="20"/>
      <c r="E722" s="20"/>
      <c r="F722" s="206"/>
      <c r="G722" s="207"/>
      <c r="H722" s="84"/>
      <c r="I722" s="84"/>
      <c r="J722" s="208"/>
      <c r="K722" s="20"/>
      <c r="L722" s="20"/>
      <c r="M722" s="20"/>
      <c r="N722" s="20"/>
      <c r="O722" s="20"/>
      <c r="P722" s="20"/>
      <c r="Q722" s="20"/>
      <c r="R722" s="20"/>
      <c r="S722" s="20"/>
      <c r="T722" s="20"/>
      <c r="U722" s="20"/>
      <c r="V722" s="20"/>
      <c r="W722" s="20"/>
      <c r="X722" s="20"/>
      <c r="Y722" s="20"/>
      <c r="Z722" s="20"/>
    </row>
    <row r="723" spans="1:26" ht="15.75" customHeight="1" x14ac:dyDescent="0.15">
      <c r="A723" s="20"/>
      <c r="B723" s="20"/>
      <c r="C723" s="20"/>
      <c r="D723" s="20"/>
      <c r="E723" s="20"/>
      <c r="F723" s="206"/>
      <c r="G723" s="207"/>
      <c r="H723" s="84"/>
      <c r="I723" s="84"/>
      <c r="J723" s="208"/>
      <c r="K723" s="20"/>
      <c r="L723" s="20"/>
      <c r="M723" s="20"/>
      <c r="N723" s="20"/>
      <c r="O723" s="20"/>
      <c r="P723" s="20"/>
      <c r="Q723" s="20"/>
      <c r="R723" s="20"/>
      <c r="S723" s="20"/>
      <c r="T723" s="20"/>
      <c r="U723" s="20"/>
      <c r="V723" s="20"/>
      <c r="W723" s="20"/>
      <c r="X723" s="20"/>
      <c r="Y723" s="20"/>
      <c r="Z723" s="20"/>
    </row>
    <row r="724" spans="1:26" ht="15.75" customHeight="1" x14ac:dyDescent="0.15">
      <c r="A724" s="20"/>
      <c r="B724" s="20"/>
      <c r="C724" s="20"/>
      <c r="D724" s="20"/>
      <c r="E724" s="20"/>
      <c r="F724" s="206"/>
      <c r="G724" s="207"/>
      <c r="H724" s="84"/>
      <c r="I724" s="84"/>
      <c r="J724" s="208"/>
      <c r="K724" s="20"/>
      <c r="L724" s="20"/>
      <c r="M724" s="20"/>
      <c r="N724" s="20"/>
      <c r="O724" s="20"/>
      <c r="P724" s="20"/>
      <c r="Q724" s="20"/>
      <c r="R724" s="20"/>
      <c r="S724" s="20"/>
      <c r="T724" s="20"/>
      <c r="U724" s="20"/>
      <c r="V724" s="20"/>
      <c r="W724" s="20"/>
      <c r="X724" s="20"/>
      <c r="Y724" s="20"/>
      <c r="Z724" s="20"/>
    </row>
    <row r="725" spans="1:26" ht="15.75" customHeight="1" x14ac:dyDescent="0.15">
      <c r="A725" s="20"/>
      <c r="B725" s="20"/>
      <c r="C725" s="20"/>
      <c r="D725" s="20"/>
      <c r="E725" s="20"/>
      <c r="F725" s="206"/>
      <c r="G725" s="207"/>
      <c r="H725" s="84"/>
      <c r="I725" s="84"/>
      <c r="J725" s="208"/>
      <c r="K725" s="20"/>
      <c r="L725" s="20"/>
      <c r="M725" s="20"/>
      <c r="N725" s="20"/>
      <c r="O725" s="20"/>
      <c r="P725" s="20"/>
      <c r="Q725" s="20"/>
      <c r="R725" s="20"/>
      <c r="S725" s="20"/>
      <c r="T725" s="20"/>
      <c r="U725" s="20"/>
      <c r="V725" s="20"/>
      <c r="W725" s="20"/>
      <c r="X725" s="20"/>
      <c r="Y725" s="20"/>
      <c r="Z725" s="20"/>
    </row>
    <row r="726" spans="1:26" ht="15.75" customHeight="1" x14ac:dyDescent="0.15">
      <c r="A726" s="20"/>
      <c r="B726" s="20"/>
      <c r="C726" s="20"/>
      <c r="D726" s="20"/>
      <c r="E726" s="20"/>
      <c r="F726" s="206"/>
      <c r="G726" s="207"/>
      <c r="H726" s="84"/>
      <c r="I726" s="84"/>
      <c r="J726" s="208"/>
      <c r="K726" s="20"/>
      <c r="L726" s="20"/>
      <c r="M726" s="20"/>
      <c r="N726" s="20"/>
      <c r="O726" s="20"/>
      <c r="P726" s="20"/>
      <c r="Q726" s="20"/>
      <c r="R726" s="20"/>
      <c r="S726" s="20"/>
      <c r="T726" s="20"/>
      <c r="U726" s="20"/>
      <c r="V726" s="20"/>
      <c r="W726" s="20"/>
      <c r="X726" s="20"/>
      <c r="Y726" s="20"/>
      <c r="Z726" s="20"/>
    </row>
    <row r="727" spans="1:26" ht="15.75" customHeight="1" x14ac:dyDescent="0.15">
      <c r="A727" s="20"/>
      <c r="B727" s="20"/>
      <c r="C727" s="20"/>
      <c r="D727" s="20"/>
      <c r="E727" s="20"/>
      <c r="F727" s="206"/>
      <c r="G727" s="207"/>
      <c r="H727" s="84"/>
      <c r="I727" s="84"/>
      <c r="J727" s="208"/>
      <c r="K727" s="20"/>
      <c r="L727" s="20"/>
      <c r="M727" s="20"/>
      <c r="N727" s="20"/>
      <c r="O727" s="20"/>
      <c r="P727" s="20"/>
      <c r="Q727" s="20"/>
      <c r="R727" s="20"/>
      <c r="S727" s="20"/>
      <c r="T727" s="20"/>
      <c r="U727" s="20"/>
      <c r="V727" s="20"/>
      <c r="W727" s="20"/>
      <c r="X727" s="20"/>
      <c r="Y727" s="20"/>
      <c r="Z727" s="20"/>
    </row>
    <row r="728" spans="1:26" ht="15.75" customHeight="1" x14ac:dyDescent="0.15">
      <c r="A728" s="20"/>
      <c r="B728" s="20"/>
      <c r="C728" s="20"/>
      <c r="D728" s="20"/>
      <c r="E728" s="20"/>
      <c r="F728" s="206"/>
      <c r="G728" s="207"/>
      <c r="H728" s="84"/>
      <c r="I728" s="84"/>
      <c r="J728" s="208"/>
      <c r="K728" s="20"/>
      <c r="L728" s="20"/>
      <c r="M728" s="20"/>
      <c r="N728" s="20"/>
      <c r="O728" s="20"/>
      <c r="P728" s="20"/>
      <c r="Q728" s="20"/>
      <c r="R728" s="20"/>
      <c r="S728" s="20"/>
      <c r="T728" s="20"/>
      <c r="U728" s="20"/>
      <c r="V728" s="20"/>
      <c r="W728" s="20"/>
      <c r="X728" s="20"/>
      <c r="Y728" s="20"/>
      <c r="Z728" s="20"/>
    </row>
    <row r="729" spans="1:26" ht="15.75" customHeight="1" x14ac:dyDescent="0.15">
      <c r="A729" s="20"/>
      <c r="B729" s="20"/>
      <c r="C729" s="20"/>
      <c r="D729" s="20"/>
      <c r="E729" s="20"/>
      <c r="F729" s="206"/>
      <c r="G729" s="207"/>
      <c r="H729" s="84"/>
      <c r="I729" s="84"/>
      <c r="J729" s="208"/>
      <c r="K729" s="20"/>
      <c r="L729" s="20"/>
      <c r="M729" s="20"/>
      <c r="N729" s="20"/>
      <c r="O729" s="20"/>
      <c r="P729" s="20"/>
      <c r="Q729" s="20"/>
      <c r="R729" s="20"/>
      <c r="S729" s="20"/>
      <c r="T729" s="20"/>
      <c r="U729" s="20"/>
      <c r="V729" s="20"/>
      <c r="W729" s="20"/>
      <c r="X729" s="20"/>
      <c r="Y729" s="20"/>
      <c r="Z729" s="20"/>
    </row>
    <row r="730" spans="1:26" ht="15.75" customHeight="1" x14ac:dyDescent="0.15">
      <c r="A730" s="20"/>
      <c r="B730" s="20"/>
      <c r="C730" s="20"/>
      <c r="D730" s="20"/>
      <c r="E730" s="20"/>
      <c r="F730" s="206"/>
      <c r="G730" s="207"/>
      <c r="H730" s="84"/>
      <c r="I730" s="84"/>
      <c r="J730" s="208"/>
      <c r="K730" s="20"/>
      <c r="L730" s="20"/>
      <c r="M730" s="20"/>
      <c r="N730" s="20"/>
      <c r="O730" s="20"/>
      <c r="P730" s="20"/>
      <c r="Q730" s="20"/>
      <c r="R730" s="20"/>
      <c r="S730" s="20"/>
      <c r="T730" s="20"/>
      <c r="U730" s="20"/>
      <c r="V730" s="20"/>
      <c r="W730" s="20"/>
      <c r="X730" s="20"/>
      <c r="Y730" s="20"/>
      <c r="Z730" s="20"/>
    </row>
    <row r="731" spans="1:26" ht="15.75" customHeight="1" x14ac:dyDescent="0.15">
      <c r="A731" s="20"/>
      <c r="B731" s="20"/>
      <c r="C731" s="20"/>
      <c r="D731" s="20"/>
      <c r="E731" s="20"/>
      <c r="F731" s="206"/>
      <c r="G731" s="207"/>
      <c r="H731" s="84"/>
      <c r="I731" s="84"/>
      <c r="J731" s="208"/>
      <c r="K731" s="20"/>
      <c r="L731" s="20"/>
      <c r="M731" s="20"/>
      <c r="N731" s="20"/>
      <c r="O731" s="20"/>
      <c r="P731" s="20"/>
      <c r="Q731" s="20"/>
      <c r="R731" s="20"/>
      <c r="S731" s="20"/>
      <c r="T731" s="20"/>
      <c r="U731" s="20"/>
      <c r="V731" s="20"/>
      <c r="W731" s="20"/>
      <c r="X731" s="20"/>
      <c r="Y731" s="20"/>
      <c r="Z731" s="20"/>
    </row>
    <row r="732" spans="1:26" ht="15.75" customHeight="1" x14ac:dyDescent="0.15">
      <c r="A732" s="20"/>
      <c r="B732" s="20"/>
      <c r="C732" s="20"/>
      <c r="D732" s="20"/>
      <c r="E732" s="20"/>
      <c r="F732" s="206"/>
      <c r="G732" s="207"/>
      <c r="H732" s="84"/>
      <c r="I732" s="84"/>
      <c r="J732" s="208"/>
      <c r="K732" s="20"/>
      <c r="L732" s="20"/>
      <c r="M732" s="20"/>
      <c r="N732" s="20"/>
      <c r="O732" s="20"/>
      <c r="P732" s="20"/>
      <c r="Q732" s="20"/>
      <c r="R732" s="20"/>
      <c r="S732" s="20"/>
      <c r="T732" s="20"/>
      <c r="U732" s="20"/>
      <c r="V732" s="20"/>
      <c r="W732" s="20"/>
      <c r="X732" s="20"/>
      <c r="Y732" s="20"/>
      <c r="Z732" s="20"/>
    </row>
    <row r="733" spans="1:26" ht="15.75" customHeight="1" x14ac:dyDescent="0.15">
      <c r="A733" s="20"/>
      <c r="B733" s="20"/>
      <c r="C733" s="20"/>
      <c r="D733" s="20"/>
      <c r="E733" s="20"/>
      <c r="F733" s="206"/>
      <c r="G733" s="207"/>
      <c r="H733" s="84"/>
      <c r="I733" s="84"/>
      <c r="J733" s="208"/>
      <c r="K733" s="20"/>
      <c r="L733" s="20"/>
      <c r="M733" s="20"/>
      <c r="N733" s="20"/>
      <c r="O733" s="20"/>
      <c r="P733" s="20"/>
      <c r="Q733" s="20"/>
      <c r="R733" s="20"/>
      <c r="S733" s="20"/>
      <c r="T733" s="20"/>
      <c r="U733" s="20"/>
      <c r="V733" s="20"/>
      <c r="W733" s="20"/>
      <c r="X733" s="20"/>
      <c r="Y733" s="20"/>
      <c r="Z733" s="20"/>
    </row>
    <row r="734" spans="1:26" ht="15.75" customHeight="1" x14ac:dyDescent="0.15">
      <c r="A734" s="20"/>
      <c r="B734" s="20"/>
      <c r="C734" s="20"/>
      <c r="D734" s="20"/>
      <c r="E734" s="20"/>
      <c r="F734" s="206"/>
      <c r="G734" s="207"/>
      <c r="H734" s="84"/>
      <c r="I734" s="84"/>
      <c r="J734" s="208"/>
      <c r="K734" s="20"/>
      <c r="L734" s="20"/>
      <c r="M734" s="20"/>
      <c r="N734" s="20"/>
      <c r="O734" s="20"/>
      <c r="P734" s="20"/>
      <c r="Q734" s="20"/>
      <c r="R734" s="20"/>
      <c r="S734" s="20"/>
      <c r="T734" s="20"/>
      <c r="U734" s="20"/>
      <c r="V734" s="20"/>
      <c r="W734" s="20"/>
      <c r="X734" s="20"/>
      <c r="Y734" s="20"/>
      <c r="Z734" s="20"/>
    </row>
    <row r="735" spans="1:26" ht="15.75" customHeight="1" x14ac:dyDescent="0.15">
      <c r="A735" s="20"/>
      <c r="B735" s="20"/>
      <c r="C735" s="20"/>
      <c r="D735" s="20"/>
      <c r="E735" s="20"/>
      <c r="F735" s="206"/>
      <c r="G735" s="207"/>
      <c r="H735" s="84"/>
      <c r="I735" s="84"/>
      <c r="J735" s="208"/>
      <c r="K735" s="20"/>
      <c r="L735" s="20"/>
      <c r="M735" s="20"/>
      <c r="N735" s="20"/>
      <c r="O735" s="20"/>
      <c r="P735" s="20"/>
      <c r="Q735" s="20"/>
      <c r="R735" s="20"/>
      <c r="S735" s="20"/>
      <c r="T735" s="20"/>
      <c r="U735" s="20"/>
      <c r="V735" s="20"/>
      <c r="W735" s="20"/>
      <c r="X735" s="20"/>
      <c r="Y735" s="20"/>
      <c r="Z735" s="20"/>
    </row>
    <row r="736" spans="1:26" ht="15.75" customHeight="1" x14ac:dyDescent="0.15">
      <c r="A736" s="20"/>
      <c r="B736" s="20"/>
      <c r="C736" s="20"/>
      <c r="D736" s="20"/>
      <c r="E736" s="20"/>
      <c r="F736" s="206"/>
      <c r="G736" s="207"/>
      <c r="H736" s="84"/>
      <c r="I736" s="84"/>
      <c r="J736" s="208"/>
      <c r="K736" s="20"/>
      <c r="L736" s="20"/>
      <c r="M736" s="20"/>
      <c r="N736" s="20"/>
      <c r="O736" s="20"/>
      <c r="P736" s="20"/>
      <c r="Q736" s="20"/>
      <c r="R736" s="20"/>
      <c r="S736" s="20"/>
      <c r="T736" s="20"/>
      <c r="U736" s="20"/>
      <c r="V736" s="20"/>
      <c r="W736" s="20"/>
      <c r="X736" s="20"/>
      <c r="Y736" s="20"/>
      <c r="Z736" s="20"/>
    </row>
    <row r="737" spans="1:26" ht="15.75" customHeight="1" x14ac:dyDescent="0.15">
      <c r="A737" s="20"/>
      <c r="B737" s="20"/>
      <c r="C737" s="20"/>
      <c r="D737" s="20"/>
      <c r="E737" s="20"/>
      <c r="F737" s="206"/>
      <c r="G737" s="207"/>
      <c r="H737" s="84"/>
      <c r="I737" s="84"/>
      <c r="J737" s="208"/>
      <c r="K737" s="20"/>
      <c r="L737" s="20"/>
      <c r="M737" s="20"/>
      <c r="N737" s="20"/>
      <c r="O737" s="20"/>
      <c r="P737" s="20"/>
      <c r="Q737" s="20"/>
      <c r="R737" s="20"/>
      <c r="S737" s="20"/>
      <c r="T737" s="20"/>
      <c r="U737" s="20"/>
      <c r="V737" s="20"/>
      <c r="W737" s="20"/>
      <c r="X737" s="20"/>
      <c r="Y737" s="20"/>
      <c r="Z737" s="20"/>
    </row>
    <row r="738" spans="1:26" ht="15.75" customHeight="1" x14ac:dyDescent="0.15">
      <c r="A738" s="20"/>
      <c r="B738" s="20"/>
      <c r="C738" s="20"/>
      <c r="D738" s="20"/>
      <c r="E738" s="20"/>
      <c r="F738" s="206"/>
      <c r="G738" s="207"/>
      <c r="H738" s="84"/>
      <c r="I738" s="84"/>
      <c r="J738" s="208"/>
      <c r="K738" s="20"/>
      <c r="L738" s="20"/>
      <c r="M738" s="20"/>
      <c r="N738" s="20"/>
      <c r="O738" s="20"/>
      <c r="P738" s="20"/>
      <c r="Q738" s="20"/>
      <c r="R738" s="20"/>
      <c r="S738" s="20"/>
      <c r="T738" s="20"/>
      <c r="U738" s="20"/>
      <c r="V738" s="20"/>
      <c r="W738" s="20"/>
      <c r="X738" s="20"/>
      <c r="Y738" s="20"/>
      <c r="Z738" s="20"/>
    </row>
    <row r="739" spans="1:26" ht="15.75" customHeight="1" x14ac:dyDescent="0.15">
      <c r="A739" s="20"/>
      <c r="B739" s="20"/>
      <c r="C739" s="20"/>
      <c r="D739" s="20"/>
      <c r="E739" s="20"/>
      <c r="F739" s="206"/>
      <c r="G739" s="207"/>
      <c r="H739" s="84"/>
      <c r="I739" s="84"/>
      <c r="J739" s="208"/>
      <c r="K739" s="20"/>
      <c r="L739" s="20"/>
      <c r="M739" s="20"/>
      <c r="N739" s="20"/>
      <c r="O739" s="20"/>
      <c r="P739" s="20"/>
      <c r="Q739" s="20"/>
      <c r="R739" s="20"/>
      <c r="S739" s="20"/>
      <c r="T739" s="20"/>
      <c r="U739" s="20"/>
      <c r="V739" s="20"/>
      <c r="W739" s="20"/>
      <c r="X739" s="20"/>
      <c r="Y739" s="20"/>
      <c r="Z739" s="20"/>
    </row>
    <row r="740" spans="1:26" ht="15.75" customHeight="1" x14ac:dyDescent="0.15">
      <c r="A740" s="20"/>
      <c r="B740" s="20"/>
      <c r="C740" s="20"/>
      <c r="D740" s="20"/>
      <c r="E740" s="20"/>
      <c r="F740" s="206"/>
      <c r="G740" s="207"/>
      <c r="H740" s="84"/>
      <c r="I740" s="84"/>
      <c r="J740" s="208"/>
      <c r="K740" s="20"/>
      <c r="L740" s="20"/>
      <c r="M740" s="20"/>
      <c r="N740" s="20"/>
      <c r="O740" s="20"/>
      <c r="P740" s="20"/>
      <c r="Q740" s="20"/>
      <c r="R740" s="20"/>
      <c r="S740" s="20"/>
      <c r="T740" s="20"/>
      <c r="U740" s="20"/>
      <c r="V740" s="20"/>
      <c r="W740" s="20"/>
      <c r="X740" s="20"/>
      <c r="Y740" s="20"/>
      <c r="Z740" s="20"/>
    </row>
    <row r="741" spans="1:26" ht="15.75" customHeight="1" x14ac:dyDescent="0.15">
      <c r="A741" s="20"/>
      <c r="B741" s="20"/>
      <c r="C741" s="20"/>
      <c r="D741" s="20"/>
      <c r="E741" s="20"/>
      <c r="F741" s="206"/>
      <c r="G741" s="207"/>
      <c r="H741" s="84"/>
      <c r="I741" s="84"/>
      <c r="J741" s="208"/>
      <c r="K741" s="20"/>
      <c r="L741" s="20"/>
      <c r="M741" s="20"/>
      <c r="N741" s="20"/>
      <c r="O741" s="20"/>
      <c r="P741" s="20"/>
      <c r="Q741" s="20"/>
      <c r="R741" s="20"/>
      <c r="S741" s="20"/>
      <c r="T741" s="20"/>
      <c r="U741" s="20"/>
      <c r="V741" s="20"/>
      <c r="W741" s="20"/>
      <c r="X741" s="20"/>
      <c r="Y741" s="20"/>
      <c r="Z741" s="20"/>
    </row>
    <row r="742" spans="1:26" ht="15.75" customHeight="1" x14ac:dyDescent="0.15">
      <c r="A742" s="20"/>
      <c r="B742" s="20"/>
      <c r="C742" s="20"/>
      <c r="D742" s="20"/>
      <c r="E742" s="20"/>
      <c r="F742" s="206"/>
      <c r="G742" s="207"/>
      <c r="H742" s="84"/>
      <c r="I742" s="84"/>
      <c r="J742" s="208"/>
      <c r="K742" s="20"/>
      <c r="L742" s="20"/>
      <c r="M742" s="20"/>
      <c r="N742" s="20"/>
      <c r="O742" s="20"/>
      <c r="P742" s="20"/>
      <c r="Q742" s="20"/>
      <c r="R742" s="20"/>
      <c r="S742" s="20"/>
      <c r="T742" s="20"/>
      <c r="U742" s="20"/>
      <c r="V742" s="20"/>
      <c r="W742" s="20"/>
      <c r="X742" s="20"/>
      <c r="Y742" s="20"/>
      <c r="Z742" s="20"/>
    </row>
    <row r="743" spans="1:26" ht="15.75" customHeight="1" x14ac:dyDescent="0.15">
      <c r="A743" s="20"/>
      <c r="B743" s="20"/>
      <c r="C743" s="20"/>
      <c r="D743" s="20"/>
      <c r="E743" s="20"/>
      <c r="F743" s="206"/>
      <c r="G743" s="207"/>
      <c r="H743" s="84"/>
      <c r="I743" s="84"/>
      <c r="J743" s="208"/>
      <c r="K743" s="20"/>
      <c r="L743" s="20"/>
      <c r="M743" s="20"/>
      <c r="N743" s="20"/>
      <c r="O743" s="20"/>
      <c r="P743" s="20"/>
      <c r="Q743" s="20"/>
      <c r="R743" s="20"/>
      <c r="S743" s="20"/>
      <c r="T743" s="20"/>
      <c r="U743" s="20"/>
      <c r="V743" s="20"/>
      <c r="W743" s="20"/>
      <c r="X743" s="20"/>
      <c r="Y743" s="20"/>
      <c r="Z743" s="20"/>
    </row>
    <row r="744" spans="1:26" ht="15.75" customHeight="1" x14ac:dyDescent="0.15">
      <c r="A744" s="20"/>
      <c r="B744" s="20"/>
      <c r="C744" s="20"/>
      <c r="D744" s="20"/>
      <c r="E744" s="20"/>
      <c r="F744" s="206"/>
      <c r="G744" s="207"/>
      <c r="H744" s="84"/>
      <c r="I744" s="84"/>
      <c r="J744" s="208"/>
      <c r="K744" s="20"/>
      <c r="L744" s="20"/>
      <c r="M744" s="20"/>
      <c r="N744" s="20"/>
      <c r="O744" s="20"/>
      <c r="P744" s="20"/>
      <c r="Q744" s="20"/>
      <c r="R744" s="20"/>
      <c r="S744" s="20"/>
      <c r="T744" s="20"/>
      <c r="U744" s="20"/>
      <c r="V744" s="20"/>
      <c r="W744" s="20"/>
      <c r="X744" s="20"/>
      <c r="Y744" s="20"/>
      <c r="Z744" s="20"/>
    </row>
    <row r="745" spans="1:26" ht="15.75" customHeight="1" x14ac:dyDescent="0.15">
      <c r="A745" s="20"/>
      <c r="B745" s="20"/>
      <c r="C745" s="20"/>
      <c r="D745" s="20"/>
      <c r="E745" s="20"/>
      <c r="F745" s="206"/>
      <c r="G745" s="207"/>
      <c r="H745" s="84"/>
      <c r="I745" s="84"/>
      <c r="J745" s="208"/>
      <c r="K745" s="20"/>
      <c r="L745" s="20"/>
      <c r="M745" s="20"/>
      <c r="N745" s="20"/>
      <c r="O745" s="20"/>
      <c r="P745" s="20"/>
      <c r="Q745" s="20"/>
      <c r="R745" s="20"/>
      <c r="S745" s="20"/>
      <c r="T745" s="20"/>
      <c r="U745" s="20"/>
      <c r="V745" s="20"/>
      <c r="W745" s="20"/>
      <c r="X745" s="20"/>
      <c r="Y745" s="20"/>
      <c r="Z745" s="20"/>
    </row>
    <row r="746" spans="1:26" ht="15.75" customHeight="1" x14ac:dyDescent="0.15">
      <c r="A746" s="20"/>
      <c r="B746" s="20"/>
      <c r="C746" s="20"/>
      <c r="D746" s="20"/>
      <c r="E746" s="20"/>
      <c r="F746" s="206"/>
      <c r="G746" s="207"/>
      <c r="H746" s="84"/>
      <c r="I746" s="84"/>
      <c r="J746" s="208"/>
      <c r="K746" s="20"/>
      <c r="L746" s="20"/>
      <c r="M746" s="20"/>
      <c r="N746" s="20"/>
      <c r="O746" s="20"/>
      <c r="P746" s="20"/>
      <c r="Q746" s="20"/>
      <c r="R746" s="20"/>
      <c r="S746" s="20"/>
      <c r="T746" s="20"/>
      <c r="U746" s="20"/>
      <c r="V746" s="20"/>
      <c r="W746" s="20"/>
      <c r="X746" s="20"/>
      <c r="Y746" s="20"/>
      <c r="Z746" s="20"/>
    </row>
    <row r="747" spans="1:26" ht="15.75" customHeight="1" x14ac:dyDescent="0.15">
      <c r="A747" s="20"/>
      <c r="B747" s="20"/>
      <c r="C747" s="20"/>
      <c r="D747" s="20"/>
      <c r="E747" s="20"/>
      <c r="F747" s="206"/>
      <c r="G747" s="207"/>
      <c r="H747" s="84"/>
      <c r="I747" s="84"/>
      <c r="J747" s="208"/>
      <c r="K747" s="20"/>
      <c r="L747" s="20"/>
      <c r="M747" s="20"/>
      <c r="N747" s="20"/>
      <c r="O747" s="20"/>
      <c r="P747" s="20"/>
      <c r="Q747" s="20"/>
      <c r="R747" s="20"/>
      <c r="S747" s="20"/>
      <c r="T747" s="20"/>
      <c r="U747" s="20"/>
      <c r="V747" s="20"/>
      <c r="W747" s="20"/>
      <c r="X747" s="20"/>
      <c r="Y747" s="20"/>
      <c r="Z747" s="20"/>
    </row>
    <row r="748" spans="1:26" ht="15.75" customHeight="1" x14ac:dyDescent="0.15">
      <c r="A748" s="20"/>
      <c r="B748" s="20"/>
      <c r="C748" s="20"/>
      <c r="D748" s="20"/>
      <c r="E748" s="20"/>
      <c r="F748" s="206"/>
      <c r="G748" s="207"/>
      <c r="H748" s="84"/>
      <c r="I748" s="84"/>
      <c r="J748" s="208"/>
      <c r="K748" s="20"/>
      <c r="L748" s="20"/>
      <c r="M748" s="20"/>
      <c r="N748" s="20"/>
      <c r="O748" s="20"/>
      <c r="P748" s="20"/>
      <c r="Q748" s="20"/>
      <c r="R748" s="20"/>
      <c r="S748" s="20"/>
      <c r="T748" s="20"/>
      <c r="U748" s="20"/>
      <c r="V748" s="20"/>
      <c r="W748" s="20"/>
      <c r="X748" s="20"/>
      <c r="Y748" s="20"/>
      <c r="Z748" s="20"/>
    </row>
    <row r="749" spans="1:26" ht="15.75" customHeight="1" x14ac:dyDescent="0.15">
      <c r="A749" s="20"/>
      <c r="B749" s="20"/>
      <c r="C749" s="20"/>
      <c r="D749" s="20"/>
      <c r="E749" s="20"/>
      <c r="F749" s="206"/>
      <c r="G749" s="207"/>
      <c r="H749" s="84"/>
      <c r="I749" s="84"/>
      <c r="J749" s="208"/>
      <c r="K749" s="20"/>
      <c r="L749" s="20"/>
      <c r="M749" s="20"/>
      <c r="N749" s="20"/>
      <c r="O749" s="20"/>
      <c r="P749" s="20"/>
      <c r="Q749" s="20"/>
      <c r="R749" s="20"/>
      <c r="S749" s="20"/>
      <c r="T749" s="20"/>
      <c r="U749" s="20"/>
      <c r="V749" s="20"/>
      <c r="W749" s="20"/>
      <c r="X749" s="20"/>
      <c r="Y749" s="20"/>
      <c r="Z749" s="20"/>
    </row>
    <row r="750" spans="1:26" ht="15.75" customHeight="1" x14ac:dyDescent="0.15">
      <c r="A750" s="20"/>
      <c r="B750" s="20"/>
      <c r="C750" s="20"/>
      <c r="D750" s="20"/>
      <c r="E750" s="20"/>
      <c r="F750" s="206"/>
      <c r="G750" s="207"/>
      <c r="H750" s="84"/>
      <c r="I750" s="84"/>
      <c r="J750" s="208"/>
      <c r="K750" s="20"/>
      <c r="L750" s="20"/>
      <c r="M750" s="20"/>
      <c r="N750" s="20"/>
      <c r="O750" s="20"/>
      <c r="P750" s="20"/>
      <c r="Q750" s="20"/>
      <c r="R750" s="20"/>
      <c r="S750" s="20"/>
      <c r="T750" s="20"/>
      <c r="U750" s="20"/>
      <c r="V750" s="20"/>
      <c r="W750" s="20"/>
      <c r="X750" s="20"/>
      <c r="Y750" s="20"/>
      <c r="Z750" s="20"/>
    </row>
    <row r="751" spans="1:26" ht="15.75" customHeight="1" x14ac:dyDescent="0.15">
      <c r="A751" s="20"/>
      <c r="B751" s="20"/>
      <c r="C751" s="20"/>
      <c r="D751" s="20"/>
      <c r="E751" s="20"/>
      <c r="F751" s="206"/>
      <c r="G751" s="207"/>
      <c r="H751" s="84"/>
      <c r="I751" s="84"/>
      <c r="J751" s="208"/>
      <c r="K751" s="20"/>
      <c r="L751" s="20"/>
      <c r="M751" s="20"/>
      <c r="N751" s="20"/>
      <c r="O751" s="20"/>
      <c r="P751" s="20"/>
      <c r="Q751" s="20"/>
      <c r="R751" s="20"/>
      <c r="S751" s="20"/>
      <c r="T751" s="20"/>
      <c r="U751" s="20"/>
      <c r="V751" s="20"/>
      <c r="W751" s="20"/>
      <c r="X751" s="20"/>
      <c r="Y751" s="20"/>
      <c r="Z751" s="20"/>
    </row>
    <row r="752" spans="1:26" ht="15.75" customHeight="1" x14ac:dyDescent="0.15">
      <c r="A752" s="20"/>
      <c r="B752" s="20"/>
      <c r="C752" s="20"/>
      <c r="D752" s="20"/>
      <c r="E752" s="20"/>
      <c r="F752" s="206"/>
      <c r="G752" s="207"/>
      <c r="H752" s="84"/>
      <c r="I752" s="84"/>
      <c r="J752" s="208"/>
      <c r="K752" s="20"/>
      <c r="L752" s="20"/>
      <c r="M752" s="20"/>
      <c r="N752" s="20"/>
      <c r="O752" s="20"/>
      <c r="P752" s="20"/>
      <c r="Q752" s="20"/>
      <c r="R752" s="20"/>
      <c r="S752" s="20"/>
      <c r="T752" s="20"/>
      <c r="U752" s="20"/>
      <c r="V752" s="20"/>
      <c r="W752" s="20"/>
      <c r="X752" s="20"/>
      <c r="Y752" s="20"/>
      <c r="Z752" s="20"/>
    </row>
    <row r="753" spans="1:26" ht="15.75" customHeight="1" x14ac:dyDescent="0.15">
      <c r="A753" s="20"/>
      <c r="B753" s="20"/>
      <c r="C753" s="20"/>
      <c r="D753" s="20"/>
      <c r="E753" s="20"/>
      <c r="F753" s="206"/>
      <c r="G753" s="207"/>
      <c r="H753" s="84"/>
      <c r="I753" s="84"/>
      <c r="J753" s="208"/>
      <c r="K753" s="20"/>
      <c r="L753" s="20"/>
      <c r="M753" s="20"/>
      <c r="N753" s="20"/>
      <c r="O753" s="20"/>
      <c r="P753" s="20"/>
      <c r="Q753" s="20"/>
      <c r="R753" s="20"/>
      <c r="S753" s="20"/>
      <c r="T753" s="20"/>
      <c r="U753" s="20"/>
      <c r="V753" s="20"/>
      <c r="W753" s="20"/>
      <c r="X753" s="20"/>
      <c r="Y753" s="20"/>
      <c r="Z753" s="20"/>
    </row>
    <row r="754" spans="1:26" ht="15.75" customHeight="1" x14ac:dyDescent="0.15">
      <c r="A754" s="20"/>
      <c r="B754" s="20"/>
      <c r="C754" s="20"/>
      <c r="D754" s="20"/>
      <c r="E754" s="20"/>
      <c r="F754" s="206"/>
      <c r="G754" s="207"/>
      <c r="H754" s="84"/>
      <c r="I754" s="84"/>
      <c r="J754" s="208"/>
      <c r="K754" s="20"/>
      <c r="L754" s="20"/>
      <c r="M754" s="20"/>
      <c r="N754" s="20"/>
      <c r="O754" s="20"/>
      <c r="P754" s="20"/>
      <c r="Q754" s="20"/>
      <c r="R754" s="20"/>
      <c r="S754" s="20"/>
      <c r="T754" s="20"/>
      <c r="U754" s="20"/>
      <c r="V754" s="20"/>
      <c r="W754" s="20"/>
      <c r="X754" s="20"/>
      <c r="Y754" s="20"/>
      <c r="Z754" s="20"/>
    </row>
    <row r="755" spans="1:26" ht="15.75" customHeight="1" x14ac:dyDescent="0.15">
      <c r="A755" s="20"/>
      <c r="B755" s="20"/>
      <c r="C755" s="20"/>
      <c r="D755" s="20"/>
      <c r="E755" s="20"/>
      <c r="F755" s="206"/>
      <c r="G755" s="207"/>
      <c r="H755" s="84"/>
      <c r="I755" s="84"/>
      <c r="J755" s="208"/>
      <c r="K755" s="20"/>
      <c r="L755" s="20"/>
      <c r="M755" s="20"/>
      <c r="N755" s="20"/>
      <c r="O755" s="20"/>
      <c r="P755" s="20"/>
      <c r="Q755" s="20"/>
      <c r="R755" s="20"/>
      <c r="S755" s="20"/>
      <c r="T755" s="20"/>
      <c r="U755" s="20"/>
      <c r="V755" s="20"/>
      <c r="W755" s="20"/>
      <c r="X755" s="20"/>
      <c r="Y755" s="20"/>
      <c r="Z755" s="20"/>
    </row>
    <row r="756" spans="1:26" ht="15.75" customHeight="1" x14ac:dyDescent="0.15">
      <c r="A756" s="20"/>
      <c r="B756" s="20"/>
      <c r="C756" s="20"/>
      <c r="D756" s="20"/>
      <c r="E756" s="20"/>
      <c r="F756" s="206"/>
      <c r="G756" s="207"/>
      <c r="H756" s="84"/>
      <c r="I756" s="84"/>
      <c r="J756" s="208"/>
      <c r="K756" s="20"/>
      <c r="L756" s="20"/>
      <c r="M756" s="20"/>
      <c r="N756" s="20"/>
      <c r="O756" s="20"/>
      <c r="P756" s="20"/>
      <c r="Q756" s="20"/>
      <c r="R756" s="20"/>
      <c r="S756" s="20"/>
      <c r="T756" s="20"/>
      <c r="U756" s="20"/>
      <c r="V756" s="20"/>
      <c r="W756" s="20"/>
      <c r="X756" s="20"/>
      <c r="Y756" s="20"/>
      <c r="Z756" s="20"/>
    </row>
    <row r="757" spans="1:26" ht="15.75" customHeight="1" x14ac:dyDescent="0.15">
      <c r="A757" s="20"/>
      <c r="B757" s="20"/>
      <c r="C757" s="20"/>
      <c r="D757" s="20"/>
      <c r="E757" s="20"/>
      <c r="F757" s="206"/>
      <c r="G757" s="207"/>
      <c r="H757" s="84"/>
      <c r="I757" s="84"/>
      <c r="J757" s="208"/>
      <c r="K757" s="20"/>
      <c r="L757" s="20"/>
      <c r="M757" s="20"/>
      <c r="N757" s="20"/>
      <c r="O757" s="20"/>
      <c r="P757" s="20"/>
      <c r="Q757" s="20"/>
      <c r="R757" s="20"/>
      <c r="S757" s="20"/>
      <c r="T757" s="20"/>
      <c r="U757" s="20"/>
      <c r="V757" s="20"/>
      <c r="W757" s="20"/>
      <c r="X757" s="20"/>
      <c r="Y757" s="20"/>
      <c r="Z757" s="20"/>
    </row>
    <row r="758" spans="1:26" ht="15.75" customHeight="1" x14ac:dyDescent="0.15">
      <c r="A758" s="20"/>
      <c r="B758" s="20"/>
      <c r="C758" s="20"/>
      <c r="D758" s="20"/>
      <c r="E758" s="20"/>
      <c r="F758" s="206"/>
      <c r="G758" s="207"/>
      <c r="H758" s="84"/>
      <c r="I758" s="84"/>
      <c r="J758" s="208"/>
      <c r="K758" s="20"/>
      <c r="L758" s="20"/>
      <c r="M758" s="20"/>
      <c r="N758" s="20"/>
      <c r="O758" s="20"/>
      <c r="P758" s="20"/>
      <c r="Q758" s="20"/>
      <c r="R758" s="20"/>
      <c r="S758" s="20"/>
      <c r="T758" s="20"/>
      <c r="U758" s="20"/>
      <c r="V758" s="20"/>
      <c r="W758" s="20"/>
      <c r="X758" s="20"/>
      <c r="Y758" s="20"/>
      <c r="Z758" s="20"/>
    </row>
    <row r="759" spans="1:26" ht="15.75" customHeight="1" x14ac:dyDescent="0.15">
      <c r="A759" s="20"/>
      <c r="B759" s="20"/>
      <c r="C759" s="20"/>
      <c r="D759" s="20"/>
      <c r="E759" s="20"/>
      <c r="F759" s="206"/>
      <c r="G759" s="207"/>
      <c r="H759" s="84"/>
      <c r="I759" s="84"/>
      <c r="J759" s="208"/>
      <c r="K759" s="20"/>
      <c r="L759" s="20"/>
      <c r="M759" s="20"/>
      <c r="N759" s="20"/>
      <c r="O759" s="20"/>
      <c r="P759" s="20"/>
      <c r="Q759" s="20"/>
      <c r="R759" s="20"/>
      <c r="S759" s="20"/>
      <c r="T759" s="20"/>
      <c r="U759" s="20"/>
      <c r="V759" s="20"/>
      <c r="W759" s="20"/>
      <c r="X759" s="20"/>
      <c r="Y759" s="20"/>
      <c r="Z759" s="20"/>
    </row>
    <row r="760" spans="1:26" ht="15.75" customHeight="1" x14ac:dyDescent="0.15">
      <c r="A760" s="20"/>
      <c r="B760" s="20"/>
      <c r="C760" s="20"/>
      <c r="D760" s="20"/>
      <c r="E760" s="20"/>
      <c r="F760" s="206"/>
      <c r="G760" s="207"/>
      <c r="H760" s="84"/>
      <c r="I760" s="84"/>
      <c r="J760" s="208"/>
      <c r="K760" s="20"/>
      <c r="L760" s="20"/>
      <c r="M760" s="20"/>
      <c r="N760" s="20"/>
      <c r="O760" s="20"/>
      <c r="P760" s="20"/>
      <c r="Q760" s="20"/>
      <c r="R760" s="20"/>
      <c r="S760" s="20"/>
      <c r="T760" s="20"/>
      <c r="U760" s="20"/>
      <c r="V760" s="20"/>
      <c r="W760" s="20"/>
      <c r="X760" s="20"/>
      <c r="Y760" s="20"/>
      <c r="Z760" s="20"/>
    </row>
    <row r="761" spans="1:26" ht="15.75" customHeight="1" x14ac:dyDescent="0.15">
      <c r="A761" s="20"/>
      <c r="B761" s="20"/>
      <c r="C761" s="20"/>
      <c r="D761" s="20"/>
      <c r="E761" s="20"/>
      <c r="F761" s="206"/>
      <c r="G761" s="207"/>
      <c r="H761" s="84"/>
      <c r="I761" s="84"/>
      <c r="J761" s="208"/>
      <c r="K761" s="20"/>
      <c r="L761" s="20"/>
      <c r="M761" s="20"/>
      <c r="N761" s="20"/>
      <c r="O761" s="20"/>
      <c r="P761" s="20"/>
      <c r="Q761" s="20"/>
      <c r="R761" s="20"/>
      <c r="S761" s="20"/>
      <c r="T761" s="20"/>
      <c r="U761" s="20"/>
      <c r="V761" s="20"/>
      <c r="W761" s="20"/>
      <c r="X761" s="20"/>
      <c r="Y761" s="20"/>
      <c r="Z761" s="20"/>
    </row>
    <row r="762" spans="1:26" ht="15.75" customHeight="1" x14ac:dyDescent="0.15">
      <c r="A762" s="20"/>
      <c r="B762" s="20"/>
      <c r="C762" s="20"/>
      <c r="D762" s="20"/>
      <c r="E762" s="20"/>
      <c r="F762" s="206"/>
      <c r="G762" s="207"/>
      <c r="H762" s="84"/>
      <c r="I762" s="84"/>
      <c r="J762" s="208"/>
      <c r="K762" s="20"/>
      <c r="L762" s="20"/>
      <c r="M762" s="20"/>
      <c r="N762" s="20"/>
      <c r="O762" s="20"/>
      <c r="P762" s="20"/>
      <c r="Q762" s="20"/>
      <c r="R762" s="20"/>
      <c r="S762" s="20"/>
      <c r="T762" s="20"/>
      <c r="U762" s="20"/>
      <c r="V762" s="20"/>
      <c r="W762" s="20"/>
      <c r="X762" s="20"/>
      <c r="Y762" s="20"/>
      <c r="Z762" s="20"/>
    </row>
    <row r="763" spans="1:26" ht="15.75" customHeight="1" x14ac:dyDescent="0.15">
      <c r="A763" s="20"/>
      <c r="B763" s="20"/>
      <c r="C763" s="20"/>
      <c r="D763" s="20"/>
      <c r="E763" s="20"/>
      <c r="F763" s="206"/>
      <c r="G763" s="207"/>
      <c r="H763" s="84"/>
      <c r="I763" s="84"/>
      <c r="J763" s="208"/>
      <c r="K763" s="20"/>
      <c r="L763" s="20"/>
      <c r="M763" s="20"/>
      <c r="N763" s="20"/>
      <c r="O763" s="20"/>
      <c r="P763" s="20"/>
      <c r="Q763" s="20"/>
      <c r="R763" s="20"/>
      <c r="S763" s="20"/>
      <c r="T763" s="20"/>
      <c r="U763" s="20"/>
      <c r="V763" s="20"/>
      <c r="W763" s="20"/>
      <c r="X763" s="20"/>
      <c r="Y763" s="20"/>
      <c r="Z763" s="20"/>
    </row>
    <row r="764" spans="1:26" ht="15.75" customHeight="1" x14ac:dyDescent="0.15">
      <c r="A764" s="20"/>
      <c r="B764" s="20"/>
      <c r="C764" s="20"/>
      <c r="D764" s="20"/>
      <c r="E764" s="20"/>
      <c r="F764" s="206"/>
      <c r="G764" s="207"/>
      <c r="H764" s="84"/>
      <c r="I764" s="84"/>
      <c r="J764" s="208"/>
      <c r="K764" s="20"/>
      <c r="L764" s="20"/>
      <c r="M764" s="20"/>
      <c r="N764" s="20"/>
      <c r="O764" s="20"/>
      <c r="P764" s="20"/>
      <c r="Q764" s="20"/>
      <c r="R764" s="20"/>
      <c r="S764" s="20"/>
      <c r="T764" s="20"/>
      <c r="U764" s="20"/>
      <c r="V764" s="20"/>
      <c r="W764" s="20"/>
      <c r="X764" s="20"/>
      <c r="Y764" s="20"/>
      <c r="Z764" s="20"/>
    </row>
    <row r="765" spans="1:26" ht="15.75" customHeight="1" x14ac:dyDescent="0.15">
      <c r="A765" s="20"/>
      <c r="B765" s="20"/>
      <c r="C765" s="20"/>
      <c r="D765" s="20"/>
      <c r="E765" s="20"/>
      <c r="F765" s="206"/>
      <c r="G765" s="207"/>
      <c r="H765" s="84"/>
      <c r="I765" s="84"/>
      <c r="J765" s="208"/>
      <c r="K765" s="20"/>
      <c r="L765" s="20"/>
      <c r="M765" s="20"/>
      <c r="N765" s="20"/>
      <c r="O765" s="20"/>
      <c r="P765" s="20"/>
      <c r="Q765" s="20"/>
      <c r="R765" s="20"/>
      <c r="S765" s="20"/>
      <c r="T765" s="20"/>
      <c r="U765" s="20"/>
      <c r="V765" s="20"/>
      <c r="W765" s="20"/>
      <c r="X765" s="20"/>
      <c r="Y765" s="20"/>
      <c r="Z765" s="20"/>
    </row>
    <row r="766" spans="1:26" ht="15.75" customHeight="1" x14ac:dyDescent="0.15">
      <c r="A766" s="20"/>
      <c r="B766" s="20"/>
      <c r="C766" s="20"/>
      <c r="D766" s="20"/>
      <c r="E766" s="20"/>
      <c r="F766" s="206"/>
      <c r="G766" s="207"/>
      <c r="H766" s="84"/>
      <c r="I766" s="84"/>
      <c r="J766" s="208"/>
      <c r="K766" s="20"/>
      <c r="L766" s="20"/>
      <c r="M766" s="20"/>
      <c r="N766" s="20"/>
      <c r="O766" s="20"/>
      <c r="P766" s="20"/>
      <c r="Q766" s="20"/>
      <c r="R766" s="20"/>
      <c r="S766" s="20"/>
      <c r="T766" s="20"/>
      <c r="U766" s="20"/>
      <c r="V766" s="20"/>
      <c r="W766" s="20"/>
      <c r="X766" s="20"/>
      <c r="Y766" s="20"/>
      <c r="Z766" s="20"/>
    </row>
    <row r="767" spans="1:26" ht="15.75" customHeight="1" x14ac:dyDescent="0.15">
      <c r="A767" s="20"/>
      <c r="B767" s="20"/>
      <c r="C767" s="20"/>
      <c r="D767" s="20"/>
      <c r="E767" s="20"/>
      <c r="F767" s="206"/>
      <c r="G767" s="207"/>
      <c r="H767" s="84"/>
      <c r="I767" s="84"/>
      <c r="J767" s="208"/>
      <c r="K767" s="20"/>
      <c r="L767" s="20"/>
      <c r="M767" s="20"/>
      <c r="N767" s="20"/>
      <c r="O767" s="20"/>
      <c r="P767" s="20"/>
      <c r="Q767" s="20"/>
      <c r="R767" s="20"/>
      <c r="S767" s="20"/>
      <c r="T767" s="20"/>
      <c r="U767" s="20"/>
      <c r="V767" s="20"/>
      <c r="W767" s="20"/>
      <c r="X767" s="20"/>
      <c r="Y767" s="20"/>
      <c r="Z767" s="20"/>
    </row>
    <row r="768" spans="1:26" ht="15.75" customHeight="1" x14ac:dyDescent="0.15">
      <c r="A768" s="20"/>
      <c r="B768" s="20"/>
      <c r="C768" s="20"/>
      <c r="D768" s="20"/>
      <c r="E768" s="20"/>
      <c r="F768" s="206"/>
      <c r="G768" s="207"/>
      <c r="H768" s="84"/>
      <c r="I768" s="84"/>
      <c r="J768" s="208"/>
      <c r="K768" s="20"/>
      <c r="L768" s="20"/>
      <c r="M768" s="20"/>
      <c r="N768" s="20"/>
      <c r="O768" s="20"/>
      <c r="P768" s="20"/>
      <c r="Q768" s="20"/>
      <c r="R768" s="20"/>
      <c r="S768" s="20"/>
      <c r="T768" s="20"/>
      <c r="U768" s="20"/>
      <c r="V768" s="20"/>
      <c r="W768" s="20"/>
      <c r="X768" s="20"/>
      <c r="Y768" s="20"/>
      <c r="Z768" s="20"/>
    </row>
    <row r="769" spans="1:26" ht="15.75" customHeight="1" x14ac:dyDescent="0.15">
      <c r="A769" s="20"/>
      <c r="B769" s="20"/>
      <c r="C769" s="20"/>
      <c r="D769" s="20"/>
      <c r="E769" s="20"/>
      <c r="F769" s="206"/>
      <c r="G769" s="207"/>
      <c r="H769" s="84"/>
      <c r="I769" s="84"/>
      <c r="J769" s="208"/>
      <c r="K769" s="20"/>
      <c r="L769" s="20"/>
      <c r="M769" s="20"/>
      <c r="N769" s="20"/>
      <c r="O769" s="20"/>
      <c r="P769" s="20"/>
      <c r="Q769" s="20"/>
      <c r="R769" s="20"/>
      <c r="S769" s="20"/>
      <c r="T769" s="20"/>
      <c r="U769" s="20"/>
      <c r="V769" s="20"/>
      <c r="W769" s="20"/>
      <c r="X769" s="20"/>
      <c r="Y769" s="20"/>
      <c r="Z769" s="20"/>
    </row>
    <row r="770" spans="1:26" ht="15.75" customHeight="1" x14ac:dyDescent="0.15">
      <c r="A770" s="20"/>
      <c r="B770" s="20"/>
      <c r="C770" s="20"/>
      <c r="D770" s="20"/>
      <c r="E770" s="20"/>
      <c r="F770" s="206"/>
      <c r="G770" s="207"/>
      <c r="H770" s="84"/>
      <c r="I770" s="84"/>
      <c r="J770" s="208"/>
      <c r="K770" s="20"/>
      <c r="L770" s="20"/>
      <c r="M770" s="20"/>
      <c r="N770" s="20"/>
      <c r="O770" s="20"/>
      <c r="P770" s="20"/>
      <c r="Q770" s="20"/>
      <c r="R770" s="20"/>
      <c r="S770" s="20"/>
      <c r="T770" s="20"/>
      <c r="U770" s="20"/>
      <c r="V770" s="20"/>
      <c r="W770" s="20"/>
      <c r="X770" s="20"/>
      <c r="Y770" s="20"/>
      <c r="Z770" s="20"/>
    </row>
    <row r="771" spans="1:26" ht="15.75" customHeight="1" x14ac:dyDescent="0.15">
      <c r="A771" s="20"/>
      <c r="B771" s="20"/>
      <c r="C771" s="20"/>
      <c r="D771" s="20"/>
      <c r="E771" s="20"/>
      <c r="F771" s="206"/>
      <c r="G771" s="207"/>
      <c r="H771" s="84"/>
      <c r="I771" s="84"/>
      <c r="J771" s="208"/>
      <c r="K771" s="20"/>
      <c r="L771" s="20"/>
      <c r="M771" s="20"/>
      <c r="N771" s="20"/>
      <c r="O771" s="20"/>
      <c r="P771" s="20"/>
      <c r="Q771" s="20"/>
      <c r="R771" s="20"/>
      <c r="S771" s="20"/>
      <c r="T771" s="20"/>
      <c r="U771" s="20"/>
      <c r="V771" s="20"/>
      <c r="W771" s="20"/>
      <c r="X771" s="20"/>
      <c r="Y771" s="20"/>
      <c r="Z771" s="20"/>
    </row>
    <row r="772" spans="1:26" ht="15.75" customHeight="1" x14ac:dyDescent="0.15">
      <c r="A772" s="20"/>
      <c r="B772" s="20"/>
      <c r="C772" s="20"/>
      <c r="D772" s="20"/>
      <c r="E772" s="20"/>
      <c r="F772" s="206"/>
      <c r="G772" s="207"/>
      <c r="H772" s="84"/>
      <c r="I772" s="84"/>
      <c r="J772" s="208"/>
      <c r="K772" s="20"/>
      <c r="L772" s="20"/>
      <c r="M772" s="20"/>
      <c r="N772" s="20"/>
      <c r="O772" s="20"/>
      <c r="P772" s="20"/>
      <c r="Q772" s="20"/>
      <c r="R772" s="20"/>
      <c r="S772" s="20"/>
      <c r="T772" s="20"/>
      <c r="U772" s="20"/>
      <c r="V772" s="20"/>
      <c r="W772" s="20"/>
      <c r="X772" s="20"/>
      <c r="Y772" s="20"/>
      <c r="Z772" s="20"/>
    </row>
    <row r="773" spans="1:26" ht="15.75" customHeight="1" x14ac:dyDescent="0.15">
      <c r="A773" s="20"/>
      <c r="B773" s="20"/>
      <c r="C773" s="20"/>
      <c r="D773" s="20"/>
      <c r="E773" s="20"/>
      <c r="F773" s="206"/>
      <c r="G773" s="207"/>
      <c r="H773" s="84"/>
      <c r="I773" s="84"/>
      <c r="J773" s="208"/>
      <c r="K773" s="20"/>
      <c r="L773" s="20"/>
      <c r="M773" s="20"/>
      <c r="N773" s="20"/>
      <c r="O773" s="20"/>
      <c r="P773" s="20"/>
      <c r="Q773" s="20"/>
      <c r="R773" s="20"/>
      <c r="S773" s="20"/>
      <c r="T773" s="20"/>
      <c r="U773" s="20"/>
      <c r="V773" s="20"/>
      <c r="W773" s="20"/>
      <c r="X773" s="20"/>
      <c r="Y773" s="20"/>
      <c r="Z773" s="20"/>
    </row>
    <row r="774" spans="1:26" ht="15.75" customHeight="1" x14ac:dyDescent="0.15">
      <c r="A774" s="20"/>
      <c r="B774" s="20"/>
      <c r="C774" s="20"/>
      <c r="D774" s="20"/>
      <c r="E774" s="20"/>
      <c r="F774" s="206"/>
      <c r="G774" s="207"/>
      <c r="H774" s="84"/>
      <c r="I774" s="84"/>
      <c r="J774" s="208"/>
      <c r="K774" s="20"/>
      <c r="L774" s="20"/>
      <c r="M774" s="20"/>
      <c r="N774" s="20"/>
      <c r="O774" s="20"/>
      <c r="P774" s="20"/>
      <c r="Q774" s="20"/>
      <c r="R774" s="20"/>
      <c r="S774" s="20"/>
      <c r="T774" s="20"/>
      <c r="U774" s="20"/>
      <c r="V774" s="20"/>
      <c r="W774" s="20"/>
      <c r="X774" s="20"/>
      <c r="Y774" s="20"/>
      <c r="Z774" s="20"/>
    </row>
    <row r="775" spans="1:26" ht="15.75" customHeight="1" x14ac:dyDescent="0.15">
      <c r="A775" s="20"/>
      <c r="B775" s="20"/>
      <c r="C775" s="20"/>
      <c r="D775" s="20"/>
      <c r="E775" s="20"/>
      <c r="F775" s="206"/>
      <c r="G775" s="207"/>
      <c r="H775" s="84"/>
      <c r="I775" s="84"/>
      <c r="J775" s="208"/>
      <c r="K775" s="20"/>
      <c r="L775" s="20"/>
      <c r="M775" s="20"/>
      <c r="N775" s="20"/>
      <c r="O775" s="20"/>
      <c r="P775" s="20"/>
      <c r="Q775" s="20"/>
      <c r="R775" s="20"/>
      <c r="S775" s="20"/>
      <c r="T775" s="20"/>
      <c r="U775" s="20"/>
      <c r="V775" s="20"/>
      <c r="W775" s="20"/>
      <c r="X775" s="20"/>
      <c r="Y775" s="20"/>
      <c r="Z775" s="20"/>
    </row>
    <row r="776" spans="1:26" ht="15.75" customHeight="1" x14ac:dyDescent="0.15">
      <c r="A776" s="20"/>
      <c r="B776" s="20"/>
      <c r="C776" s="20"/>
      <c r="D776" s="20"/>
      <c r="E776" s="20"/>
      <c r="F776" s="206"/>
      <c r="G776" s="207"/>
      <c r="H776" s="84"/>
      <c r="I776" s="84"/>
      <c r="J776" s="208"/>
      <c r="K776" s="20"/>
      <c r="L776" s="20"/>
      <c r="M776" s="20"/>
      <c r="N776" s="20"/>
      <c r="O776" s="20"/>
      <c r="P776" s="20"/>
      <c r="Q776" s="20"/>
      <c r="R776" s="20"/>
      <c r="S776" s="20"/>
      <c r="T776" s="20"/>
      <c r="U776" s="20"/>
      <c r="V776" s="20"/>
      <c r="W776" s="20"/>
      <c r="X776" s="20"/>
      <c r="Y776" s="20"/>
      <c r="Z776" s="20"/>
    </row>
    <row r="777" spans="1:26" ht="15.75" customHeight="1" x14ac:dyDescent="0.15">
      <c r="A777" s="20"/>
      <c r="B777" s="20"/>
      <c r="C777" s="20"/>
      <c r="D777" s="20"/>
      <c r="E777" s="20"/>
      <c r="F777" s="206"/>
      <c r="G777" s="207"/>
      <c r="H777" s="84"/>
      <c r="I777" s="84"/>
      <c r="J777" s="208"/>
      <c r="K777" s="20"/>
      <c r="L777" s="20"/>
      <c r="M777" s="20"/>
      <c r="N777" s="20"/>
      <c r="O777" s="20"/>
      <c r="P777" s="20"/>
      <c r="Q777" s="20"/>
      <c r="R777" s="20"/>
      <c r="S777" s="20"/>
      <c r="T777" s="20"/>
      <c r="U777" s="20"/>
      <c r="V777" s="20"/>
      <c r="W777" s="20"/>
      <c r="X777" s="20"/>
      <c r="Y777" s="20"/>
      <c r="Z777" s="20"/>
    </row>
    <row r="778" spans="1:26" ht="15.75" customHeight="1" x14ac:dyDescent="0.15">
      <c r="A778" s="20"/>
      <c r="B778" s="20"/>
      <c r="C778" s="20"/>
      <c r="D778" s="20"/>
      <c r="E778" s="20"/>
      <c r="F778" s="206"/>
      <c r="G778" s="207"/>
      <c r="H778" s="84"/>
      <c r="I778" s="84"/>
      <c r="J778" s="208"/>
      <c r="K778" s="20"/>
      <c r="L778" s="20"/>
      <c r="M778" s="20"/>
      <c r="N778" s="20"/>
      <c r="O778" s="20"/>
      <c r="P778" s="20"/>
      <c r="Q778" s="20"/>
      <c r="R778" s="20"/>
      <c r="S778" s="20"/>
      <c r="T778" s="20"/>
      <c r="U778" s="20"/>
      <c r="V778" s="20"/>
      <c r="W778" s="20"/>
      <c r="X778" s="20"/>
      <c r="Y778" s="20"/>
      <c r="Z778" s="20"/>
    </row>
    <row r="779" spans="1:26" ht="15.75" customHeight="1" x14ac:dyDescent="0.15">
      <c r="A779" s="20"/>
      <c r="B779" s="20"/>
      <c r="C779" s="20"/>
      <c r="D779" s="20"/>
      <c r="E779" s="20"/>
      <c r="F779" s="206"/>
      <c r="G779" s="207"/>
      <c r="H779" s="84"/>
      <c r="I779" s="84"/>
      <c r="J779" s="208"/>
      <c r="K779" s="20"/>
      <c r="L779" s="20"/>
      <c r="M779" s="20"/>
      <c r="N779" s="20"/>
      <c r="O779" s="20"/>
      <c r="P779" s="20"/>
      <c r="Q779" s="20"/>
      <c r="R779" s="20"/>
      <c r="S779" s="20"/>
      <c r="T779" s="20"/>
      <c r="U779" s="20"/>
      <c r="V779" s="20"/>
      <c r="W779" s="20"/>
      <c r="X779" s="20"/>
      <c r="Y779" s="20"/>
      <c r="Z779" s="20"/>
    </row>
    <row r="780" spans="1:26" ht="15.75" customHeight="1" x14ac:dyDescent="0.15">
      <c r="A780" s="20"/>
      <c r="B780" s="20"/>
      <c r="C780" s="20"/>
      <c r="D780" s="20"/>
      <c r="E780" s="20"/>
      <c r="F780" s="206"/>
      <c r="G780" s="207"/>
      <c r="H780" s="84"/>
      <c r="I780" s="84"/>
      <c r="J780" s="208"/>
      <c r="K780" s="20"/>
      <c r="L780" s="20"/>
      <c r="M780" s="20"/>
      <c r="N780" s="20"/>
      <c r="O780" s="20"/>
      <c r="P780" s="20"/>
      <c r="Q780" s="20"/>
      <c r="R780" s="20"/>
      <c r="S780" s="20"/>
      <c r="T780" s="20"/>
      <c r="U780" s="20"/>
      <c r="V780" s="20"/>
      <c r="W780" s="20"/>
      <c r="X780" s="20"/>
      <c r="Y780" s="20"/>
      <c r="Z780" s="20"/>
    </row>
    <row r="781" spans="1:26" ht="15.75" customHeight="1" x14ac:dyDescent="0.15">
      <c r="A781" s="20"/>
      <c r="B781" s="20"/>
      <c r="C781" s="20"/>
      <c r="D781" s="20"/>
      <c r="E781" s="20"/>
      <c r="F781" s="206"/>
      <c r="G781" s="207"/>
      <c r="H781" s="84"/>
      <c r="I781" s="84"/>
      <c r="J781" s="208"/>
      <c r="K781" s="20"/>
      <c r="L781" s="20"/>
      <c r="M781" s="20"/>
      <c r="N781" s="20"/>
      <c r="O781" s="20"/>
      <c r="P781" s="20"/>
      <c r="Q781" s="20"/>
      <c r="R781" s="20"/>
      <c r="S781" s="20"/>
      <c r="T781" s="20"/>
      <c r="U781" s="20"/>
      <c r="V781" s="20"/>
      <c r="W781" s="20"/>
      <c r="X781" s="20"/>
      <c r="Y781" s="20"/>
      <c r="Z781" s="20"/>
    </row>
    <row r="782" spans="1:26" ht="15.75" customHeight="1" x14ac:dyDescent="0.15">
      <c r="A782" s="20"/>
      <c r="B782" s="20"/>
      <c r="C782" s="20"/>
      <c r="D782" s="20"/>
      <c r="E782" s="20"/>
      <c r="F782" s="206"/>
      <c r="G782" s="207"/>
      <c r="H782" s="84"/>
      <c r="I782" s="84"/>
      <c r="J782" s="208"/>
      <c r="K782" s="20"/>
      <c r="L782" s="20"/>
      <c r="M782" s="20"/>
      <c r="N782" s="20"/>
      <c r="O782" s="20"/>
      <c r="P782" s="20"/>
      <c r="Q782" s="20"/>
      <c r="R782" s="20"/>
      <c r="S782" s="20"/>
      <c r="T782" s="20"/>
      <c r="U782" s="20"/>
      <c r="V782" s="20"/>
      <c r="W782" s="20"/>
      <c r="X782" s="20"/>
      <c r="Y782" s="20"/>
      <c r="Z782" s="20"/>
    </row>
    <row r="783" spans="1:26" ht="15.75" customHeight="1" x14ac:dyDescent="0.15">
      <c r="A783" s="20"/>
      <c r="B783" s="20"/>
      <c r="C783" s="20"/>
      <c r="D783" s="20"/>
      <c r="E783" s="20"/>
      <c r="F783" s="206"/>
      <c r="G783" s="207"/>
      <c r="H783" s="84"/>
      <c r="I783" s="84"/>
      <c r="J783" s="208"/>
      <c r="K783" s="20"/>
      <c r="L783" s="20"/>
      <c r="M783" s="20"/>
      <c r="N783" s="20"/>
      <c r="O783" s="20"/>
      <c r="P783" s="20"/>
      <c r="Q783" s="20"/>
      <c r="R783" s="20"/>
      <c r="S783" s="20"/>
      <c r="T783" s="20"/>
      <c r="U783" s="20"/>
      <c r="V783" s="20"/>
      <c r="W783" s="20"/>
      <c r="X783" s="20"/>
      <c r="Y783" s="20"/>
      <c r="Z783" s="20"/>
    </row>
    <row r="784" spans="1:26" ht="15.75" customHeight="1" x14ac:dyDescent="0.15">
      <c r="A784" s="20"/>
      <c r="B784" s="20"/>
      <c r="C784" s="20"/>
      <c r="D784" s="20"/>
      <c r="E784" s="20"/>
      <c r="F784" s="206"/>
      <c r="G784" s="207"/>
      <c r="H784" s="84"/>
      <c r="I784" s="84"/>
      <c r="J784" s="208"/>
      <c r="K784" s="20"/>
      <c r="L784" s="20"/>
      <c r="M784" s="20"/>
      <c r="N784" s="20"/>
      <c r="O784" s="20"/>
      <c r="P784" s="20"/>
      <c r="Q784" s="20"/>
      <c r="R784" s="20"/>
      <c r="S784" s="20"/>
      <c r="T784" s="20"/>
      <c r="U784" s="20"/>
      <c r="V784" s="20"/>
      <c r="W784" s="20"/>
      <c r="X784" s="20"/>
      <c r="Y784" s="20"/>
      <c r="Z784" s="20"/>
    </row>
    <row r="785" spans="1:26" ht="15.75" customHeight="1" x14ac:dyDescent="0.15">
      <c r="A785" s="20"/>
      <c r="B785" s="20"/>
      <c r="C785" s="20"/>
      <c r="D785" s="20"/>
      <c r="E785" s="20"/>
      <c r="F785" s="206"/>
      <c r="G785" s="207"/>
      <c r="H785" s="84"/>
      <c r="I785" s="84"/>
      <c r="J785" s="208"/>
      <c r="K785" s="20"/>
      <c r="L785" s="20"/>
      <c r="M785" s="20"/>
      <c r="N785" s="20"/>
      <c r="O785" s="20"/>
      <c r="P785" s="20"/>
      <c r="Q785" s="20"/>
      <c r="R785" s="20"/>
      <c r="S785" s="20"/>
      <c r="T785" s="20"/>
      <c r="U785" s="20"/>
      <c r="V785" s="20"/>
      <c r="W785" s="20"/>
      <c r="X785" s="20"/>
      <c r="Y785" s="20"/>
      <c r="Z785" s="20"/>
    </row>
    <row r="786" spans="1:26" ht="15.75" customHeight="1" x14ac:dyDescent="0.15">
      <c r="A786" s="20"/>
      <c r="B786" s="20"/>
      <c r="C786" s="20"/>
      <c r="D786" s="20"/>
      <c r="E786" s="20"/>
      <c r="F786" s="206"/>
      <c r="G786" s="207"/>
      <c r="H786" s="84"/>
      <c r="I786" s="84"/>
      <c r="J786" s="208"/>
      <c r="K786" s="20"/>
      <c r="L786" s="20"/>
      <c r="M786" s="20"/>
      <c r="N786" s="20"/>
      <c r="O786" s="20"/>
      <c r="P786" s="20"/>
      <c r="Q786" s="20"/>
      <c r="R786" s="20"/>
      <c r="S786" s="20"/>
      <c r="T786" s="20"/>
      <c r="U786" s="20"/>
      <c r="V786" s="20"/>
      <c r="W786" s="20"/>
      <c r="X786" s="20"/>
      <c r="Y786" s="20"/>
      <c r="Z786" s="20"/>
    </row>
    <row r="787" spans="1:26" ht="15.75" customHeight="1" x14ac:dyDescent="0.15">
      <c r="A787" s="20"/>
      <c r="B787" s="20"/>
      <c r="C787" s="20"/>
      <c r="D787" s="20"/>
      <c r="E787" s="20"/>
      <c r="F787" s="206"/>
      <c r="G787" s="207"/>
      <c r="H787" s="84"/>
      <c r="I787" s="84"/>
      <c r="J787" s="208"/>
      <c r="K787" s="20"/>
      <c r="L787" s="20"/>
      <c r="M787" s="20"/>
      <c r="N787" s="20"/>
      <c r="O787" s="20"/>
      <c r="P787" s="20"/>
      <c r="Q787" s="20"/>
      <c r="R787" s="20"/>
      <c r="S787" s="20"/>
      <c r="T787" s="20"/>
      <c r="U787" s="20"/>
      <c r="V787" s="20"/>
      <c r="W787" s="20"/>
      <c r="X787" s="20"/>
      <c r="Y787" s="20"/>
      <c r="Z787" s="20"/>
    </row>
    <row r="788" spans="1:26" ht="15.75" customHeight="1" x14ac:dyDescent="0.15">
      <c r="A788" s="20"/>
      <c r="B788" s="20"/>
      <c r="C788" s="20"/>
      <c r="D788" s="20"/>
      <c r="E788" s="20"/>
      <c r="F788" s="206"/>
      <c r="G788" s="207"/>
      <c r="H788" s="84"/>
      <c r="I788" s="84"/>
      <c r="J788" s="208"/>
      <c r="K788" s="20"/>
      <c r="L788" s="20"/>
      <c r="M788" s="20"/>
      <c r="N788" s="20"/>
      <c r="O788" s="20"/>
      <c r="P788" s="20"/>
      <c r="Q788" s="20"/>
      <c r="R788" s="20"/>
      <c r="S788" s="20"/>
      <c r="T788" s="20"/>
      <c r="U788" s="20"/>
      <c r="V788" s="20"/>
      <c r="W788" s="20"/>
      <c r="X788" s="20"/>
      <c r="Y788" s="20"/>
      <c r="Z788" s="20"/>
    </row>
    <row r="789" spans="1:26" ht="15.75" customHeight="1" x14ac:dyDescent="0.15">
      <c r="A789" s="20"/>
      <c r="B789" s="20"/>
      <c r="C789" s="20"/>
      <c r="D789" s="20"/>
      <c r="E789" s="20"/>
      <c r="F789" s="206"/>
      <c r="G789" s="207"/>
      <c r="H789" s="84"/>
      <c r="I789" s="84"/>
      <c r="J789" s="208"/>
      <c r="K789" s="20"/>
      <c r="L789" s="20"/>
      <c r="M789" s="20"/>
      <c r="N789" s="20"/>
      <c r="O789" s="20"/>
      <c r="P789" s="20"/>
      <c r="Q789" s="20"/>
      <c r="R789" s="20"/>
      <c r="S789" s="20"/>
      <c r="T789" s="20"/>
      <c r="U789" s="20"/>
      <c r="V789" s="20"/>
      <c r="W789" s="20"/>
      <c r="X789" s="20"/>
      <c r="Y789" s="20"/>
      <c r="Z789" s="20"/>
    </row>
    <row r="790" spans="1:26" ht="15.75" customHeight="1" x14ac:dyDescent="0.15">
      <c r="A790" s="20"/>
      <c r="B790" s="20"/>
      <c r="C790" s="20"/>
      <c r="D790" s="20"/>
      <c r="E790" s="20"/>
      <c r="F790" s="206"/>
      <c r="G790" s="207"/>
      <c r="H790" s="84"/>
      <c r="I790" s="84"/>
      <c r="J790" s="208"/>
      <c r="K790" s="20"/>
      <c r="L790" s="20"/>
      <c r="M790" s="20"/>
      <c r="N790" s="20"/>
      <c r="O790" s="20"/>
      <c r="P790" s="20"/>
      <c r="Q790" s="20"/>
      <c r="R790" s="20"/>
      <c r="S790" s="20"/>
      <c r="T790" s="20"/>
      <c r="U790" s="20"/>
      <c r="V790" s="20"/>
      <c r="W790" s="20"/>
      <c r="X790" s="20"/>
      <c r="Y790" s="20"/>
      <c r="Z790" s="20"/>
    </row>
    <row r="791" spans="1:26" ht="15.75" customHeight="1" x14ac:dyDescent="0.15">
      <c r="A791" s="20"/>
      <c r="B791" s="20"/>
      <c r="C791" s="20"/>
      <c r="D791" s="20"/>
      <c r="E791" s="20"/>
      <c r="F791" s="206"/>
      <c r="G791" s="207"/>
      <c r="H791" s="84"/>
      <c r="I791" s="84"/>
      <c r="J791" s="208"/>
      <c r="K791" s="20"/>
      <c r="L791" s="20"/>
      <c r="M791" s="20"/>
      <c r="N791" s="20"/>
      <c r="O791" s="20"/>
      <c r="P791" s="20"/>
      <c r="Q791" s="20"/>
      <c r="R791" s="20"/>
      <c r="S791" s="20"/>
      <c r="T791" s="20"/>
      <c r="U791" s="20"/>
      <c r="V791" s="20"/>
      <c r="W791" s="20"/>
      <c r="X791" s="20"/>
      <c r="Y791" s="20"/>
      <c r="Z791" s="20"/>
    </row>
    <row r="792" spans="1:26" ht="15.75" customHeight="1" x14ac:dyDescent="0.15">
      <c r="A792" s="20"/>
      <c r="B792" s="20"/>
      <c r="C792" s="20"/>
      <c r="D792" s="20"/>
      <c r="E792" s="20"/>
      <c r="F792" s="206"/>
      <c r="G792" s="207"/>
      <c r="H792" s="84"/>
      <c r="I792" s="84"/>
      <c r="J792" s="208"/>
      <c r="K792" s="20"/>
      <c r="L792" s="20"/>
      <c r="M792" s="20"/>
      <c r="N792" s="20"/>
      <c r="O792" s="20"/>
      <c r="P792" s="20"/>
      <c r="Q792" s="20"/>
      <c r="R792" s="20"/>
      <c r="S792" s="20"/>
      <c r="T792" s="20"/>
      <c r="U792" s="20"/>
      <c r="V792" s="20"/>
      <c r="W792" s="20"/>
      <c r="X792" s="20"/>
      <c r="Y792" s="20"/>
      <c r="Z792" s="20"/>
    </row>
    <row r="793" spans="1:26" ht="15.75" customHeight="1" x14ac:dyDescent="0.15">
      <c r="A793" s="20"/>
      <c r="B793" s="20"/>
      <c r="C793" s="20"/>
      <c r="D793" s="20"/>
      <c r="E793" s="20"/>
      <c r="F793" s="206"/>
      <c r="G793" s="207"/>
      <c r="H793" s="84"/>
      <c r="I793" s="84"/>
      <c r="J793" s="208"/>
      <c r="K793" s="20"/>
      <c r="L793" s="20"/>
      <c r="M793" s="20"/>
      <c r="N793" s="20"/>
      <c r="O793" s="20"/>
      <c r="P793" s="20"/>
      <c r="Q793" s="20"/>
      <c r="R793" s="20"/>
      <c r="S793" s="20"/>
      <c r="T793" s="20"/>
      <c r="U793" s="20"/>
      <c r="V793" s="20"/>
      <c r="W793" s="20"/>
      <c r="X793" s="20"/>
      <c r="Y793" s="20"/>
      <c r="Z793" s="20"/>
    </row>
    <row r="794" spans="1:26" ht="15.75" customHeight="1" x14ac:dyDescent="0.15">
      <c r="A794" s="20"/>
      <c r="B794" s="20"/>
      <c r="C794" s="20"/>
      <c r="D794" s="20"/>
      <c r="E794" s="20"/>
      <c r="F794" s="206"/>
      <c r="G794" s="207"/>
      <c r="H794" s="84"/>
      <c r="I794" s="84"/>
      <c r="J794" s="208"/>
      <c r="K794" s="20"/>
      <c r="L794" s="20"/>
      <c r="M794" s="20"/>
      <c r="N794" s="20"/>
      <c r="O794" s="20"/>
      <c r="P794" s="20"/>
      <c r="Q794" s="20"/>
      <c r="R794" s="20"/>
      <c r="S794" s="20"/>
      <c r="T794" s="20"/>
      <c r="U794" s="20"/>
      <c r="V794" s="20"/>
      <c r="W794" s="20"/>
      <c r="X794" s="20"/>
      <c r="Y794" s="20"/>
      <c r="Z794" s="20"/>
    </row>
    <row r="795" spans="1:26" ht="15.75" customHeight="1" x14ac:dyDescent="0.15">
      <c r="A795" s="20"/>
      <c r="B795" s="20"/>
      <c r="C795" s="20"/>
      <c r="D795" s="20"/>
      <c r="E795" s="20"/>
      <c r="F795" s="206"/>
      <c r="G795" s="207"/>
      <c r="H795" s="84"/>
      <c r="I795" s="84"/>
      <c r="J795" s="208"/>
      <c r="K795" s="20"/>
      <c r="L795" s="20"/>
      <c r="M795" s="20"/>
      <c r="N795" s="20"/>
      <c r="O795" s="20"/>
      <c r="P795" s="20"/>
      <c r="Q795" s="20"/>
      <c r="R795" s="20"/>
      <c r="S795" s="20"/>
      <c r="T795" s="20"/>
      <c r="U795" s="20"/>
      <c r="V795" s="20"/>
      <c r="W795" s="20"/>
      <c r="X795" s="20"/>
      <c r="Y795" s="20"/>
      <c r="Z795" s="20"/>
    </row>
    <row r="796" spans="1:26" ht="15.75" customHeight="1" x14ac:dyDescent="0.15">
      <c r="A796" s="20"/>
      <c r="B796" s="20"/>
      <c r="C796" s="20"/>
      <c r="D796" s="20"/>
      <c r="E796" s="20"/>
      <c r="F796" s="206"/>
      <c r="G796" s="207"/>
      <c r="H796" s="84"/>
      <c r="I796" s="84"/>
      <c r="J796" s="208"/>
      <c r="K796" s="20"/>
      <c r="L796" s="20"/>
      <c r="M796" s="20"/>
      <c r="N796" s="20"/>
      <c r="O796" s="20"/>
      <c r="P796" s="20"/>
      <c r="Q796" s="20"/>
      <c r="R796" s="20"/>
      <c r="S796" s="20"/>
      <c r="T796" s="20"/>
      <c r="U796" s="20"/>
      <c r="V796" s="20"/>
      <c r="W796" s="20"/>
      <c r="X796" s="20"/>
      <c r="Y796" s="20"/>
      <c r="Z796" s="20"/>
    </row>
    <row r="797" spans="1:26" ht="15.75" customHeight="1" x14ac:dyDescent="0.15">
      <c r="A797" s="20"/>
      <c r="B797" s="20"/>
      <c r="C797" s="20"/>
      <c r="D797" s="20"/>
      <c r="E797" s="20"/>
      <c r="F797" s="206"/>
      <c r="G797" s="207"/>
      <c r="H797" s="84"/>
      <c r="I797" s="84"/>
      <c r="J797" s="208"/>
      <c r="K797" s="20"/>
      <c r="L797" s="20"/>
      <c r="M797" s="20"/>
      <c r="N797" s="20"/>
      <c r="O797" s="20"/>
      <c r="P797" s="20"/>
      <c r="Q797" s="20"/>
      <c r="R797" s="20"/>
      <c r="S797" s="20"/>
      <c r="T797" s="20"/>
      <c r="U797" s="20"/>
      <c r="V797" s="20"/>
      <c r="W797" s="20"/>
      <c r="X797" s="20"/>
      <c r="Y797" s="20"/>
      <c r="Z797" s="20"/>
    </row>
    <row r="798" spans="1:26" ht="15.75" customHeight="1" x14ac:dyDescent="0.15">
      <c r="A798" s="20"/>
      <c r="B798" s="20"/>
      <c r="C798" s="20"/>
      <c r="D798" s="20"/>
      <c r="E798" s="20"/>
      <c r="F798" s="206"/>
      <c r="G798" s="207"/>
      <c r="H798" s="84"/>
      <c r="I798" s="84"/>
      <c r="J798" s="208"/>
      <c r="K798" s="20"/>
      <c r="L798" s="20"/>
      <c r="M798" s="20"/>
      <c r="N798" s="20"/>
      <c r="O798" s="20"/>
      <c r="P798" s="20"/>
      <c r="Q798" s="20"/>
      <c r="R798" s="20"/>
      <c r="S798" s="20"/>
      <c r="T798" s="20"/>
      <c r="U798" s="20"/>
      <c r="V798" s="20"/>
      <c r="W798" s="20"/>
      <c r="X798" s="20"/>
      <c r="Y798" s="20"/>
      <c r="Z798" s="20"/>
    </row>
    <row r="799" spans="1:26" ht="15.75" customHeight="1" x14ac:dyDescent="0.15">
      <c r="A799" s="20"/>
      <c r="B799" s="20"/>
      <c r="C799" s="20"/>
      <c r="D799" s="20"/>
      <c r="E799" s="20"/>
      <c r="F799" s="206"/>
      <c r="G799" s="207"/>
      <c r="H799" s="84"/>
      <c r="I799" s="84"/>
      <c r="J799" s="208"/>
      <c r="K799" s="20"/>
      <c r="L799" s="20"/>
      <c r="M799" s="20"/>
      <c r="N799" s="20"/>
      <c r="O799" s="20"/>
      <c r="P799" s="20"/>
      <c r="Q799" s="20"/>
      <c r="R799" s="20"/>
      <c r="S799" s="20"/>
      <c r="T799" s="20"/>
      <c r="U799" s="20"/>
      <c r="V799" s="20"/>
      <c r="W799" s="20"/>
      <c r="X799" s="20"/>
      <c r="Y799" s="20"/>
      <c r="Z799" s="20"/>
    </row>
    <row r="800" spans="1:26" ht="15.75" customHeight="1" x14ac:dyDescent="0.15">
      <c r="A800" s="20"/>
      <c r="B800" s="20"/>
      <c r="C800" s="20"/>
      <c r="D800" s="20"/>
      <c r="E800" s="20"/>
      <c r="F800" s="206"/>
      <c r="G800" s="207"/>
      <c r="H800" s="84"/>
      <c r="I800" s="84"/>
      <c r="J800" s="208"/>
      <c r="K800" s="20"/>
      <c r="L800" s="20"/>
      <c r="M800" s="20"/>
      <c r="N800" s="20"/>
      <c r="O800" s="20"/>
      <c r="P800" s="20"/>
      <c r="Q800" s="20"/>
      <c r="R800" s="20"/>
      <c r="S800" s="20"/>
      <c r="T800" s="20"/>
      <c r="U800" s="20"/>
      <c r="V800" s="20"/>
      <c r="W800" s="20"/>
      <c r="X800" s="20"/>
      <c r="Y800" s="20"/>
      <c r="Z800" s="20"/>
    </row>
    <row r="801" spans="1:26" ht="15.75" customHeight="1" x14ac:dyDescent="0.15">
      <c r="A801" s="20"/>
      <c r="B801" s="20"/>
      <c r="C801" s="20"/>
      <c r="D801" s="20"/>
      <c r="E801" s="20"/>
      <c r="F801" s="206"/>
      <c r="G801" s="207"/>
      <c r="H801" s="84"/>
      <c r="I801" s="84"/>
      <c r="J801" s="208"/>
      <c r="K801" s="20"/>
      <c r="L801" s="20"/>
      <c r="M801" s="20"/>
      <c r="N801" s="20"/>
      <c r="O801" s="20"/>
      <c r="P801" s="20"/>
      <c r="Q801" s="20"/>
      <c r="R801" s="20"/>
      <c r="S801" s="20"/>
      <c r="T801" s="20"/>
      <c r="U801" s="20"/>
      <c r="V801" s="20"/>
      <c r="W801" s="20"/>
      <c r="X801" s="20"/>
      <c r="Y801" s="20"/>
      <c r="Z801" s="20"/>
    </row>
    <row r="802" spans="1:26" ht="15.75" customHeight="1" x14ac:dyDescent="0.15">
      <c r="A802" s="20"/>
      <c r="B802" s="20"/>
      <c r="C802" s="20"/>
      <c r="D802" s="20"/>
      <c r="E802" s="20"/>
      <c r="F802" s="206"/>
      <c r="G802" s="207"/>
      <c r="H802" s="84"/>
      <c r="I802" s="84"/>
      <c r="J802" s="208"/>
      <c r="K802" s="20"/>
      <c r="L802" s="20"/>
      <c r="M802" s="20"/>
      <c r="N802" s="20"/>
      <c r="O802" s="20"/>
      <c r="P802" s="20"/>
      <c r="Q802" s="20"/>
      <c r="R802" s="20"/>
      <c r="S802" s="20"/>
      <c r="T802" s="20"/>
      <c r="U802" s="20"/>
      <c r="V802" s="20"/>
      <c r="W802" s="20"/>
      <c r="X802" s="20"/>
      <c r="Y802" s="20"/>
      <c r="Z802" s="20"/>
    </row>
    <row r="803" spans="1:26" ht="15.75" customHeight="1" x14ac:dyDescent="0.15">
      <c r="A803" s="20"/>
      <c r="B803" s="20"/>
      <c r="C803" s="20"/>
      <c r="D803" s="20"/>
      <c r="E803" s="20"/>
      <c r="F803" s="206"/>
      <c r="G803" s="207"/>
      <c r="H803" s="84"/>
      <c r="I803" s="84"/>
      <c r="J803" s="208"/>
      <c r="K803" s="20"/>
      <c r="L803" s="20"/>
      <c r="M803" s="20"/>
      <c r="N803" s="20"/>
      <c r="O803" s="20"/>
      <c r="P803" s="20"/>
      <c r="Q803" s="20"/>
      <c r="R803" s="20"/>
      <c r="S803" s="20"/>
      <c r="T803" s="20"/>
      <c r="U803" s="20"/>
      <c r="V803" s="20"/>
      <c r="W803" s="20"/>
      <c r="X803" s="20"/>
      <c r="Y803" s="20"/>
      <c r="Z803" s="20"/>
    </row>
    <row r="804" spans="1:26" ht="15.75" customHeight="1" x14ac:dyDescent="0.15">
      <c r="A804" s="20"/>
      <c r="B804" s="20"/>
      <c r="C804" s="20"/>
      <c r="D804" s="20"/>
      <c r="E804" s="20"/>
      <c r="F804" s="206"/>
      <c r="G804" s="207"/>
      <c r="H804" s="84"/>
      <c r="I804" s="84"/>
      <c r="J804" s="208"/>
      <c r="K804" s="20"/>
      <c r="L804" s="20"/>
      <c r="M804" s="20"/>
      <c r="N804" s="20"/>
      <c r="O804" s="20"/>
      <c r="P804" s="20"/>
      <c r="Q804" s="20"/>
      <c r="R804" s="20"/>
      <c r="S804" s="20"/>
      <c r="T804" s="20"/>
      <c r="U804" s="20"/>
      <c r="V804" s="20"/>
      <c r="W804" s="20"/>
      <c r="X804" s="20"/>
      <c r="Y804" s="20"/>
      <c r="Z804" s="20"/>
    </row>
    <row r="805" spans="1:26" ht="15.75" customHeight="1" x14ac:dyDescent="0.15">
      <c r="A805" s="20"/>
      <c r="B805" s="20"/>
      <c r="C805" s="20"/>
      <c r="D805" s="20"/>
      <c r="E805" s="20"/>
      <c r="F805" s="206"/>
      <c r="G805" s="207"/>
      <c r="H805" s="84"/>
      <c r="I805" s="84"/>
      <c r="J805" s="208"/>
      <c r="K805" s="20"/>
      <c r="L805" s="20"/>
      <c r="M805" s="20"/>
      <c r="N805" s="20"/>
      <c r="O805" s="20"/>
      <c r="P805" s="20"/>
      <c r="Q805" s="20"/>
      <c r="R805" s="20"/>
      <c r="S805" s="20"/>
      <c r="T805" s="20"/>
      <c r="U805" s="20"/>
      <c r="V805" s="20"/>
      <c r="W805" s="20"/>
      <c r="X805" s="20"/>
      <c r="Y805" s="20"/>
      <c r="Z805" s="20"/>
    </row>
    <row r="806" spans="1:26" ht="15.75" customHeight="1" x14ac:dyDescent="0.15">
      <c r="A806" s="20"/>
      <c r="B806" s="20"/>
      <c r="C806" s="20"/>
      <c r="D806" s="20"/>
      <c r="E806" s="20"/>
      <c r="F806" s="206"/>
      <c r="G806" s="207"/>
      <c r="H806" s="84"/>
      <c r="I806" s="84"/>
      <c r="J806" s="208"/>
      <c r="K806" s="20"/>
      <c r="L806" s="20"/>
      <c r="M806" s="20"/>
      <c r="N806" s="20"/>
      <c r="O806" s="20"/>
      <c r="P806" s="20"/>
      <c r="Q806" s="20"/>
      <c r="R806" s="20"/>
      <c r="S806" s="20"/>
      <c r="T806" s="20"/>
      <c r="U806" s="20"/>
      <c r="V806" s="20"/>
      <c r="W806" s="20"/>
      <c r="X806" s="20"/>
      <c r="Y806" s="20"/>
      <c r="Z806" s="20"/>
    </row>
    <row r="807" spans="1:26" ht="15.75" customHeight="1" x14ac:dyDescent="0.15">
      <c r="A807" s="20"/>
      <c r="B807" s="20"/>
      <c r="C807" s="20"/>
      <c r="D807" s="20"/>
      <c r="E807" s="20"/>
      <c r="F807" s="206"/>
      <c r="G807" s="207"/>
      <c r="H807" s="84"/>
      <c r="I807" s="84"/>
      <c r="J807" s="208"/>
      <c r="K807" s="20"/>
      <c r="L807" s="20"/>
      <c r="M807" s="20"/>
      <c r="N807" s="20"/>
      <c r="O807" s="20"/>
      <c r="P807" s="20"/>
      <c r="Q807" s="20"/>
      <c r="R807" s="20"/>
      <c r="S807" s="20"/>
      <c r="T807" s="20"/>
      <c r="U807" s="20"/>
      <c r="V807" s="20"/>
      <c r="W807" s="20"/>
      <c r="X807" s="20"/>
      <c r="Y807" s="20"/>
      <c r="Z807" s="20"/>
    </row>
    <row r="808" spans="1:26" ht="15.75" customHeight="1" x14ac:dyDescent="0.15">
      <c r="A808" s="20"/>
      <c r="B808" s="20"/>
      <c r="C808" s="20"/>
      <c r="D808" s="20"/>
      <c r="E808" s="20"/>
      <c r="F808" s="206"/>
      <c r="G808" s="207"/>
      <c r="H808" s="84"/>
      <c r="I808" s="84"/>
      <c r="J808" s="208"/>
      <c r="K808" s="20"/>
      <c r="L808" s="20"/>
      <c r="M808" s="20"/>
      <c r="N808" s="20"/>
      <c r="O808" s="20"/>
      <c r="P808" s="20"/>
      <c r="Q808" s="20"/>
      <c r="R808" s="20"/>
      <c r="S808" s="20"/>
      <c r="T808" s="20"/>
      <c r="U808" s="20"/>
      <c r="V808" s="20"/>
      <c r="W808" s="20"/>
      <c r="X808" s="20"/>
      <c r="Y808" s="20"/>
      <c r="Z808" s="20"/>
    </row>
    <row r="809" spans="1:26" ht="15.75" customHeight="1" x14ac:dyDescent="0.15">
      <c r="A809" s="20"/>
      <c r="B809" s="20"/>
      <c r="C809" s="20"/>
      <c r="D809" s="20"/>
      <c r="E809" s="20"/>
      <c r="F809" s="206"/>
      <c r="G809" s="207"/>
      <c r="H809" s="84"/>
      <c r="I809" s="84"/>
      <c r="J809" s="208"/>
      <c r="K809" s="20"/>
      <c r="L809" s="20"/>
      <c r="M809" s="20"/>
      <c r="N809" s="20"/>
      <c r="O809" s="20"/>
      <c r="P809" s="20"/>
      <c r="Q809" s="20"/>
      <c r="R809" s="20"/>
      <c r="S809" s="20"/>
      <c r="T809" s="20"/>
      <c r="U809" s="20"/>
      <c r="V809" s="20"/>
      <c r="W809" s="20"/>
      <c r="X809" s="20"/>
      <c r="Y809" s="20"/>
      <c r="Z809" s="20"/>
    </row>
    <row r="810" spans="1:26" ht="15.75" customHeight="1" x14ac:dyDescent="0.15">
      <c r="A810" s="20"/>
      <c r="B810" s="20"/>
      <c r="C810" s="20"/>
      <c r="D810" s="20"/>
      <c r="E810" s="20"/>
      <c r="F810" s="206"/>
      <c r="G810" s="207"/>
      <c r="H810" s="84"/>
      <c r="I810" s="84"/>
      <c r="J810" s="208"/>
      <c r="K810" s="20"/>
      <c r="L810" s="20"/>
      <c r="M810" s="20"/>
      <c r="N810" s="20"/>
      <c r="O810" s="20"/>
      <c r="P810" s="20"/>
      <c r="Q810" s="20"/>
      <c r="R810" s="20"/>
      <c r="S810" s="20"/>
      <c r="T810" s="20"/>
      <c r="U810" s="20"/>
      <c r="V810" s="20"/>
      <c r="W810" s="20"/>
      <c r="X810" s="20"/>
      <c r="Y810" s="20"/>
      <c r="Z810" s="20"/>
    </row>
    <row r="811" spans="1:26" ht="15.75" customHeight="1" x14ac:dyDescent="0.15">
      <c r="A811" s="20"/>
      <c r="B811" s="20"/>
      <c r="C811" s="20"/>
      <c r="D811" s="20"/>
      <c r="E811" s="20"/>
      <c r="F811" s="206"/>
      <c r="G811" s="207"/>
      <c r="H811" s="84"/>
      <c r="I811" s="84"/>
      <c r="J811" s="208"/>
      <c r="K811" s="20"/>
      <c r="L811" s="20"/>
      <c r="M811" s="20"/>
      <c r="N811" s="20"/>
      <c r="O811" s="20"/>
      <c r="P811" s="20"/>
      <c r="Q811" s="20"/>
      <c r="R811" s="20"/>
      <c r="S811" s="20"/>
      <c r="T811" s="20"/>
      <c r="U811" s="20"/>
      <c r="V811" s="20"/>
      <c r="W811" s="20"/>
      <c r="X811" s="20"/>
      <c r="Y811" s="20"/>
      <c r="Z811" s="20"/>
    </row>
    <row r="812" spans="1:26" ht="15.75" customHeight="1" x14ac:dyDescent="0.15">
      <c r="A812" s="20"/>
      <c r="B812" s="20"/>
      <c r="C812" s="20"/>
      <c r="D812" s="20"/>
      <c r="E812" s="20"/>
      <c r="F812" s="206"/>
      <c r="G812" s="207"/>
      <c r="H812" s="84"/>
      <c r="I812" s="84"/>
      <c r="J812" s="208"/>
      <c r="K812" s="20"/>
      <c r="L812" s="20"/>
      <c r="M812" s="20"/>
      <c r="N812" s="20"/>
      <c r="O812" s="20"/>
      <c r="P812" s="20"/>
      <c r="Q812" s="20"/>
      <c r="R812" s="20"/>
      <c r="S812" s="20"/>
      <c r="T812" s="20"/>
      <c r="U812" s="20"/>
      <c r="V812" s="20"/>
      <c r="W812" s="20"/>
      <c r="X812" s="20"/>
      <c r="Y812" s="20"/>
      <c r="Z812" s="20"/>
    </row>
    <row r="813" spans="1:26" ht="15.75" customHeight="1" x14ac:dyDescent="0.15">
      <c r="A813" s="20"/>
      <c r="B813" s="20"/>
      <c r="C813" s="20"/>
      <c r="D813" s="20"/>
      <c r="E813" s="20"/>
      <c r="F813" s="206"/>
      <c r="G813" s="207"/>
      <c r="H813" s="84"/>
      <c r="I813" s="84"/>
      <c r="J813" s="208"/>
      <c r="K813" s="20"/>
      <c r="L813" s="20"/>
      <c r="M813" s="20"/>
      <c r="N813" s="20"/>
      <c r="O813" s="20"/>
      <c r="P813" s="20"/>
      <c r="Q813" s="20"/>
      <c r="R813" s="20"/>
      <c r="S813" s="20"/>
      <c r="T813" s="20"/>
      <c r="U813" s="20"/>
      <c r="V813" s="20"/>
      <c r="W813" s="20"/>
      <c r="X813" s="20"/>
      <c r="Y813" s="20"/>
      <c r="Z813" s="20"/>
    </row>
    <row r="814" spans="1:26" ht="15.75" customHeight="1" x14ac:dyDescent="0.15">
      <c r="A814" s="20"/>
      <c r="B814" s="20"/>
      <c r="C814" s="20"/>
      <c r="D814" s="20"/>
      <c r="E814" s="20"/>
      <c r="F814" s="206"/>
      <c r="G814" s="207"/>
      <c r="H814" s="84"/>
      <c r="I814" s="84"/>
      <c r="J814" s="208"/>
      <c r="K814" s="20"/>
      <c r="L814" s="20"/>
      <c r="M814" s="20"/>
      <c r="N814" s="20"/>
      <c r="O814" s="20"/>
      <c r="P814" s="20"/>
      <c r="Q814" s="20"/>
      <c r="R814" s="20"/>
      <c r="S814" s="20"/>
      <c r="T814" s="20"/>
      <c r="U814" s="20"/>
      <c r="V814" s="20"/>
      <c r="W814" s="20"/>
      <c r="X814" s="20"/>
      <c r="Y814" s="20"/>
      <c r="Z814" s="20"/>
    </row>
    <row r="815" spans="1:26" ht="15.75" customHeight="1" x14ac:dyDescent="0.15">
      <c r="A815" s="20"/>
      <c r="B815" s="20"/>
      <c r="C815" s="20"/>
      <c r="D815" s="20"/>
      <c r="E815" s="20"/>
      <c r="F815" s="206"/>
      <c r="G815" s="207"/>
      <c r="H815" s="84"/>
      <c r="I815" s="84"/>
      <c r="J815" s="208"/>
      <c r="K815" s="20"/>
      <c r="L815" s="20"/>
      <c r="M815" s="20"/>
      <c r="N815" s="20"/>
      <c r="O815" s="20"/>
      <c r="P815" s="20"/>
      <c r="Q815" s="20"/>
      <c r="R815" s="20"/>
      <c r="S815" s="20"/>
      <c r="T815" s="20"/>
      <c r="U815" s="20"/>
      <c r="V815" s="20"/>
      <c r="W815" s="20"/>
      <c r="X815" s="20"/>
      <c r="Y815" s="20"/>
      <c r="Z815" s="20"/>
    </row>
    <row r="816" spans="1:26" ht="15.75" customHeight="1" x14ac:dyDescent="0.15">
      <c r="A816" s="20"/>
      <c r="B816" s="20"/>
      <c r="C816" s="20"/>
      <c r="D816" s="20"/>
      <c r="E816" s="20"/>
      <c r="F816" s="206"/>
      <c r="G816" s="207"/>
      <c r="H816" s="84"/>
      <c r="I816" s="84"/>
      <c r="J816" s="208"/>
      <c r="K816" s="20"/>
      <c r="L816" s="20"/>
      <c r="M816" s="20"/>
      <c r="N816" s="20"/>
      <c r="O816" s="20"/>
      <c r="P816" s="20"/>
      <c r="Q816" s="20"/>
      <c r="R816" s="20"/>
      <c r="S816" s="20"/>
      <c r="T816" s="20"/>
      <c r="U816" s="20"/>
      <c r="V816" s="20"/>
      <c r="W816" s="20"/>
      <c r="X816" s="20"/>
      <c r="Y816" s="20"/>
      <c r="Z816" s="20"/>
    </row>
    <row r="817" spans="1:26" ht="15.75" customHeight="1" x14ac:dyDescent="0.15">
      <c r="A817" s="20"/>
      <c r="B817" s="20"/>
      <c r="C817" s="20"/>
      <c r="D817" s="20"/>
      <c r="E817" s="20"/>
      <c r="F817" s="206"/>
      <c r="G817" s="207"/>
      <c r="H817" s="84"/>
      <c r="I817" s="84"/>
      <c r="J817" s="208"/>
      <c r="K817" s="20"/>
      <c r="L817" s="20"/>
      <c r="M817" s="20"/>
      <c r="N817" s="20"/>
      <c r="O817" s="20"/>
      <c r="P817" s="20"/>
      <c r="Q817" s="20"/>
      <c r="R817" s="20"/>
      <c r="S817" s="20"/>
      <c r="T817" s="20"/>
      <c r="U817" s="20"/>
      <c r="V817" s="20"/>
      <c r="W817" s="20"/>
      <c r="X817" s="20"/>
      <c r="Y817" s="20"/>
      <c r="Z817" s="20"/>
    </row>
    <row r="818" spans="1:26" ht="15.75" customHeight="1" x14ac:dyDescent="0.15">
      <c r="A818" s="20"/>
      <c r="B818" s="20"/>
      <c r="C818" s="20"/>
      <c r="D818" s="20"/>
      <c r="E818" s="20"/>
      <c r="F818" s="206"/>
      <c r="G818" s="207"/>
      <c r="H818" s="84"/>
      <c r="I818" s="84"/>
      <c r="J818" s="208"/>
      <c r="K818" s="20"/>
      <c r="L818" s="20"/>
      <c r="M818" s="20"/>
      <c r="N818" s="20"/>
      <c r="O818" s="20"/>
      <c r="P818" s="20"/>
      <c r="Q818" s="20"/>
      <c r="R818" s="20"/>
      <c r="S818" s="20"/>
      <c r="T818" s="20"/>
      <c r="U818" s="20"/>
      <c r="V818" s="20"/>
      <c r="W818" s="20"/>
      <c r="X818" s="20"/>
      <c r="Y818" s="20"/>
      <c r="Z818" s="20"/>
    </row>
    <row r="819" spans="1:26" ht="15.75" customHeight="1" x14ac:dyDescent="0.15">
      <c r="A819" s="20"/>
      <c r="B819" s="20"/>
      <c r="C819" s="20"/>
      <c r="D819" s="20"/>
      <c r="E819" s="20"/>
      <c r="F819" s="206"/>
      <c r="G819" s="207"/>
      <c r="H819" s="84"/>
      <c r="I819" s="84"/>
      <c r="J819" s="208"/>
      <c r="K819" s="20"/>
      <c r="L819" s="20"/>
      <c r="M819" s="20"/>
      <c r="N819" s="20"/>
      <c r="O819" s="20"/>
      <c r="P819" s="20"/>
      <c r="Q819" s="20"/>
      <c r="R819" s="20"/>
      <c r="S819" s="20"/>
      <c r="T819" s="20"/>
      <c r="U819" s="20"/>
      <c r="V819" s="20"/>
      <c r="W819" s="20"/>
      <c r="X819" s="20"/>
      <c r="Y819" s="20"/>
      <c r="Z819" s="20"/>
    </row>
    <row r="820" spans="1:26" ht="15.75" customHeight="1" x14ac:dyDescent="0.15">
      <c r="A820" s="20"/>
      <c r="B820" s="20"/>
      <c r="C820" s="20"/>
      <c r="D820" s="20"/>
      <c r="E820" s="20"/>
      <c r="F820" s="206"/>
      <c r="G820" s="207"/>
      <c r="H820" s="84"/>
      <c r="I820" s="84"/>
      <c r="J820" s="208"/>
      <c r="K820" s="20"/>
      <c r="L820" s="20"/>
      <c r="M820" s="20"/>
      <c r="N820" s="20"/>
      <c r="O820" s="20"/>
      <c r="P820" s="20"/>
      <c r="Q820" s="20"/>
      <c r="R820" s="20"/>
      <c r="S820" s="20"/>
      <c r="T820" s="20"/>
      <c r="U820" s="20"/>
      <c r="V820" s="20"/>
      <c r="W820" s="20"/>
      <c r="X820" s="20"/>
      <c r="Y820" s="20"/>
      <c r="Z820" s="20"/>
    </row>
    <row r="821" spans="1:26" ht="15.75" customHeight="1" x14ac:dyDescent="0.15">
      <c r="A821" s="20"/>
      <c r="B821" s="20"/>
      <c r="C821" s="20"/>
      <c r="D821" s="20"/>
      <c r="E821" s="20"/>
      <c r="F821" s="206"/>
      <c r="G821" s="207"/>
      <c r="H821" s="84"/>
      <c r="I821" s="84"/>
      <c r="J821" s="208"/>
      <c r="K821" s="20"/>
      <c r="L821" s="20"/>
      <c r="M821" s="20"/>
      <c r="N821" s="20"/>
      <c r="O821" s="20"/>
      <c r="P821" s="20"/>
      <c r="Q821" s="20"/>
      <c r="R821" s="20"/>
      <c r="S821" s="20"/>
      <c r="T821" s="20"/>
      <c r="U821" s="20"/>
      <c r="V821" s="20"/>
      <c r="W821" s="20"/>
      <c r="X821" s="20"/>
      <c r="Y821" s="20"/>
      <c r="Z821" s="20"/>
    </row>
    <row r="822" spans="1:26" ht="15.75" customHeight="1" x14ac:dyDescent="0.15">
      <c r="A822" s="20"/>
      <c r="B822" s="20"/>
      <c r="C822" s="20"/>
      <c r="D822" s="20"/>
      <c r="E822" s="20"/>
      <c r="F822" s="206"/>
      <c r="G822" s="207"/>
      <c r="H822" s="84"/>
      <c r="I822" s="84"/>
      <c r="J822" s="208"/>
      <c r="K822" s="20"/>
      <c r="L822" s="20"/>
      <c r="M822" s="20"/>
      <c r="N822" s="20"/>
      <c r="O822" s="20"/>
      <c r="P822" s="20"/>
      <c r="Q822" s="20"/>
      <c r="R822" s="20"/>
      <c r="S822" s="20"/>
      <c r="T822" s="20"/>
      <c r="U822" s="20"/>
      <c r="V822" s="20"/>
      <c r="W822" s="20"/>
      <c r="X822" s="20"/>
      <c r="Y822" s="20"/>
      <c r="Z822" s="20"/>
    </row>
    <row r="823" spans="1:26" ht="15.75" customHeight="1" x14ac:dyDescent="0.15">
      <c r="A823" s="20"/>
      <c r="B823" s="20"/>
      <c r="C823" s="20"/>
      <c r="D823" s="20"/>
      <c r="E823" s="20"/>
      <c r="F823" s="206"/>
      <c r="G823" s="207"/>
      <c r="H823" s="84"/>
      <c r="I823" s="84"/>
      <c r="J823" s="208"/>
      <c r="K823" s="20"/>
      <c r="L823" s="20"/>
      <c r="M823" s="20"/>
      <c r="N823" s="20"/>
      <c r="O823" s="20"/>
      <c r="P823" s="20"/>
      <c r="Q823" s="20"/>
      <c r="R823" s="20"/>
      <c r="S823" s="20"/>
      <c r="T823" s="20"/>
      <c r="U823" s="20"/>
      <c r="V823" s="20"/>
      <c r="W823" s="20"/>
      <c r="X823" s="20"/>
      <c r="Y823" s="20"/>
      <c r="Z823" s="20"/>
    </row>
    <row r="824" spans="1:26" ht="15.75" customHeight="1" x14ac:dyDescent="0.15">
      <c r="A824" s="20"/>
      <c r="B824" s="20"/>
      <c r="C824" s="20"/>
      <c r="D824" s="20"/>
      <c r="E824" s="20"/>
      <c r="F824" s="206"/>
      <c r="G824" s="207"/>
      <c r="H824" s="84"/>
      <c r="I824" s="84"/>
      <c r="J824" s="208"/>
      <c r="K824" s="20"/>
      <c r="L824" s="20"/>
      <c r="M824" s="20"/>
      <c r="N824" s="20"/>
      <c r="O824" s="20"/>
      <c r="P824" s="20"/>
      <c r="Q824" s="20"/>
      <c r="R824" s="20"/>
      <c r="S824" s="20"/>
      <c r="T824" s="20"/>
      <c r="U824" s="20"/>
      <c r="V824" s="20"/>
      <c r="W824" s="20"/>
      <c r="X824" s="20"/>
      <c r="Y824" s="20"/>
      <c r="Z824" s="20"/>
    </row>
    <row r="825" spans="1:26" ht="15.75" customHeight="1" x14ac:dyDescent="0.15">
      <c r="A825" s="20"/>
      <c r="B825" s="20"/>
      <c r="C825" s="20"/>
      <c r="D825" s="20"/>
      <c r="E825" s="20"/>
      <c r="F825" s="206"/>
      <c r="G825" s="207"/>
      <c r="H825" s="84"/>
      <c r="I825" s="84"/>
      <c r="J825" s="208"/>
      <c r="K825" s="20"/>
      <c r="L825" s="20"/>
      <c r="M825" s="20"/>
      <c r="N825" s="20"/>
      <c r="O825" s="20"/>
      <c r="P825" s="20"/>
      <c r="Q825" s="20"/>
      <c r="R825" s="20"/>
      <c r="S825" s="20"/>
      <c r="T825" s="20"/>
      <c r="U825" s="20"/>
      <c r="V825" s="20"/>
      <c r="W825" s="20"/>
      <c r="X825" s="20"/>
      <c r="Y825" s="20"/>
      <c r="Z825" s="20"/>
    </row>
    <row r="826" spans="1:26" ht="15.75" customHeight="1" x14ac:dyDescent="0.15">
      <c r="A826" s="20"/>
      <c r="B826" s="20"/>
      <c r="C826" s="20"/>
      <c r="D826" s="20"/>
      <c r="E826" s="20"/>
      <c r="F826" s="206"/>
      <c r="G826" s="207"/>
      <c r="H826" s="84"/>
      <c r="I826" s="84"/>
      <c r="J826" s="208"/>
      <c r="K826" s="20"/>
      <c r="L826" s="20"/>
      <c r="M826" s="20"/>
      <c r="N826" s="20"/>
      <c r="O826" s="20"/>
      <c r="P826" s="20"/>
      <c r="Q826" s="20"/>
      <c r="R826" s="20"/>
      <c r="S826" s="20"/>
      <c r="T826" s="20"/>
      <c r="U826" s="20"/>
      <c r="V826" s="20"/>
      <c r="W826" s="20"/>
      <c r="X826" s="20"/>
      <c r="Y826" s="20"/>
      <c r="Z826" s="20"/>
    </row>
    <row r="827" spans="1:26" ht="15.75" customHeight="1" x14ac:dyDescent="0.15">
      <c r="A827" s="20"/>
      <c r="B827" s="20"/>
      <c r="C827" s="20"/>
      <c r="D827" s="20"/>
      <c r="E827" s="20"/>
      <c r="F827" s="206"/>
      <c r="G827" s="207"/>
      <c r="H827" s="84"/>
      <c r="I827" s="84"/>
      <c r="J827" s="208"/>
      <c r="K827" s="20"/>
      <c r="L827" s="20"/>
      <c r="M827" s="20"/>
      <c r="N827" s="20"/>
      <c r="O827" s="20"/>
      <c r="P827" s="20"/>
      <c r="Q827" s="20"/>
      <c r="R827" s="20"/>
      <c r="S827" s="20"/>
      <c r="T827" s="20"/>
      <c r="U827" s="20"/>
      <c r="V827" s="20"/>
      <c r="W827" s="20"/>
      <c r="X827" s="20"/>
      <c r="Y827" s="20"/>
      <c r="Z827" s="20"/>
    </row>
    <row r="828" spans="1:26" ht="15.75" customHeight="1" x14ac:dyDescent="0.15">
      <c r="A828" s="20"/>
      <c r="B828" s="20"/>
      <c r="C828" s="20"/>
      <c r="D828" s="20"/>
      <c r="E828" s="20"/>
      <c r="F828" s="206"/>
      <c r="G828" s="207"/>
      <c r="H828" s="84"/>
      <c r="I828" s="84"/>
      <c r="J828" s="208"/>
      <c r="K828" s="20"/>
      <c r="L828" s="20"/>
      <c r="M828" s="20"/>
      <c r="N828" s="20"/>
      <c r="O828" s="20"/>
      <c r="P828" s="20"/>
      <c r="Q828" s="20"/>
      <c r="R828" s="20"/>
      <c r="S828" s="20"/>
      <c r="T828" s="20"/>
      <c r="U828" s="20"/>
      <c r="V828" s="20"/>
      <c r="W828" s="20"/>
      <c r="X828" s="20"/>
      <c r="Y828" s="20"/>
      <c r="Z828" s="20"/>
    </row>
    <row r="829" spans="1:26" ht="15.75" customHeight="1" x14ac:dyDescent="0.15">
      <c r="A829" s="20"/>
      <c r="B829" s="20"/>
      <c r="C829" s="20"/>
      <c r="D829" s="20"/>
      <c r="E829" s="20"/>
      <c r="F829" s="206"/>
      <c r="G829" s="207"/>
      <c r="H829" s="84"/>
      <c r="I829" s="84"/>
      <c r="J829" s="208"/>
      <c r="K829" s="20"/>
      <c r="L829" s="20"/>
      <c r="M829" s="20"/>
      <c r="N829" s="20"/>
      <c r="O829" s="20"/>
      <c r="P829" s="20"/>
      <c r="Q829" s="20"/>
      <c r="R829" s="20"/>
      <c r="S829" s="20"/>
      <c r="T829" s="20"/>
      <c r="U829" s="20"/>
      <c r="V829" s="20"/>
      <c r="W829" s="20"/>
      <c r="X829" s="20"/>
      <c r="Y829" s="20"/>
      <c r="Z829" s="20"/>
    </row>
    <row r="830" spans="1:26" ht="15.75" customHeight="1" x14ac:dyDescent="0.15">
      <c r="A830" s="20"/>
      <c r="B830" s="20"/>
      <c r="C830" s="20"/>
      <c r="D830" s="20"/>
      <c r="E830" s="20"/>
      <c r="F830" s="206"/>
      <c r="G830" s="207"/>
      <c r="H830" s="84"/>
      <c r="I830" s="84"/>
      <c r="J830" s="208"/>
      <c r="K830" s="20"/>
      <c r="L830" s="20"/>
      <c r="M830" s="20"/>
      <c r="N830" s="20"/>
      <c r="O830" s="20"/>
      <c r="P830" s="20"/>
      <c r="Q830" s="20"/>
      <c r="R830" s="20"/>
      <c r="S830" s="20"/>
      <c r="T830" s="20"/>
      <c r="U830" s="20"/>
      <c r="V830" s="20"/>
      <c r="W830" s="20"/>
      <c r="X830" s="20"/>
      <c r="Y830" s="20"/>
      <c r="Z830" s="20"/>
    </row>
    <row r="831" spans="1:26" ht="15.75" customHeight="1" x14ac:dyDescent="0.15">
      <c r="A831" s="20"/>
      <c r="B831" s="20"/>
      <c r="C831" s="20"/>
      <c r="D831" s="20"/>
      <c r="E831" s="20"/>
      <c r="F831" s="206"/>
      <c r="G831" s="207"/>
      <c r="H831" s="84"/>
      <c r="I831" s="84"/>
      <c r="J831" s="208"/>
      <c r="K831" s="20"/>
      <c r="L831" s="20"/>
      <c r="M831" s="20"/>
      <c r="N831" s="20"/>
      <c r="O831" s="20"/>
      <c r="P831" s="20"/>
      <c r="Q831" s="20"/>
      <c r="R831" s="20"/>
      <c r="S831" s="20"/>
      <c r="T831" s="20"/>
      <c r="U831" s="20"/>
      <c r="V831" s="20"/>
      <c r="W831" s="20"/>
      <c r="X831" s="20"/>
      <c r="Y831" s="20"/>
      <c r="Z831" s="20"/>
    </row>
    <row r="832" spans="1:26" ht="15.75" customHeight="1" x14ac:dyDescent="0.15">
      <c r="A832" s="20"/>
      <c r="B832" s="20"/>
      <c r="C832" s="20"/>
      <c r="D832" s="20"/>
      <c r="E832" s="20"/>
      <c r="F832" s="206"/>
      <c r="G832" s="207"/>
      <c r="H832" s="84"/>
      <c r="I832" s="84"/>
      <c r="J832" s="208"/>
      <c r="K832" s="20"/>
      <c r="L832" s="20"/>
      <c r="M832" s="20"/>
      <c r="N832" s="20"/>
      <c r="O832" s="20"/>
      <c r="P832" s="20"/>
      <c r="Q832" s="20"/>
      <c r="R832" s="20"/>
      <c r="S832" s="20"/>
      <c r="T832" s="20"/>
      <c r="U832" s="20"/>
      <c r="V832" s="20"/>
      <c r="W832" s="20"/>
      <c r="X832" s="20"/>
      <c r="Y832" s="20"/>
      <c r="Z832" s="20"/>
    </row>
    <row r="833" spans="1:26" ht="15.75" customHeight="1" x14ac:dyDescent="0.15">
      <c r="A833" s="20"/>
      <c r="B833" s="20"/>
      <c r="C833" s="20"/>
      <c r="D833" s="20"/>
      <c r="E833" s="20"/>
      <c r="F833" s="206"/>
      <c r="G833" s="207"/>
      <c r="H833" s="84"/>
      <c r="I833" s="84"/>
      <c r="J833" s="208"/>
      <c r="K833" s="20"/>
      <c r="L833" s="20"/>
      <c r="M833" s="20"/>
      <c r="N833" s="20"/>
      <c r="O833" s="20"/>
      <c r="P833" s="20"/>
      <c r="Q833" s="20"/>
      <c r="R833" s="20"/>
      <c r="S833" s="20"/>
      <c r="T833" s="20"/>
      <c r="U833" s="20"/>
      <c r="V833" s="20"/>
      <c r="W833" s="20"/>
      <c r="X833" s="20"/>
      <c r="Y833" s="20"/>
      <c r="Z833" s="20"/>
    </row>
    <row r="834" spans="1:26" ht="15.75" customHeight="1" x14ac:dyDescent="0.15">
      <c r="A834" s="20"/>
      <c r="B834" s="20"/>
      <c r="C834" s="20"/>
      <c r="D834" s="20"/>
      <c r="E834" s="20"/>
      <c r="F834" s="206"/>
      <c r="G834" s="207"/>
      <c r="H834" s="84"/>
      <c r="I834" s="84"/>
      <c r="J834" s="208"/>
      <c r="K834" s="20"/>
      <c r="L834" s="20"/>
      <c r="M834" s="20"/>
      <c r="N834" s="20"/>
      <c r="O834" s="20"/>
      <c r="P834" s="20"/>
      <c r="Q834" s="20"/>
      <c r="R834" s="20"/>
      <c r="S834" s="20"/>
      <c r="T834" s="20"/>
      <c r="U834" s="20"/>
      <c r="V834" s="20"/>
      <c r="W834" s="20"/>
      <c r="X834" s="20"/>
      <c r="Y834" s="20"/>
      <c r="Z834" s="20"/>
    </row>
    <row r="835" spans="1:26" ht="15.75" customHeight="1" x14ac:dyDescent="0.15">
      <c r="A835" s="20"/>
      <c r="B835" s="20"/>
      <c r="C835" s="20"/>
      <c r="D835" s="20"/>
      <c r="E835" s="20"/>
      <c r="F835" s="206"/>
      <c r="G835" s="207"/>
      <c r="H835" s="84"/>
      <c r="I835" s="84"/>
      <c r="J835" s="208"/>
      <c r="K835" s="20"/>
      <c r="L835" s="20"/>
      <c r="M835" s="20"/>
      <c r="N835" s="20"/>
      <c r="O835" s="20"/>
      <c r="P835" s="20"/>
      <c r="Q835" s="20"/>
      <c r="R835" s="20"/>
      <c r="S835" s="20"/>
      <c r="T835" s="20"/>
      <c r="U835" s="20"/>
      <c r="V835" s="20"/>
      <c r="W835" s="20"/>
      <c r="X835" s="20"/>
      <c r="Y835" s="20"/>
      <c r="Z835" s="20"/>
    </row>
    <row r="836" spans="1:26" ht="15.75" customHeight="1" x14ac:dyDescent="0.15">
      <c r="A836" s="20"/>
      <c r="B836" s="20"/>
      <c r="C836" s="20"/>
      <c r="D836" s="20"/>
      <c r="E836" s="20"/>
      <c r="F836" s="206"/>
      <c r="G836" s="207"/>
      <c r="H836" s="84"/>
      <c r="I836" s="84"/>
      <c r="J836" s="208"/>
      <c r="K836" s="20"/>
      <c r="L836" s="20"/>
      <c r="M836" s="20"/>
      <c r="N836" s="20"/>
      <c r="O836" s="20"/>
      <c r="P836" s="20"/>
      <c r="Q836" s="20"/>
      <c r="R836" s="20"/>
      <c r="S836" s="20"/>
      <c r="T836" s="20"/>
      <c r="U836" s="20"/>
      <c r="V836" s="20"/>
      <c r="W836" s="20"/>
      <c r="X836" s="20"/>
      <c r="Y836" s="20"/>
      <c r="Z836" s="20"/>
    </row>
    <row r="837" spans="1:26" ht="15.75" customHeight="1" x14ac:dyDescent="0.15">
      <c r="A837" s="20"/>
      <c r="B837" s="20"/>
      <c r="C837" s="20"/>
      <c r="D837" s="20"/>
      <c r="E837" s="20"/>
      <c r="F837" s="206"/>
      <c r="G837" s="207"/>
      <c r="H837" s="84"/>
      <c r="I837" s="84"/>
      <c r="J837" s="208"/>
      <c r="K837" s="20"/>
      <c r="L837" s="20"/>
      <c r="M837" s="20"/>
      <c r="N837" s="20"/>
      <c r="O837" s="20"/>
      <c r="P837" s="20"/>
      <c r="Q837" s="20"/>
      <c r="R837" s="20"/>
      <c r="S837" s="20"/>
      <c r="T837" s="20"/>
      <c r="U837" s="20"/>
      <c r="V837" s="20"/>
      <c r="W837" s="20"/>
      <c r="X837" s="20"/>
      <c r="Y837" s="20"/>
      <c r="Z837" s="20"/>
    </row>
    <row r="838" spans="1:26" ht="15.75" customHeight="1" x14ac:dyDescent="0.15">
      <c r="A838" s="20"/>
      <c r="B838" s="20"/>
      <c r="C838" s="20"/>
      <c r="D838" s="20"/>
      <c r="E838" s="20"/>
      <c r="F838" s="206"/>
      <c r="G838" s="207"/>
      <c r="H838" s="84"/>
      <c r="I838" s="84"/>
      <c r="J838" s="208"/>
      <c r="K838" s="20"/>
      <c r="L838" s="20"/>
      <c r="M838" s="20"/>
      <c r="N838" s="20"/>
      <c r="O838" s="20"/>
      <c r="P838" s="20"/>
      <c r="Q838" s="20"/>
      <c r="R838" s="20"/>
      <c r="S838" s="20"/>
      <c r="T838" s="20"/>
      <c r="U838" s="20"/>
      <c r="V838" s="20"/>
      <c r="W838" s="20"/>
      <c r="X838" s="20"/>
      <c r="Y838" s="20"/>
      <c r="Z838" s="20"/>
    </row>
    <row r="839" spans="1:26" ht="15.75" customHeight="1" x14ac:dyDescent="0.15">
      <c r="A839" s="20"/>
      <c r="B839" s="20"/>
      <c r="C839" s="20"/>
      <c r="D839" s="20"/>
      <c r="E839" s="20"/>
      <c r="F839" s="206"/>
      <c r="G839" s="207"/>
      <c r="H839" s="84"/>
      <c r="I839" s="84"/>
      <c r="J839" s="208"/>
      <c r="K839" s="20"/>
      <c r="L839" s="20"/>
      <c r="M839" s="20"/>
      <c r="N839" s="20"/>
      <c r="O839" s="20"/>
      <c r="P839" s="20"/>
      <c r="Q839" s="20"/>
      <c r="R839" s="20"/>
      <c r="S839" s="20"/>
      <c r="T839" s="20"/>
      <c r="U839" s="20"/>
      <c r="V839" s="20"/>
      <c r="W839" s="20"/>
      <c r="X839" s="20"/>
      <c r="Y839" s="20"/>
      <c r="Z839" s="20"/>
    </row>
    <row r="840" spans="1:26" ht="15.75" customHeight="1" x14ac:dyDescent="0.15">
      <c r="A840" s="20"/>
      <c r="B840" s="20"/>
      <c r="C840" s="20"/>
      <c r="D840" s="20"/>
      <c r="E840" s="20"/>
      <c r="F840" s="206"/>
      <c r="G840" s="207"/>
      <c r="H840" s="84"/>
      <c r="I840" s="84"/>
      <c r="J840" s="208"/>
      <c r="K840" s="20"/>
      <c r="L840" s="20"/>
      <c r="M840" s="20"/>
      <c r="N840" s="20"/>
      <c r="O840" s="20"/>
      <c r="P840" s="20"/>
      <c r="Q840" s="20"/>
      <c r="R840" s="20"/>
      <c r="S840" s="20"/>
      <c r="T840" s="20"/>
      <c r="U840" s="20"/>
      <c r="V840" s="20"/>
      <c r="W840" s="20"/>
      <c r="X840" s="20"/>
      <c r="Y840" s="20"/>
      <c r="Z840" s="20"/>
    </row>
    <row r="841" spans="1:26" ht="15.75" customHeight="1" x14ac:dyDescent="0.15">
      <c r="A841" s="20"/>
      <c r="B841" s="20"/>
      <c r="C841" s="20"/>
      <c r="D841" s="20"/>
      <c r="E841" s="20"/>
      <c r="F841" s="206"/>
      <c r="G841" s="207"/>
      <c r="H841" s="84"/>
      <c r="I841" s="84"/>
      <c r="J841" s="208"/>
      <c r="K841" s="20"/>
      <c r="L841" s="20"/>
      <c r="M841" s="20"/>
      <c r="N841" s="20"/>
      <c r="O841" s="20"/>
      <c r="P841" s="20"/>
      <c r="Q841" s="20"/>
      <c r="R841" s="20"/>
      <c r="S841" s="20"/>
      <c r="T841" s="20"/>
      <c r="U841" s="20"/>
      <c r="V841" s="20"/>
      <c r="W841" s="20"/>
      <c r="X841" s="20"/>
      <c r="Y841" s="20"/>
      <c r="Z841" s="20"/>
    </row>
    <row r="842" spans="1:26" ht="15.75" customHeight="1" x14ac:dyDescent="0.15">
      <c r="A842" s="20"/>
      <c r="B842" s="20"/>
      <c r="C842" s="20"/>
      <c r="D842" s="20"/>
      <c r="E842" s="20"/>
      <c r="F842" s="206"/>
      <c r="G842" s="207"/>
      <c r="H842" s="84"/>
      <c r="I842" s="84"/>
      <c r="J842" s="208"/>
      <c r="K842" s="20"/>
      <c r="L842" s="20"/>
      <c r="M842" s="20"/>
      <c r="N842" s="20"/>
      <c r="O842" s="20"/>
      <c r="P842" s="20"/>
      <c r="Q842" s="20"/>
      <c r="R842" s="20"/>
      <c r="S842" s="20"/>
      <c r="T842" s="20"/>
      <c r="U842" s="20"/>
      <c r="V842" s="20"/>
      <c r="W842" s="20"/>
      <c r="X842" s="20"/>
      <c r="Y842" s="20"/>
      <c r="Z842" s="20"/>
    </row>
    <row r="843" spans="1:26" ht="15.75" customHeight="1" x14ac:dyDescent="0.15">
      <c r="A843" s="20"/>
      <c r="B843" s="20"/>
      <c r="C843" s="20"/>
      <c r="D843" s="20"/>
      <c r="E843" s="20"/>
      <c r="F843" s="206"/>
      <c r="G843" s="207"/>
      <c r="H843" s="84"/>
      <c r="I843" s="84"/>
      <c r="J843" s="208"/>
      <c r="K843" s="20"/>
      <c r="L843" s="20"/>
      <c r="M843" s="20"/>
      <c r="N843" s="20"/>
      <c r="O843" s="20"/>
      <c r="P843" s="20"/>
      <c r="Q843" s="20"/>
      <c r="R843" s="20"/>
      <c r="S843" s="20"/>
      <c r="T843" s="20"/>
      <c r="U843" s="20"/>
      <c r="V843" s="20"/>
      <c r="W843" s="20"/>
      <c r="X843" s="20"/>
      <c r="Y843" s="20"/>
      <c r="Z843" s="20"/>
    </row>
    <row r="844" spans="1:26" ht="15.75" customHeight="1" x14ac:dyDescent="0.15">
      <c r="A844" s="20"/>
      <c r="B844" s="20"/>
      <c r="C844" s="20"/>
      <c r="D844" s="20"/>
      <c r="E844" s="20"/>
      <c r="F844" s="206"/>
      <c r="G844" s="207"/>
      <c r="H844" s="84"/>
      <c r="I844" s="84"/>
      <c r="J844" s="208"/>
      <c r="K844" s="20"/>
      <c r="L844" s="20"/>
      <c r="M844" s="20"/>
      <c r="N844" s="20"/>
      <c r="O844" s="20"/>
      <c r="P844" s="20"/>
      <c r="Q844" s="20"/>
      <c r="R844" s="20"/>
      <c r="S844" s="20"/>
      <c r="T844" s="20"/>
      <c r="U844" s="20"/>
      <c r="V844" s="20"/>
      <c r="W844" s="20"/>
      <c r="X844" s="20"/>
      <c r="Y844" s="20"/>
      <c r="Z844" s="20"/>
    </row>
    <row r="845" spans="1:26" ht="15.75" customHeight="1" x14ac:dyDescent="0.15">
      <c r="A845" s="20"/>
      <c r="B845" s="20"/>
      <c r="C845" s="20"/>
      <c r="D845" s="20"/>
      <c r="E845" s="20"/>
      <c r="F845" s="206"/>
      <c r="G845" s="207"/>
      <c r="H845" s="84"/>
      <c r="I845" s="84"/>
      <c r="J845" s="208"/>
      <c r="K845" s="20"/>
      <c r="L845" s="20"/>
      <c r="M845" s="20"/>
      <c r="N845" s="20"/>
      <c r="O845" s="20"/>
      <c r="P845" s="20"/>
      <c r="Q845" s="20"/>
      <c r="R845" s="20"/>
      <c r="S845" s="20"/>
      <c r="T845" s="20"/>
      <c r="U845" s="20"/>
      <c r="V845" s="20"/>
      <c r="W845" s="20"/>
      <c r="X845" s="20"/>
      <c r="Y845" s="20"/>
      <c r="Z845" s="20"/>
    </row>
    <row r="846" spans="1:26" ht="15.75" customHeight="1" x14ac:dyDescent="0.15">
      <c r="A846" s="20"/>
      <c r="B846" s="20"/>
      <c r="C846" s="20"/>
      <c r="D846" s="20"/>
      <c r="E846" s="20"/>
      <c r="F846" s="206"/>
      <c r="G846" s="207"/>
      <c r="H846" s="84"/>
      <c r="I846" s="84"/>
      <c r="J846" s="208"/>
      <c r="K846" s="20"/>
      <c r="L846" s="20"/>
      <c r="M846" s="20"/>
      <c r="N846" s="20"/>
      <c r="O846" s="20"/>
      <c r="P846" s="20"/>
      <c r="Q846" s="20"/>
      <c r="R846" s="20"/>
      <c r="S846" s="20"/>
      <c r="T846" s="20"/>
      <c r="U846" s="20"/>
      <c r="V846" s="20"/>
      <c r="W846" s="20"/>
      <c r="X846" s="20"/>
      <c r="Y846" s="20"/>
      <c r="Z846" s="20"/>
    </row>
    <row r="847" spans="1:26" ht="15.75" customHeight="1" x14ac:dyDescent="0.15">
      <c r="A847" s="20"/>
      <c r="B847" s="20"/>
      <c r="C847" s="20"/>
      <c r="D847" s="20"/>
      <c r="E847" s="20"/>
      <c r="F847" s="206"/>
      <c r="G847" s="207"/>
      <c r="H847" s="84"/>
      <c r="I847" s="84"/>
      <c r="J847" s="208"/>
      <c r="K847" s="20"/>
      <c r="L847" s="20"/>
      <c r="M847" s="20"/>
      <c r="N847" s="20"/>
      <c r="O847" s="20"/>
      <c r="P847" s="20"/>
      <c r="Q847" s="20"/>
      <c r="R847" s="20"/>
      <c r="S847" s="20"/>
      <c r="T847" s="20"/>
      <c r="U847" s="20"/>
      <c r="V847" s="20"/>
      <c r="W847" s="20"/>
      <c r="X847" s="20"/>
      <c r="Y847" s="20"/>
      <c r="Z847" s="20"/>
    </row>
    <row r="848" spans="1:26" ht="15.75" customHeight="1" x14ac:dyDescent="0.15">
      <c r="A848" s="20"/>
      <c r="B848" s="20"/>
      <c r="C848" s="20"/>
      <c r="D848" s="20"/>
      <c r="E848" s="20"/>
      <c r="F848" s="206"/>
      <c r="G848" s="207"/>
      <c r="H848" s="84"/>
      <c r="I848" s="84"/>
      <c r="J848" s="208"/>
      <c r="K848" s="20"/>
      <c r="L848" s="20"/>
      <c r="M848" s="20"/>
      <c r="N848" s="20"/>
      <c r="O848" s="20"/>
      <c r="P848" s="20"/>
      <c r="Q848" s="20"/>
      <c r="R848" s="20"/>
      <c r="S848" s="20"/>
      <c r="T848" s="20"/>
      <c r="U848" s="20"/>
      <c r="V848" s="20"/>
      <c r="W848" s="20"/>
      <c r="X848" s="20"/>
      <c r="Y848" s="20"/>
      <c r="Z848" s="20"/>
    </row>
    <row r="849" spans="1:26" ht="15.75" customHeight="1" x14ac:dyDescent="0.15">
      <c r="A849" s="20"/>
      <c r="B849" s="20"/>
      <c r="C849" s="20"/>
      <c r="D849" s="20"/>
      <c r="E849" s="20"/>
      <c r="F849" s="206"/>
      <c r="G849" s="207"/>
      <c r="H849" s="84"/>
      <c r="I849" s="84"/>
      <c r="J849" s="208"/>
      <c r="K849" s="20"/>
      <c r="L849" s="20"/>
      <c r="M849" s="20"/>
      <c r="N849" s="20"/>
      <c r="O849" s="20"/>
      <c r="P849" s="20"/>
      <c r="Q849" s="20"/>
      <c r="R849" s="20"/>
      <c r="S849" s="20"/>
      <c r="T849" s="20"/>
      <c r="U849" s="20"/>
      <c r="V849" s="20"/>
      <c r="W849" s="20"/>
      <c r="X849" s="20"/>
      <c r="Y849" s="20"/>
      <c r="Z849" s="20"/>
    </row>
    <row r="850" spans="1:26" ht="15.75" customHeight="1" x14ac:dyDescent="0.15">
      <c r="A850" s="20"/>
      <c r="B850" s="20"/>
      <c r="C850" s="20"/>
      <c r="D850" s="20"/>
      <c r="E850" s="20"/>
      <c r="F850" s="206"/>
      <c r="G850" s="207"/>
      <c r="H850" s="84"/>
      <c r="I850" s="84"/>
      <c r="J850" s="208"/>
      <c r="K850" s="20"/>
      <c r="L850" s="20"/>
      <c r="M850" s="20"/>
      <c r="N850" s="20"/>
      <c r="O850" s="20"/>
      <c r="P850" s="20"/>
      <c r="Q850" s="20"/>
      <c r="R850" s="20"/>
      <c r="S850" s="20"/>
      <c r="T850" s="20"/>
      <c r="U850" s="20"/>
      <c r="V850" s="20"/>
      <c r="W850" s="20"/>
      <c r="X850" s="20"/>
      <c r="Y850" s="20"/>
      <c r="Z850" s="20"/>
    </row>
    <row r="851" spans="1:26" ht="15.75" customHeight="1" x14ac:dyDescent="0.15">
      <c r="A851" s="20"/>
      <c r="B851" s="20"/>
      <c r="C851" s="20"/>
      <c r="D851" s="20"/>
      <c r="E851" s="20"/>
      <c r="F851" s="206"/>
      <c r="G851" s="207"/>
      <c r="H851" s="84"/>
      <c r="I851" s="84"/>
      <c r="J851" s="208"/>
      <c r="K851" s="20"/>
      <c r="L851" s="20"/>
      <c r="M851" s="20"/>
      <c r="N851" s="20"/>
      <c r="O851" s="20"/>
      <c r="P851" s="20"/>
      <c r="Q851" s="20"/>
      <c r="R851" s="20"/>
      <c r="S851" s="20"/>
      <c r="T851" s="20"/>
      <c r="U851" s="20"/>
      <c r="V851" s="20"/>
      <c r="W851" s="20"/>
      <c r="X851" s="20"/>
      <c r="Y851" s="20"/>
      <c r="Z851" s="20"/>
    </row>
    <row r="852" spans="1:26" ht="15.75" customHeight="1" x14ac:dyDescent="0.15">
      <c r="A852" s="20"/>
      <c r="B852" s="20"/>
      <c r="C852" s="20"/>
      <c r="D852" s="20"/>
      <c r="E852" s="20"/>
      <c r="F852" s="206"/>
      <c r="G852" s="207"/>
      <c r="H852" s="84"/>
      <c r="I852" s="84"/>
      <c r="J852" s="208"/>
      <c r="K852" s="20"/>
      <c r="L852" s="20"/>
      <c r="M852" s="20"/>
      <c r="N852" s="20"/>
      <c r="O852" s="20"/>
      <c r="P852" s="20"/>
      <c r="Q852" s="20"/>
      <c r="R852" s="20"/>
      <c r="S852" s="20"/>
      <c r="T852" s="20"/>
      <c r="U852" s="20"/>
      <c r="V852" s="20"/>
      <c r="W852" s="20"/>
      <c r="X852" s="20"/>
      <c r="Y852" s="20"/>
      <c r="Z852" s="20"/>
    </row>
    <row r="853" spans="1:26" ht="15.75" customHeight="1" x14ac:dyDescent="0.15">
      <c r="A853" s="20"/>
      <c r="B853" s="20"/>
      <c r="C853" s="20"/>
      <c r="D853" s="20"/>
      <c r="E853" s="20"/>
      <c r="F853" s="206"/>
      <c r="G853" s="207"/>
      <c r="H853" s="84"/>
      <c r="I853" s="84"/>
      <c r="J853" s="208"/>
      <c r="K853" s="20"/>
      <c r="L853" s="20"/>
      <c r="M853" s="20"/>
      <c r="N853" s="20"/>
      <c r="O853" s="20"/>
      <c r="P853" s="20"/>
      <c r="Q853" s="20"/>
      <c r="R853" s="20"/>
      <c r="S853" s="20"/>
      <c r="T853" s="20"/>
      <c r="U853" s="20"/>
      <c r="V853" s="20"/>
      <c r="W853" s="20"/>
      <c r="X853" s="20"/>
      <c r="Y853" s="20"/>
      <c r="Z853" s="20"/>
    </row>
    <row r="854" spans="1:26" ht="15.75" customHeight="1" x14ac:dyDescent="0.15">
      <c r="A854" s="20"/>
      <c r="B854" s="20"/>
      <c r="C854" s="20"/>
      <c r="D854" s="20"/>
      <c r="E854" s="20"/>
      <c r="F854" s="206"/>
      <c r="G854" s="207"/>
      <c r="H854" s="84"/>
      <c r="I854" s="84"/>
      <c r="J854" s="208"/>
      <c r="K854" s="20"/>
      <c r="L854" s="20"/>
      <c r="M854" s="20"/>
      <c r="N854" s="20"/>
      <c r="O854" s="20"/>
      <c r="P854" s="20"/>
      <c r="Q854" s="20"/>
      <c r="R854" s="20"/>
      <c r="S854" s="20"/>
      <c r="T854" s="20"/>
      <c r="U854" s="20"/>
      <c r="V854" s="20"/>
      <c r="W854" s="20"/>
      <c r="X854" s="20"/>
      <c r="Y854" s="20"/>
      <c r="Z854" s="20"/>
    </row>
    <row r="855" spans="1:26" ht="15.75" customHeight="1" x14ac:dyDescent="0.15">
      <c r="A855" s="20"/>
      <c r="B855" s="20"/>
      <c r="C855" s="20"/>
      <c r="D855" s="20"/>
      <c r="E855" s="20"/>
      <c r="F855" s="206"/>
      <c r="G855" s="207"/>
      <c r="H855" s="84"/>
      <c r="I855" s="84"/>
      <c r="J855" s="208"/>
      <c r="K855" s="20"/>
      <c r="L855" s="20"/>
      <c r="M855" s="20"/>
      <c r="N855" s="20"/>
      <c r="O855" s="20"/>
      <c r="P855" s="20"/>
      <c r="Q855" s="20"/>
      <c r="R855" s="20"/>
      <c r="S855" s="20"/>
      <c r="T855" s="20"/>
      <c r="U855" s="20"/>
      <c r="V855" s="20"/>
      <c r="W855" s="20"/>
      <c r="X855" s="20"/>
      <c r="Y855" s="20"/>
      <c r="Z855" s="20"/>
    </row>
    <row r="856" spans="1:26" ht="15.75" customHeight="1" x14ac:dyDescent="0.15">
      <c r="A856" s="20"/>
      <c r="B856" s="20"/>
      <c r="C856" s="20"/>
      <c r="D856" s="20"/>
      <c r="E856" s="20"/>
      <c r="F856" s="206"/>
      <c r="G856" s="207"/>
      <c r="H856" s="84"/>
      <c r="I856" s="84"/>
      <c r="J856" s="208"/>
      <c r="K856" s="20"/>
      <c r="L856" s="20"/>
      <c r="M856" s="20"/>
      <c r="N856" s="20"/>
      <c r="O856" s="20"/>
      <c r="P856" s="20"/>
      <c r="Q856" s="20"/>
      <c r="R856" s="20"/>
      <c r="S856" s="20"/>
      <c r="T856" s="20"/>
      <c r="U856" s="20"/>
      <c r="V856" s="20"/>
      <c r="W856" s="20"/>
      <c r="X856" s="20"/>
      <c r="Y856" s="20"/>
      <c r="Z856" s="20"/>
    </row>
    <row r="857" spans="1:26" ht="15.75" customHeight="1" x14ac:dyDescent="0.15">
      <c r="A857" s="20"/>
      <c r="B857" s="20"/>
      <c r="C857" s="20"/>
      <c r="D857" s="20"/>
      <c r="E857" s="20"/>
      <c r="F857" s="206"/>
      <c r="G857" s="207"/>
      <c r="H857" s="84"/>
      <c r="I857" s="84"/>
      <c r="J857" s="208"/>
      <c r="K857" s="20"/>
      <c r="L857" s="20"/>
      <c r="M857" s="20"/>
      <c r="N857" s="20"/>
      <c r="O857" s="20"/>
      <c r="P857" s="20"/>
      <c r="Q857" s="20"/>
      <c r="R857" s="20"/>
      <c r="S857" s="20"/>
      <c r="T857" s="20"/>
      <c r="U857" s="20"/>
      <c r="V857" s="20"/>
      <c r="W857" s="20"/>
      <c r="X857" s="20"/>
      <c r="Y857" s="20"/>
      <c r="Z857" s="20"/>
    </row>
    <row r="858" spans="1:26" ht="15.75" customHeight="1" x14ac:dyDescent="0.15">
      <c r="A858" s="20"/>
      <c r="B858" s="20"/>
      <c r="C858" s="20"/>
      <c r="D858" s="20"/>
      <c r="E858" s="20"/>
      <c r="F858" s="206"/>
      <c r="G858" s="207"/>
      <c r="H858" s="84"/>
      <c r="I858" s="84"/>
      <c r="J858" s="208"/>
      <c r="K858" s="20"/>
      <c r="L858" s="20"/>
      <c r="M858" s="20"/>
      <c r="N858" s="20"/>
      <c r="O858" s="20"/>
      <c r="P858" s="20"/>
      <c r="Q858" s="20"/>
      <c r="R858" s="20"/>
      <c r="S858" s="20"/>
      <c r="T858" s="20"/>
      <c r="U858" s="20"/>
      <c r="V858" s="20"/>
      <c r="W858" s="20"/>
      <c r="X858" s="20"/>
      <c r="Y858" s="20"/>
      <c r="Z858" s="20"/>
    </row>
    <row r="859" spans="1:26" ht="15.75" customHeight="1" x14ac:dyDescent="0.15">
      <c r="A859" s="20"/>
      <c r="B859" s="20"/>
      <c r="C859" s="20"/>
      <c r="D859" s="20"/>
      <c r="E859" s="20"/>
      <c r="F859" s="206"/>
      <c r="G859" s="207"/>
      <c r="H859" s="84"/>
      <c r="I859" s="84"/>
      <c r="J859" s="208"/>
      <c r="K859" s="20"/>
      <c r="L859" s="20"/>
      <c r="M859" s="20"/>
      <c r="N859" s="20"/>
      <c r="O859" s="20"/>
      <c r="P859" s="20"/>
      <c r="Q859" s="20"/>
      <c r="R859" s="20"/>
      <c r="S859" s="20"/>
      <c r="T859" s="20"/>
      <c r="U859" s="20"/>
      <c r="V859" s="20"/>
      <c r="W859" s="20"/>
      <c r="X859" s="20"/>
      <c r="Y859" s="20"/>
      <c r="Z859" s="20"/>
    </row>
    <row r="860" spans="1:26" ht="15.75" customHeight="1" x14ac:dyDescent="0.15">
      <c r="A860" s="20"/>
      <c r="B860" s="20"/>
      <c r="C860" s="20"/>
      <c r="D860" s="20"/>
      <c r="E860" s="20"/>
      <c r="F860" s="206"/>
      <c r="G860" s="207"/>
      <c r="H860" s="84"/>
      <c r="I860" s="84"/>
      <c r="J860" s="208"/>
      <c r="K860" s="20"/>
      <c r="L860" s="20"/>
      <c r="M860" s="20"/>
      <c r="N860" s="20"/>
      <c r="O860" s="20"/>
      <c r="P860" s="20"/>
      <c r="Q860" s="20"/>
      <c r="R860" s="20"/>
      <c r="S860" s="20"/>
      <c r="T860" s="20"/>
      <c r="U860" s="20"/>
      <c r="V860" s="20"/>
      <c r="W860" s="20"/>
      <c r="X860" s="20"/>
      <c r="Y860" s="20"/>
      <c r="Z860" s="20"/>
    </row>
    <row r="861" spans="1:26" ht="15.75" customHeight="1" x14ac:dyDescent="0.15">
      <c r="A861" s="20"/>
      <c r="B861" s="20"/>
      <c r="C861" s="20"/>
      <c r="D861" s="20"/>
      <c r="E861" s="20"/>
      <c r="F861" s="206"/>
      <c r="G861" s="207"/>
      <c r="H861" s="84"/>
      <c r="I861" s="84"/>
      <c r="J861" s="208"/>
      <c r="K861" s="20"/>
      <c r="L861" s="20"/>
      <c r="M861" s="20"/>
      <c r="N861" s="20"/>
      <c r="O861" s="20"/>
      <c r="P861" s="20"/>
      <c r="Q861" s="20"/>
      <c r="R861" s="20"/>
      <c r="S861" s="20"/>
      <c r="T861" s="20"/>
      <c r="U861" s="20"/>
      <c r="V861" s="20"/>
      <c r="W861" s="20"/>
      <c r="X861" s="20"/>
      <c r="Y861" s="20"/>
      <c r="Z861" s="20"/>
    </row>
    <row r="862" spans="1:26" ht="15.75" customHeight="1" x14ac:dyDescent="0.15">
      <c r="A862" s="20"/>
      <c r="B862" s="20"/>
      <c r="C862" s="20"/>
      <c r="D862" s="20"/>
      <c r="E862" s="20"/>
      <c r="F862" s="206"/>
      <c r="G862" s="207"/>
      <c r="H862" s="84"/>
      <c r="I862" s="84"/>
      <c r="J862" s="208"/>
      <c r="K862" s="20"/>
      <c r="L862" s="20"/>
      <c r="M862" s="20"/>
      <c r="N862" s="20"/>
      <c r="O862" s="20"/>
      <c r="P862" s="20"/>
      <c r="Q862" s="20"/>
      <c r="R862" s="20"/>
      <c r="S862" s="20"/>
      <c r="T862" s="20"/>
      <c r="U862" s="20"/>
      <c r="V862" s="20"/>
      <c r="W862" s="20"/>
      <c r="X862" s="20"/>
      <c r="Y862" s="20"/>
      <c r="Z862" s="20"/>
    </row>
    <row r="863" spans="1:26" ht="15.75" customHeight="1" x14ac:dyDescent="0.15">
      <c r="A863" s="20"/>
      <c r="B863" s="20"/>
      <c r="C863" s="20"/>
      <c r="D863" s="20"/>
      <c r="E863" s="20"/>
      <c r="F863" s="206"/>
      <c r="G863" s="207"/>
      <c r="H863" s="84"/>
      <c r="I863" s="84"/>
      <c r="J863" s="208"/>
      <c r="K863" s="20"/>
      <c r="L863" s="20"/>
      <c r="M863" s="20"/>
      <c r="N863" s="20"/>
      <c r="O863" s="20"/>
      <c r="P863" s="20"/>
      <c r="Q863" s="20"/>
      <c r="R863" s="20"/>
      <c r="S863" s="20"/>
      <c r="T863" s="20"/>
      <c r="U863" s="20"/>
      <c r="V863" s="20"/>
      <c r="W863" s="20"/>
      <c r="X863" s="20"/>
      <c r="Y863" s="20"/>
      <c r="Z863" s="20"/>
    </row>
    <row r="864" spans="1:26" ht="15.75" customHeight="1" x14ac:dyDescent="0.15">
      <c r="A864" s="20"/>
      <c r="B864" s="20"/>
      <c r="C864" s="20"/>
      <c r="D864" s="20"/>
      <c r="E864" s="20"/>
      <c r="F864" s="206"/>
      <c r="G864" s="207"/>
      <c r="H864" s="84"/>
      <c r="I864" s="84"/>
      <c r="J864" s="208"/>
      <c r="K864" s="20"/>
      <c r="L864" s="20"/>
      <c r="M864" s="20"/>
      <c r="N864" s="20"/>
      <c r="O864" s="20"/>
      <c r="P864" s="20"/>
      <c r="Q864" s="20"/>
      <c r="R864" s="20"/>
      <c r="S864" s="20"/>
      <c r="T864" s="20"/>
      <c r="U864" s="20"/>
      <c r="V864" s="20"/>
      <c r="W864" s="20"/>
      <c r="X864" s="20"/>
      <c r="Y864" s="20"/>
      <c r="Z864" s="20"/>
    </row>
    <row r="865" spans="1:26" ht="15.75" customHeight="1" x14ac:dyDescent="0.15">
      <c r="A865" s="20"/>
      <c r="B865" s="20"/>
      <c r="C865" s="20"/>
      <c r="D865" s="20"/>
      <c r="E865" s="20"/>
      <c r="F865" s="206"/>
      <c r="G865" s="207"/>
      <c r="H865" s="84"/>
      <c r="I865" s="84"/>
      <c r="J865" s="208"/>
      <c r="K865" s="20"/>
      <c r="L865" s="20"/>
      <c r="M865" s="20"/>
      <c r="N865" s="20"/>
      <c r="O865" s="20"/>
      <c r="P865" s="20"/>
      <c r="Q865" s="20"/>
      <c r="R865" s="20"/>
      <c r="S865" s="20"/>
      <c r="T865" s="20"/>
      <c r="U865" s="20"/>
      <c r="V865" s="20"/>
      <c r="W865" s="20"/>
      <c r="X865" s="20"/>
      <c r="Y865" s="20"/>
      <c r="Z865" s="20"/>
    </row>
    <row r="866" spans="1:26" ht="15.75" customHeight="1" x14ac:dyDescent="0.15">
      <c r="A866" s="20"/>
      <c r="B866" s="20"/>
      <c r="C866" s="20"/>
      <c r="D866" s="20"/>
      <c r="E866" s="20"/>
      <c r="F866" s="206"/>
      <c r="G866" s="207"/>
      <c r="H866" s="84"/>
      <c r="I866" s="84"/>
      <c r="J866" s="208"/>
      <c r="K866" s="20"/>
      <c r="L866" s="20"/>
      <c r="M866" s="20"/>
      <c r="N866" s="20"/>
      <c r="O866" s="20"/>
      <c r="P866" s="20"/>
      <c r="Q866" s="20"/>
      <c r="R866" s="20"/>
      <c r="S866" s="20"/>
      <c r="T866" s="20"/>
      <c r="U866" s="20"/>
      <c r="V866" s="20"/>
      <c r="W866" s="20"/>
      <c r="X866" s="20"/>
      <c r="Y866" s="20"/>
      <c r="Z866" s="20"/>
    </row>
    <row r="867" spans="1:26" ht="15.75" customHeight="1" x14ac:dyDescent="0.15">
      <c r="A867" s="20"/>
      <c r="B867" s="20"/>
      <c r="C867" s="20"/>
      <c r="D867" s="20"/>
      <c r="E867" s="20"/>
      <c r="F867" s="206"/>
      <c r="G867" s="207"/>
      <c r="H867" s="84"/>
      <c r="I867" s="84"/>
      <c r="J867" s="208"/>
      <c r="K867" s="20"/>
      <c r="L867" s="20"/>
      <c r="M867" s="20"/>
      <c r="N867" s="20"/>
      <c r="O867" s="20"/>
      <c r="P867" s="20"/>
      <c r="Q867" s="20"/>
      <c r="R867" s="20"/>
      <c r="S867" s="20"/>
      <c r="T867" s="20"/>
      <c r="U867" s="20"/>
      <c r="V867" s="20"/>
      <c r="W867" s="20"/>
      <c r="X867" s="20"/>
      <c r="Y867" s="20"/>
      <c r="Z867" s="20"/>
    </row>
    <row r="868" spans="1:26" ht="15.75" customHeight="1" x14ac:dyDescent="0.15">
      <c r="A868" s="20"/>
      <c r="B868" s="20"/>
      <c r="C868" s="20"/>
      <c r="D868" s="20"/>
      <c r="E868" s="20"/>
      <c r="F868" s="206"/>
      <c r="G868" s="207"/>
      <c r="H868" s="84"/>
      <c r="I868" s="84"/>
      <c r="J868" s="208"/>
      <c r="K868" s="20"/>
      <c r="L868" s="20"/>
      <c r="M868" s="20"/>
      <c r="N868" s="20"/>
      <c r="O868" s="20"/>
      <c r="P868" s="20"/>
      <c r="Q868" s="20"/>
      <c r="R868" s="20"/>
      <c r="S868" s="20"/>
      <c r="T868" s="20"/>
      <c r="U868" s="20"/>
      <c r="V868" s="20"/>
      <c r="W868" s="20"/>
      <c r="X868" s="20"/>
      <c r="Y868" s="20"/>
      <c r="Z868" s="20"/>
    </row>
    <row r="869" spans="1:26" ht="15.75" customHeight="1" x14ac:dyDescent="0.15">
      <c r="A869" s="20"/>
      <c r="B869" s="20"/>
      <c r="C869" s="20"/>
      <c r="D869" s="20"/>
      <c r="E869" s="20"/>
      <c r="F869" s="206"/>
      <c r="G869" s="207"/>
      <c r="H869" s="84"/>
      <c r="I869" s="84"/>
      <c r="J869" s="208"/>
      <c r="K869" s="20"/>
      <c r="L869" s="20"/>
      <c r="M869" s="20"/>
      <c r="N869" s="20"/>
      <c r="O869" s="20"/>
      <c r="P869" s="20"/>
      <c r="Q869" s="20"/>
      <c r="R869" s="20"/>
      <c r="S869" s="20"/>
      <c r="T869" s="20"/>
      <c r="U869" s="20"/>
      <c r="V869" s="20"/>
      <c r="W869" s="20"/>
      <c r="X869" s="20"/>
      <c r="Y869" s="20"/>
      <c r="Z869" s="20"/>
    </row>
    <row r="870" spans="1:26" ht="15.75" customHeight="1" x14ac:dyDescent="0.15">
      <c r="A870" s="20"/>
      <c r="B870" s="20"/>
      <c r="C870" s="20"/>
      <c r="D870" s="20"/>
      <c r="E870" s="20"/>
      <c r="F870" s="206"/>
      <c r="G870" s="207"/>
      <c r="H870" s="84"/>
      <c r="I870" s="84"/>
      <c r="J870" s="208"/>
      <c r="K870" s="20"/>
      <c r="L870" s="20"/>
      <c r="M870" s="20"/>
      <c r="N870" s="20"/>
      <c r="O870" s="20"/>
      <c r="P870" s="20"/>
      <c r="Q870" s="20"/>
      <c r="R870" s="20"/>
      <c r="S870" s="20"/>
      <c r="T870" s="20"/>
      <c r="U870" s="20"/>
      <c r="V870" s="20"/>
      <c r="W870" s="20"/>
      <c r="X870" s="20"/>
      <c r="Y870" s="20"/>
      <c r="Z870" s="20"/>
    </row>
    <row r="871" spans="1:26" ht="15.75" customHeight="1" x14ac:dyDescent="0.15">
      <c r="A871" s="20"/>
      <c r="B871" s="20"/>
      <c r="C871" s="20"/>
      <c r="D871" s="20"/>
      <c r="E871" s="20"/>
      <c r="F871" s="206"/>
      <c r="G871" s="207"/>
      <c r="H871" s="84"/>
      <c r="I871" s="84"/>
      <c r="J871" s="208"/>
      <c r="K871" s="20"/>
      <c r="L871" s="20"/>
      <c r="M871" s="20"/>
      <c r="N871" s="20"/>
      <c r="O871" s="20"/>
      <c r="P871" s="20"/>
      <c r="Q871" s="20"/>
      <c r="R871" s="20"/>
      <c r="S871" s="20"/>
      <c r="T871" s="20"/>
      <c r="U871" s="20"/>
      <c r="V871" s="20"/>
      <c r="W871" s="20"/>
      <c r="X871" s="20"/>
      <c r="Y871" s="20"/>
      <c r="Z871" s="20"/>
    </row>
    <row r="872" spans="1:26" ht="15.75" customHeight="1" x14ac:dyDescent="0.15">
      <c r="A872" s="20"/>
      <c r="B872" s="20"/>
      <c r="C872" s="20"/>
      <c r="D872" s="20"/>
      <c r="E872" s="20"/>
      <c r="F872" s="206"/>
      <c r="G872" s="207"/>
      <c r="H872" s="84"/>
      <c r="I872" s="84"/>
      <c r="J872" s="208"/>
      <c r="K872" s="20"/>
      <c r="L872" s="20"/>
      <c r="M872" s="20"/>
      <c r="N872" s="20"/>
      <c r="O872" s="20"/>
      <c r="P872" s="20"/>
      <c r="Q872" s="20"/>
      <c r="R872" s="20"/>
      <c r="S872" s="20"/>
      <c r="T872" s="20"/>
      <c r="U872" s="20"/>
      <c r="V872" s="20"/>
      <c r="W872" s="20"/>
      <c r="X872" s="20"/>
      <c r="Y872" s="20"/>
      <c r="Z872" s="20"/>
    </row>
    <row r="873" spans="1:26" ht="15.75" customHeight="1" x14ac:dyDescent="0.15">
      <c r="A873" s="20"/>
      <c r="B873" s="20"/>
      <c r="C873" s="20"/>
      <c r="D873" s="20"/>
      <c r="E873" s="20"/>
      <c r="F873" s="206"/>
      <c r="G873" s="207"/>
      <c r="H873" s="84"/>
      <c r="I873" s="84"/>
      <c r="J873" s="208"/>
      <c r="K873" s="20"/>
      <c r="L873" s="20"/>
      <c r="M873" s="20"/>
      <c r="N873" s="20"/>
      <c r="O873" s="20"/>
      <c r="P873" s="20"/>
      <c r="Q873" s="20"/>
      <c r="R873" s="20"/>
      <c r="S873" s="20"/>
      <c r="T873" s="20"/>
      <c r="U873" s="20"/>
      <c r="V873" s="20"/>
      <c r="W873" s="20"/>
      <c r="X873" s="20"/>
      <c r="Y873" s="20"/>
      <c r="Z873" s="20"/>
    </row>
    <row r="874" spans="1:26" ht="15.75" customHeight="1" x14ac:dyDescent="0.15">
      <c r="A874" s="20"/>
      <c r="B874" s="20"/>
      <c r="C874" s="20"/>
      <c r="D874" s="20"/>
      <c r="E874" s="20"/>
      <c r="F874" s="206"/>
      <c r="G874" s="207"/>
      <c r="H874" s="84"/>
      <c r="I874" s="84"/>
      <c r="J874" s="208"/>
      <c r="K874" s="20"/>
      <c r="L874" s="20"/>
      <c r="M874" s="20"/>
      <c r="N874" s="20"/>
      <c r="O874" s="20"/>
      <c r="P874" s="20"/>
      <c r="Q874" s="20"/>
      <c r="R874" s="20"/>
      <c r="S874" s="20"/>
      <c r="T874" s="20"/>
      <c r="U874" s="20"/>
      <c r="V874" s="20"/>
      <c r="W874" s="20"/>
      <c r="X874" s="20"/>
      <c r="Y874" s="20"/>
      <c r="Z874" s="20"/>
    </row>
    <row r="875" spans="1:26" ht="15.75" customHeight="1" x14ac:dyDescent="0.15">
      <c r="A875" s="20"/>
      <c r="B875" s="20"/>
      <c r="C875" s="20"/>
      <c r="D875" s="20"/>
      <c r="E875" s="20"/>
      <c r="F875" s="206"/>
      <c r="G875" s="207"/>
      <c r="H875" s="84"/>
      <c r="I875" s="84"/>
      <c r="J875" s="208"/>
      <c r="K875" s="20"/>
      <c r="L875" s="20"/>
      <c r="M875" s="20"/>
      <c r="N875" s="20"/>
      <c r="O875" s="20"/>
      <c r="P875" s="20"/>
      <c r="Q875" s="20"/>
      <c r="R875" s="20"/>
      <c r="S875" s="20"/>
      <c r="T875" s="20"/>
      <c r="U875" s="20"/>
      <c r="V875" s="20"/>
      <c r="W875" s="20"/>
      <c r="X875" s="20"/>
      <c r="Y875" s="20"/>
      <c r="Z875" s="20"/>
    </row>
    <row r="876" spans="1:26" ht="15.75" customHeight="1" x14ac:dyDescent="0.15">
      <c r="A876" s="20"/>
      <c r="B876" s="20"/>
      <c r="C876" s="20"/>
      <c r="D876" s="20"/>
      <c r="E876" s="20"/>
      <c r="F876" s="206"/>
      <c r="G876" s="207"/>
      <c r="H876" s="84"/>
      <c r="I876" s="84"/>
      <c r="J876" s="208"/>
      <c r="K876" s="20"/>
      <c r="L876" s="20"/>
      <c r="M876" s="20"/>
      <c r="N876" s="20"/>
      <c r="O876" s="20"/>
      <c r="P876" s="20"/>
      <c r="Q876" s="20"/>
      <c r="R876" s="20"/>
      <c r="S876" s="20"/>
      <c r="T876" s="20"/>
      <c r="U876" s="20"/>
      <c r="V876" s="20"/>
      <c r="W876" s="20"/>
      <c r="X876" s="20"/>
      <c r="Y876" s="20"/>
      <c r="Z876" s="20"/>
    </row>
    <row r="877" spans="1:26" ht="15.75" customHeight="1" x14ac:dyDescent="0.15">
      <c r="A877" s="20"/>
      <c r="B877" s="20"/>
      <c r="C877" s="20"/>
      <c r="D877" s="20"/>
      <c r="E877" s="20"/>
      <c r="F877" s="206"/>
      <c r="G877" s="207"/>
      <c r="H877" s="84"/>
      <c r="I877" s="84"/>
      <c r="J877" s="208"/>
      <c r="K877" s="20"/>
      <c r="L877" s="20"/>
      <c r="M877" s="20"/>
      <c r="N877" s="20"/>
      <c r="O877" s="20"/>
      <c r="P877" s="20"/>
      <c r="Q877" s="20"/>
      <c r="R877" s="20"/>
      <c r="S877" s="20"/>
      <c r="T877" s="20"/>
      <c r="U877" s="20"/>
      <c r="V877" s="20"/>
      <c r="W877" s="20"/>
      <c r="X877" s="20"/>
      <c r="Y877" s="20"/>
      <c r="Z877" s="20"/>
    </row>
    <row r="878" spans="1:26" ht="15.75" customHeight="1" x14ac:dyDescent="0.15">
      <c r="A878" s="20"/>
      <c r="B878" s="20"/>
      <c r="C878" s="20"/>
      <c r="D878" s="20"/>
      <c r="E878" s="20"/>
      <c r="F878" s="206"/>
      <c r="G878" s="207"/>
      <c r="H878" s="84"/>
      <c r="I878" s="84"/>
      <c r="J878" s="208"/>
      <c r="K878" s="20"/>
      <c r="L878" s="20"/>
      <c r="M878" s="20"/>
      <c r="N878" s="20"/>
      <c r="O878" s="20"/>
      <c r="P878" s="20"/>
      <c r="Q878" s="20"/>
      <c r="R878" s="20"/>
      <c r="S878" s="20"/>
      <c r="T878" s="20"/>
      <c r="U878" s="20"/>
      <c r="V878" s="20"/>
      <c r="W878" s="20"/>
      <c r="X878" s="20"/>
      <c r="Y878" s="20"/>
      <c r="Z878" s="20"/>
    </row>
    <row r="879" spans="1:26" ht="15.75" customHeight="1" x14ac:dyDescent="0.15">
      <c r="A879" s="20"/>
      <c r="B879" s="20"/>
      <c r="C879" s="20"/>
      <c r="D879" s="20"/>
      <c r="E879" s="20"/>
      <c r="F879" s="206"/>
      <c r="G879" s="207"/>
      <c r="H879" s="84"/>
      <c r="I879" s="84"/>
      <c r="J879" s="208"/>
      <c r="K879" s="20"/>
      <c r="L879" s="20"/>
      <c r="M879" s="20"/>
      <c r="N879" s="20"/>
      <c r="O879" s="20"/>
      <c r="P879" s="20"/>
      <c r="Q879" s="20"/>
      <c r="R879" s="20"/>
      <c r="S879" s="20"/>
      <c r="T879" s="20"/>
      <c r="U879" s="20"/>
      <c r="V879" s="20"/>
      <c r="W879" s="20"/>
      <c r="X879" s="20"/>
      <c r="Y879" s="20"/>
      <c r="Z879" s="20"/>
    </row>
    <row r="880" spans="1:26" ht="15.75" customHeight="1" x14ac:dyDescent="0.15">
      <c r="A880" s="20"/>
      <c r="B880" s="20"/>
      <c r="C880" s="20"/>
      <c r="D880" s="20"/>
      <c r="E880" s="20"/>
      <c r="F880" s="206"/>
      <c r="G880" s="207"/>
      <c r="H880" s="84"/>
      <c r="I880" s="84"/>
      <c r="J880" s="208"/>
      <c r="K880" s="20"/>
      <c r="L880" s="20"/>
      <c r="M880" s="20"/>
      <c r="N880" s="20"/>
      <c r="O880" s="20"/>
      <c r="P880" s="20"/>
      <c r="Q880" s="20"/>
      <c r="R880" s="20"/>
      <c r="S880" s="20"/>
      <c r="T880" s="20"/>
      <c r="U880" s="20"/>
      <c r="V880" s="20"/>
      <c r="W880" s="20"/>
      <c r="X880" s="20"/>
      <c r="Y880" s="20"/>
      <c r="Z880" s="20"/>
    </row>
    <row r="881" spans="1:26" ht="15.75" customHeight="1" x14ac:dyDescent="0.15">
      <c r="A881" s="20"/>
      <c r="B881" s="20"/>
      <c r="C881" s="20"/>
      <c r="D881" s="20"/>
      <c r="E881" s="20"/>
      <c r="F881" s="206"/>
      <c r="G881" s="207"/>
      <c r="H881" s="84"/>
      <c r="I881" s="84"/>
      <c r="J881" s="208"/>
      <c r="K881" s="20"/>
      <c r="L881" s="20"/>
      <c r="M881" s="20"/>
      <c r="N881" s="20"/>
      <c r="O881" s="20"/>
      <c r="P881" s="20"/>
      <c r="Q881" s="20"/>
      <c r="R881" s="20"/>
      <c r="S881" s="20"/>
      <c r="T881" s="20"/>
      <c r="U881" s="20"/>
      <c r="V881" s="20"/>
      <c r="W881" s="20"/>
      <c r="X881" s="20"/>
      <c r="Y881" s="20"/>
      <c r="Z881" s="20"/>
    </row>
    <row r="882" spans="1:26" ht="15.75" customHeight="1" x14ac:dyDescent="0.15">
      <c r="A882" s="20"/>
      <c r="B882" s="20"/>
      <c r="C882" s="20"/>
      <c r="D882" s="20"/>
      <c r="E882" s="20"/>
      <c r="F882" s="206"/>
      <c r="G882" s="207"/>
      <c r="H882" s="84"/>
      <c r="I882" s="84"/>
      <c r="J882" s="208"/>
      <c r="K882" s="20"/>
      <c r="L882" s="20"/>
      <c r="M882" s="20"/>
      <c r="N882" s="20"/>
      <c r="O882" s="20"/>
      <c r="P882" s="20"/>
      <c r="Q882" s="20"/>
      <c r="R882" s="20"/>
      <c r="S882" s="20"/>
      <c r="T882" s="20"/>
      <c r="U882" s="20"/>
      <c r="V882" s="20"/>
      <c r="W882" s="20"/>
      <c r="X882" s="20"/>
      <c r="Y882" s="20"/>
      <c r="Z882" s="20"/>
    </row>
    <row r="883" spans="1:26" ht="15.75" customHeight="1" x14ac:dyDescent="0.15">
      <c r="A883" s="20"/>
      <c r="B883" s="20"/>
      <c r="C883" s="20"/>
      <c r="D883" s="20"/>
      <c r="E883" s="20"/>
      <c r="F883" s="206"/>
      <c r="G883" s="207"/>
      <c r="H883" s="84"/>
      <c r="I883" s="84"/>
      <c r="J883" s="208"/>
      <c r="K883" s="20"/>
      <c r="L883" s="20"/>
      <c r="M883" s="20"/>
      <c r="N883" s="20"/>
      <c r="O883" s="20"/>
      <c r="P883" s="20"/>
      <c r="Q883" s="20"/>
      <c r="R883" s="20"/>
      <c r="S883" s="20"/>
      <c r="T883" s="20"/>
      <c r="U883" s="20"/>
      <c r="V883" s="20"/>
      <c r="W883" s="20"/>
      <c r="X883" s="20"/>
      <c r="Y883" s="20"/>
      <c r="Z883" s="20"/>
    </row>
    <row r="884" spans="1:26" ht="15.75" customHeight="1" x14ac:dyDescent="0.15">
      <c r="A884" s="20"/>
      <c r="B884" s="20"/>
      <c r="C884" s="20"/>
      <c r="D884" s="20"/>
      <c r="E884" s="20"/>
      <c r="F884" s="206"/>
      <c r="G884" s="207"/>
      <c r="H884" s="84"/>
      <c r="I884" s="84"/>
      <c r="J884" s="208"/>
      <c r="K884" s="20"/>
      <c r="L884" s="20"/>
      <c r="M884" s="20"/>
      <c r="N884" s="20"/>
      <c r="O884" s="20"/>
      <c r="P884" s="20"/>
      <c r="Q884" s="20"/>
      <c r="R884" s="20"/>
      <c r="S884" s="20"/>
      <c r="T884" s="20"/>
      <c r="U884" s="20"/>
      <c r="V884" s="20"/>
      <c r="W884" s="20"/>
      <c r="X884" s="20"/>
      <c r="Y884" s="20"/>
      <c r="Z884" s="20"/>
    </row>
    <row r="885" spans="1:26" ht="15.75" customHeight="1" x14ac:dyDescent="0.15">
      <c r="A885" s="20"/>
      <c r="B885" s="20"/>
      <c r="C885" s="20"/>
      <c r="D885" s="20"/>
      <c r="E885" s="20"/>
      <c r="F885" s="206"/>
      <c r="G885" s="207"/>
      <c r="H885" s="84"/>
      <c r="I885" s="84"/>
      <c r="J885" s="208"/>
      <c r="K885" s="20"/>
      <c r="L885" s="20"/>
      <c r="M885" s="20"/>
      <c r="N885" s="20"/>
      <c r="O885" s="20"/>
      <c r="P885" s="20"/>
      <c r="Q885" s="20"/>
      <c r="R885" s="20"/>
      <c r="S885" s="20"/>
      <c r="T885" s="20"/>
      <c r="U885" s="20"/>
      <c r="V885" s="20"/>
      <c r="W885" s="20"/>
      <c r="X885" s="20"/>
      <c r="Y885" s="20"/>
      <c r="Z885" s="20"/>
    </row>
    <row r="886" spans="1:26" ht="15.75" customHeight="1" x14ac:dyDescent="0.15">
      <c r="A886" s="20"/>
      <c r="B886" s="20"/>
      <c r="C886" s="20"/>
      <c r="D886" s="20"/>
      <c r="E886" s="20"/>
      <c r="F886" s="206"/>
      <c r="G886" s="207"/>
      <c r="H886" s="84"/>
      <c r="I886" s="84"/>
      <c r="J886" s="208"/>
      <c r="K886" s="20"/>
      <c r="L886" s="20"/>
      <c r="M886" s="20"/>
      <c r="N886" s="20"/>
      <c r="O886" s="20"/>
      <c r="P886" s="20"/>
      <c r="Q886" s="20"/>
      <c r="R886" s="20"/>
      <c r="S886" s="20"/>
      <c r="T886" s="20"/>
      <c r="U886" s="20"/>
      <c r="V886" s="20"/>
      <c r="W886" s="20"/>
      <c r="X886" s="20"/>
      <c r="Y886" s="20"/>
      <c r="Z886" s="20"/>
    </row>
    <row r="887" spans="1:26" ht="15.75" customHeight="1" x14ac:dyDescent="0.15">
      <c r="A887" s="20"/>
      <c r="B887" s="20"/>
      <c r="C887" s="20"/>
      <c r="D887" s="20"/>
      <c r="E887" s="20"/>
      <c r="F887" s="206"/>
      <c r="G887" s="207"/>
      <c r="H887" s="84"/>
      <c r="I887" s="84"/>
      <c r="J887" s="208"/>
      <c r="K887" s="20"/>
      <c r="L887" s="20"/>
      <c r="M887" s="20"/>
      <c r="N887" s="20"/>
      <c r="O887" s="20"/>
      <c r="P887" s="20"/>
      <c r="Q887" s="20"/>
      <c r="R887" s="20"/>
      <c r="S887" s="20"/>
      <c r="T887" s="20"/>
      <c r="U887" s="20"/>
      <c r="V887" s="20"/>
      <c r="W887" s="20"/>
      <c r="X887" s="20"/>
      <c r="Y887" s="20"/>
      <c r="Z887" s="20"/>
    </row>
    <row r="888" spans="1:26" ht="15.75" customHeight="1" x14ac:dyDescent="0.15">
      <c r="A888" s="20"/>
      <c r="B888" s="20"/>
      <c r="C888" s="20"/>
      <c r="D888" s="20"/>
      <c r="E888" s="20"/>
      <c r="F888" s="206"/>
      <c r="G888" s="207"/>
      <c r="H888" s="84"/>
      <c r="I888" s="84"/>
      <c r="J888" s="208"/>
      <c r="K888" s="20"/>
      <c r="L888" s="20"/>
      <c r="M888" s="20"/>
      <c r="N888" s="20"/>
      <c r="O888" s="20"/>
      <c r="P888" s="20"/>
      <c r="Q888" s="20"/>
      <c r="R888" s="20"/>
      <c r="S888" s="20"/>
      <c r="T888" s="20"/>
      <c r="U888" s="20"/>
      <c r="V888" s="20"/>
      <c r="W888" s="20"/>
      <c r="X888" s="20"/>
      <c r="Y888" s="20"/>
      <c r="Z888" s="20"/>
    </row>
    <row r="889" spans="1:26" ht="15.75" customHeight="1" x14ac:dyDescent="0.15">
      <c r="A889" s="20"/>
      <c r="B889" s="20"/>
      <c r="C889" s="20"/>
      <c r="D889" s="20"/>
      <c r="E889" s="20"/>
      <c r="F889" s="206"/>
      <c r="G889" s="207"/>
      <c r="H889" s="84"/>
      <c r="I889" s="84"/>
      <c r="J889" s="208"/>
      <c r="K889" s="20"/>
      <c r="L889" s="20"/>
      <c r="M889" s="20"/>
      <c r="N889" s="20"/>
      <c r="O889" s="20"/>
      <c r="P889" s="20"/>
      <c r="Q889" s="20"/>
      <c r="R889" s="20"/>
      <c r="S889" s="20"/>
      <c r="T889" s="20"/>
      <c r="U889" s="20"/>
      <c r="V889" s="20"/>
      <c r="W889" s="20"/>
      <c r="X889" s="20"/>
      <c r="Y889" s="20"/>
      <c r="Z889" s="20"/>
    </row>
    <row r="890" spans="1:26" ht="15.75" customHeight="1" x14ac:dyDescent="0.15">
      <c r="A890" s="20"/>
      <c r="B890" s="20"/>
      <c r="C890" s="20"/>
      <c r="D890" s="20"/>
      <c r="E890" s="20"/>
      <c r="F890" s="206"/>
      <c r="G890" s="207"/>
      <c r="H890" s="84"/>
      <c r="I890" s="84"/>
      <c r="J890" s="208"/>
      <c r="K890" s="20"/>
      <c r="L890" s="20"/>
      <c r="M890" s="20"/>
      <c r="N890" s="20"/>
      <c r="O890" s="20"/>
      <c r="P890" s="20"/>
      <c r="Q890" s="20"/>
      <c r="R890" s="20"/>
      <c r="S890" s="20"/>
      <c r="T890" s="20"/>
      <c r="U890" s="20"/>
      <c r="V890" s="20"/>
      <c r="W890" s="20"/>
      <c r="X890" s="20"/>
      <c r="Y890" s="20"/>
      <c r="Z890" s="20"/>
    </row>
    <row r="891" spans="1:26" ht="15.75" customHeight="1" x14ac:dyDescent="0.15">
      <c r="A891" s="20"/>
      <c r="B891" s="20"/>
      <c r="C891" s="20"/>
      <c r="D891" s="20"/>
      <c r="E891" s="20"/>
      <c r="F891" s="206"/>
      <c r="G891" s="207"/>
      <c r="H891" s="84"/>
      <c r="I891" s="84"/>
      <c r="J891" s="208"/>
      <c r="K891" s="20"/>
      <c r="L891" s="20"/>
      <c r="M891" s="20"/>
      <c r="N891" s="20"/>
      <c r="O891" s="20"/>
      <c r="P891" s="20"/>
      <c r="Q891" s="20"/>
      <c r="R891" s="20"/>
      <c r="S891" s="20"/>
      <c r="T891" s="20"/>
      <c r="U891" s="20"/>
      <c r="V891" s="20"/>
      <c r="W891" s="20"/>
      <c r="X891" s="20"/>
      <c r="Y891" s="20"/>
      <c r="Z891" s="20"/>
    </row>
    <row r="892" spans="1:26" ht="15.75" customHeight="1" x14ac:dyDescent="0.15">
      <c r="A892" s="20"/>
      <c r="B892" s="20"/>
      <c r="C892" s="20"/>
      <c r="D892" s="20"/>
      <c r="E892" s="20"/>
      <c r="F892" s="206"/>
      <c r="G892" s="207"/>
      <c r="H892" s="84"/>
      <c r="I892" s="84"/>
      <c r="J892" s="208"/>
      <c r="K892" s="20"/>
      <c r="L892" s="20"/>
      <c r="M892" s="20"/>
      <c r="N892" s="20"/>
      <c r="O892" s="20"/>
      <c r="P892" s="20"/>
      <c r="Q892" s="20"/>
      <c r="R892" s="20"/>
      <c r="S892" s="20"/>
      <c r="T892" s="20"/>
      <c r="U892" s="20"/>
      <c r="V892" s="20"/>
      <c r="W892" s="20"/>
      <c r="X892" s="20"/>
      <c r="Y892" s="20"/>
      <c r="Z892" s="20"/>
    </row>
    <row r="893" spans="1:26" ht="15.75" customHeight="1" x14ac:dyDescent="0.15">
      <c r="A893" s="20"/>
      <c r="B893" s="20"/>
      <c r="C893" s="20"/>
      <c r="D893" s="20"/>
      <c r="E893" s="20"/>
      <c r="F893" s="206"/>
      <c r="G893" s="207"/>
      <c r="H893" s="84"/>
      <c r="I893" s="84"/>
      <c r="J893" s="208"/>
      <c r="K893" s="20"/>
      <c r="L893" s="20"/>
      <c r="M893" s="20"/>
      <c r="N893" s="20"/>
      <c r="O893" s="20"/>
      <c r="P893" s="20"/>
      <c r="Q893" s="20"/>
      <c r="R893" s="20"/>
      <c r="S893" s="20"/>
      <c r="T893" s="20"/>
      <c r="U893" s="20"/>
      <c r="V893" s="20"/>
      <c r="W893" s="20"/>
      <c r="X893" s="20"/>
      <c r="Y893" s="20"/>
      <c r="Z893" s="20"/>
    </row>
    <row r="894" spans="1:26" ht="15.75" customHeight="1" x14ac:dyDescent="0.15">
      <c r="A894" s="20"/>
      <c r="B894" s="20"/>
      <c r="C894" s="20"/>
      <c r="D894" s="20"/>
      <c r="E894" s="20"/>
      <c r="F894" s="206"/>
      <c r="G894" s="207"/>
      <c r="H894" s="84"/>
      <c r="I894" s="84"/>
      <c r="J894" s="208"/>
      <c r="K894" s="20"/>
      <c r="L894" s="20"/>
      <c r="M894" s="20"/>
      <c r="N894" s="20"/>
      <c r="O894" s="20"/>
      <c r="P894" s="20"/>
      <c r="Q894" s="20"/>
      <c r="R894" s="20"/>
      <c r="S894" s="20"/>
      <c r="T894" s="20"/>
      <c r="U894" s="20"/>
      <c r="V894" s="20"/>
      <c r="W894" s="20"/>
      <c r="X894" s="20"/>
      <c r="Y894" s="20"/>
      <c r="Z894" s="20"/>
    </row>
    <row r="895" spans="1:26" ht="15.75" customHeight="1" x14ac:dyDescent="0.15">
      <c r="A895" s="20"/>
      <c r="B895" s="20"/>
      <c r="C895" s="20"/>
      <c r="D895" s="20"/>
      <c r="E895" s="20"/>
      <c r="F895" s="206"/>
      <c r="G895" s="207"/>
      <c r="H895" s="84"/>
      <c r="I895" s="84"/>
      <c r="J895" s="208"/>
      <c r="K895" s="20"/>
      <c r="L895" s="20"/>
      <c r="M895" s="20"/>
      <c r="N895" s="20"/>
      <c r="O895" s="20"/>
      <c r="P895" s="20"/>
      <c r="Q895" s="20"/>
      <c r="R895" s="20"/>
      <c r="S895" s="20"/>
      <c r="T895" s="20"/>
      <c r="U895" s="20"/>
      <c r="V895" s="20"/>
      <c r="W895" s="20"/>
      <c r="X895" s="20"/>
      <c r="Y895" s="20"/>
      <c r="Z895" s="20"/>
    </row>
    <row r="896" spans="1:26" ht="15.75" customHeight="1" x14ac:dyDescent="0.15">
      <c r="A896" s="20"/>
      <c r="B896" s="20"/>
      <c r="C896" s="20"/>
      <c r="D896" s="20"/>
      <c r="E896" s="20"/>
      <c r="F896" s="206"/>
      <c r="G896" s="207"/>
      <c r="H896" s="84"/>
      <c r="I896" s="84"/>
      <c r="J896" s="208"/>
      <c r="K896" s="20"/>
      <c r="L896" s="20"/>
      <c r="M896" s="20"/>
      <c r="N896" s="20"/>
      <c r="O896" s="20"/>
      <c r="P896" s="20"/>
      <c r="Q896" s="20"/>
      <c r="R896" s="20"/>
      <c r="S896" s="20"/>
      <c r="T896" s="20"/>
      <c r="U896" s="20"/>
      <c r="V896" s="20"/>
      <c r="W896" s="20"/>
      <c r="X896" s="20"/>
      <c r="Y896" s="20"/>
      <c r="Z896" s="20"/>
    </row>
    <row r="897" spans="1:26" ht="15.75" customHeight="1" x14ac:dyDescent="0.15">
      <c r="A897" s="20"/>
      <c r="B897" s="20"/>
      <c r="C897" s="20"/>
      <c r="D897" s="20"/>
      <c r="E897" s="20"/>
      <c r="F897" s="206"/>
      <c r="G897" s="207"/>
      <c r="H897" s="84"/>
      <c r="I897" s="84"/>
      <c r="J897" s="208"/>
      <c r="K897" s="20"/>
      <c r="L897" s="20"/>
      <c r="M897" s="20"/>
      <c r="N897" s="20"/>
      <c r="O897" s="20"/>
      <c r="P897" s="20"/>
      <c r="Q897" s="20"/>
      <c r="R897" s="20"/>
      <c r="S897" s="20"/>
      <c r="T897" s="20"/>
      <c r="U897" s="20"/>
      <c r="V897" s="20"/>
      <c r="W897" s="20"/>
      <c r="X897" s="20"/>
      <c r="Y897" s="20"/>
      <c r="Z897" s="20"/>
    </row>
    <row r="898" spans="1:26" ht="15.75" customHeight="1" x14ac:dyDescent="0.15">
      <c r="A898" s="20"/>
      <c r="B898" s="20"/>
      <c r="C898" s="20"/>
      <c r="D898" s="20"/>
      <c r="E898" s="20"/>
      <c r="F898" s="206"/>
      <c r="G898" s="207"/>
      <c r="H898" s="84"/>
      <c r="I898" s="84"/>
      <c r="J898" s="208"/>
      <c r="K898" s="20"/>
      <c r="L898" s="20"/>
      <c r="M898" s="20"/>
      <c r="N898" s="20"/>
      <c r="O898" s="20"/>
      <c r="P898" s="20"/>
      <c r="Q898" s="20"/>
      <c r="R898" s="20"/>
      <c r="S898" s="20"/>
      <c r="T898" s="20"/>
      <c r="U898" s="20"/>
      <c r="V898" s="20"/>
      <c r="W898" s="20"/>
      <c r="X898" s="20"/>
      <c r="Y898" s="20"/>
      <c r="Z898" s="20"/>
    </row>
    <row r="899" spans="1:26" ht="15.75" customHeight="1" x14ac:dyDescent="0.15">
      <c r="A899" s="20"/>
      <c r="B899" s="20"/>
      <c r="C899" s="20"/>
      <c r="D899" s="20"/>
      <c r="E899" s="20"/>
      <c r="F899" s="206"/>
      <c r="G899" s="207"/>
      <c r="H899" s="84"/>
      <c r="I899" s="84"/>
      <c r="J899" s="208"/>
      <c r="K899" s="20"/>
      <c r="L899" s="20"/>
      <c r="M899" s="20"/>
      <c r="N899" s="20"/>
      <c r="O899" s="20"/>
      <c r="P899" s="20"/>
      <c r="Q899" s="20"/>
      <c r="R899" s="20"/>
      <c r="S899" s="20"/>
      <c r="T899" s="20"/>
      <c r="U899" s="20"/>
      <c r="V899" s="20"/>
      <c r="W899" s="20"/>
      <c r="X899" s="20"/>
      <c r="Y899" s="20"/>
      <c r="Z899" s="20"/>
    </row>
    <row r="900" spans="1:26" ht="15.75" customHeight="1" x14ac:dyDescent="0.15">
      <c r="A900" s="20"/>
      <c r="B900" s="20"/>
      <c r="C900" s="20"/>
      <c r="D900" s="20"/>
      <c r="E900" s="20"/>
      <c r="F900" s="206"/>
      <c r="G900" s="207"/>
      <c r="H900" s="84"/>
      <c r="I900" s="84"/>
      <c r="J900" s="208"/>
      <c r="K900" s="20"/>
      <c r="L900" s="20"/>
      <c r="M900" s="20"/>
      <c r="N900" s="20"/>
      <c r="O900" s="20"/>
      <c r="P900" s="20"/>
      <c r="Q900" s="20"/>
      <c r="R900" s="20"/>
      <c r="S900" s="20"/>
      <c r="T900" s="20"/>
      <c r="U900" s="20"/>
      <c r="V900" s="20"/>
      <c r="W900" s="20"/>
      <c r="X900" s="20"/>
      <c r="Y900" s="20"/>
      <c r="Z900" s="20"/>
    </row>
    <row r="901" spans="1:26" ht="15.75" customHeight="1" x14ac:dyDescent="0.15">
      <c r="A901" s="20"/>
      <c r="B901" s="20"/>
      <c r="C901" s="20"/>
      <c r="D901" s="20"/>
      <c r="E901" s="20"/>
      <c r="F901" s="206"/>
      <c r="G901" s="207"/>
      <c r="H901" s="84"/>
      <c r="I901" s="84"/>
      <c r="J901" s="208"/>
      <c r="K901" s="20"/>
      <c r="L901" s="20"/>
      <c r="M901" s="20"/>
      <c r="N901" s="20"/>
      <c r="O901" s="20"/>
      <c r="P901" s="20"/>
      <c r="Q901" s="20"/>
      <c r="R901" s="20"/>
      <c r="S901" s="20"/>
      <c r="T901" s="20"/>
      <c r="U901" s="20"/>
      <c r="V901" s="20"/>
      <c r="W901" s="20"/>
      <c r="X901" s="20"/>
      <c r="Y901" s="20"/>
      <c r="Z901" s="20"/>
    </row>
    <row r="902" spans="1:26" ht="15.75" customHeight="1" x14ac:dyDescent="0.15">
      <c r="A902" s="20"/>
      <c r="B902" s="20"/>
      <c r="C902" s="20"/>
      <c r="D902" s="20"/>
      <c r="E902" s="20"/>
      <c r="F902" s="206"/>
      <c r="G902" s="207"/>
      <c r="H902" s="84"/>
      <c r="I902" s="84"/>
      <c r="J902" s="208"/>
      <c r="K902" s="20"/>
      <c r="L902" s="20"/>
      <c r="M902" s="20"/>
      <c r="N902" s="20"/>
      <c r="O902" s="20"/>
      <c r="P902" s="20"/>
      <c r="Q902" s="20"/>
      <c r="R902" s="20"/>
      <c r="S902" s="20"/>
      <c r="T902" s="20"/>
      <c r="U902" s="20"/>
      <c r="V902" s="20"/>
      <c r="W902" s="20"/>
      <c r="X902" s="20"/>
      <c r="Y902" s="20"/>
      <c r="Z902" s="20"/>
    </row>
    <row r="903" spans="1:26" ht="15.75" customHeight="1" x14ac:dyDescent="0.15">
      <c r="A903" s="20"/>
      <c r="B903" s="20"/>
      <c r="C903" s="20"/>
      <c r="D903" s="20"/>
      <c r="E903" s="20"/>
      <c r="F903" s="206"/>
      <c r="G903" s="207"/>
      <c r="H903" s="84"/>
      <c r="I903" s="84"/>
      <c r="J903" s="208"/>
      <c r="K903" s="20"/>
      <c r="L903" s="20"/>
      <c r="M903" s="20"/>
      <c r="N903" s="20"/>
      <c r="O903" s="20"/>
      <c r="P903" s="20"/>
      <c r="Q903" s="20"/>
      <c r="R903" s="20"/>
      <c r="S903" s="20"/>
      <c r="T903" s="20"/>
      <c r="U903" s="20"/>
      <c r="V903" s="20"/>
      <c r="W903" s="20"/>
      <c r="X903" s="20"/>
      <c r="Y903" s="20"/>
      <c r="Z903" s="20"/>
    </row>
    <row r="904" spans="1:26" ht="15.75" customHeight="1" x14ac:dyDescent="0.15">
      <c r="A904" s="20"/>
      <c r="B904" s="20"/>
      <c r="C904" s="20"/>
      <c r="D904" s="20"/>
      <c r="E904" s="20"/>
      <c r="F904" s="206"/>
      <c r="G904" s="207"/>
      <c r="H904" s="84"/>
      <c r="I904" s="84"/>
      <c r="J904" s="208"/>
      <c r="K904" s="20"/>
      <c r="L904" s="20"/>
      <c r="M904" s="20"/>
      <c r="N904" s="20"/>
      <c r="O904" s="20"/>
      <c r="P904" s="20"/>
      <c r="Q904" s="20"/>
      <c r="R904" s="20"/>
      <c r="S904" s="20"/>
      <c r="T904" s="20"/>
      <c r="U904" s="20"/>
      <c r="V904" s="20"/>
      <c r="W904" s="20"/>
      <c r="X904" s="20"/>
      <c r="Y904" s="20"/>
      <c r="Z904" s="20"/>
    </row>
    <row r="905" spans="1:26" ht="15.75" customHeight="1" x14ac:dyDescent="0.15">
      <c r="A905" s="20"/>
      <c r="B905" s="20"/>
      <c r="C905" s="20"/>
      <c r="D905" s="20"/>
      <c r="E905" s="20"/>
      <c r="F905" s="206"/>
      <c r="G905" s="207"/>
      <c r="H905" s="84"/>
      <c r="I905" s="84"/>
      <c r="J905" s="208"/>
      <c r="K905" s="20"/>
      <c r="L905" s="20"/>
      <c r="M905" s="20"/>
      <c r="N905" s="20"/>
      <c r="O905" s="20"/>
      <c r="P905" s="20"/>
      <c r="Q905" s="20"/>
      <c r="R905" s="20"/>
      <c r="S905" s="20"/>
      <c r="T905" s="20"/>
      <c r="U905" s="20"/>
      <c r="V905" s="20"/>
      <c r="W905" s="20"/>
      <c r="X905" s="20"/>
      <c r="Y905" s="20"/>
      <c r="Z905" s="20"/>
    </row>
    <row r="906" spans="1:26" ht="15.75" customHeight="1" x14ac:dyDescent="0.15">
      <c r="A906" s="20"/>
      <c r="B906" s="20"/>
      <c r="C906" s="20"/>
      <c r="D906" s="20"/>
      <c r="E906" s="20"/>
      <c r="F906" s="206"/>
      <c r="G906" s="207"/>
      <c r="H906" s="84"/>
      <c r="I906" s="84"/>
      <c r="J906" s="208"/>
      <c r="K906" s="20"/>
      <c r="L906" s="20"/>
      <c r="M906" s="20"/>
      <c r="N906" s="20"/>
      <c r="O906" s="20"/>
      <c r="P906" s="20"/>
      <c r="Q906" s="20"/>
      <c r="R906" s="20"/>
      <c r="S906" s="20"/>
      <c r="T906" s="20"/>
      <c r="U906" s="20"/>
      <c r="V906" s="20"/>
      <c r="W906" s="20"/>
      <c r="X906" s="20"/>
      <c r="Y906" s="20"/>
      <c r="Z906" s="20"/>
    </row>
    <row r="907" spans="1:26" ht="15.75" customHeight="1" x14ac:dyDescent="0.15">
      <c r="A907" s="20"/>
      <c r="B907" s="20"/>
      <c r="C907" s="20"/>
      <c r="D907" s="20"/>
      <c r="E907" s="20"/>
      <c r="F907" s="206"/>
      <c r="G907" s="207"/>
      <c r="H907" s="84"/>
      <c r="I907" s="84"/>
      <c r="J907" s="208"/>
      <c r="K907" s="20"/>
      <c r="L907" s="20"/>
      <c r="M907" s="20"/>
      <c r="N907" s="20"/>
      <c r="O907" s="20"/>
      <c r="P907" s="20"/>
      <c r="Q907" s="20"/>
      <c r="R907" s="20"/>
      <c r="S907" s="20"/>
      <c r="T907" s="20"/>
      <c r="U907" s="20"/>
      <c r="V907" s="20"/>
      <c r="W907" s="20"/>
      <c r="X907" s="20"/>
      <c r="Y907" s="20"/>
      <c r="Z907" s="20"/>
    </row>
    <row r="908" spans="1:26" ht="15.75" customHeight="1" x14ac:dyDescent="0.15">
      <c r="A908" s="20"/>
      <c r="B908" s="20"/>
      <c r="C908" s="20"/>
      <c r="D908" s="20"/>
      <c r="E908" s="20"/>
      <c r="F908" s="206"/>
      <c r="G908" s="207"/>
      <c r="H908" s="84"/>
      <c r="I908" s="84"/>
      <c r="J908" s="208"/>
      <c r="K908" s="20"/>
      <c r="L908" s="20"/>
      <c r="M908" s="20"/>
      <c r="N908" s="20"/>
      <c r="O908" s="20"/>
      <c r="P908" s="20"/>
      <c r="Q908" s="20"/>
      <c r="R908" s="20"/>
      <c r="S908" s="20"/>
      <c r="T908" s="20"/>
      <c r="U908" s="20"/>
      <c r="V908" s="20"/>
      <c r="W908" s="20"/>
      <c r="X908" s="20"/>
      <c r="Y908" s="20"/>
      <c r="Z908" s="20"/>
    </row>
    <row r="909" spans="1:26" ht="15.75" customHeight="1" x14ac:dyDescent="0.15">
      <c r="A909" s="20"/>
      <c r="B909" s="20"/>
      <c r="C909" s="20"/>
      <c r="D909" s="20"/>
      <c r="E909" s="20"/>
      <c r="F909" s="206"/>
      <c r="G909" s="207"/>
      <c r="H909" s="84"/>
      <c r="I909" s="84"/>
      <c r="J909" s="208"/>
      <c r="K909" s="20"/>
      <c r="L909" s="20"/>
      <c r="M909" s="20"/>
      <c r="N909" s="20"/>
      <c r="O909" s="20"/>
      <c r="P909" s="20"/>
      <c r="Q909" s="20"/>
      <c r="R909" s="20"/>
      <c r="S909" s="20"/>
      <c r="T909" s="20"/>
      <c r="U909" s="20"/>
      <c r="V909" s="20"/>
      <c r="W909" s="20"/>
      <c r="X909" s="20"/>
      <c r="Y909" s="20"/>
      <c r="Z909" s="20"/>
    </row>
    <row r="910" spans="1:26" ht="15.75" customHeight="1" x14ac:dyDescent="0.15">
      <c r="A910" s="20"/>
      <c r="B910" s="20"/>
      <c r="C910" s="20"/>
      <c r="D910" s="20"/>
      <c r="E910" s="20"/>
      <c r="F910" s="206"/>
      <c r="G910" s="207"/>
      <c r="H910" s="84"/>
      <c r="I910" s="84"/>
      <c r="J910" s="208"/>
      <c r="K910" s="20"/>
      <c r="L910" s="20"/>
      <c r="M910" s="20"/>
      <c r="N910" s="20"/>
      <c r="O910" s="20"/>
      <c r="P910" s="20"/>
      <c r="Q910" s="20"/>
      <c r="R910" s="20"/>
      <c r="S910" s="20"/>
      <c r="T910" s="20"/>
      <c r="U910" s="20"/>
      <c r="V910" s="20"/>
      <c r="W910" s="20"/>
      <c r="X910" s="20"/>
      <c r="Y910" s="20"/>
      <c r="Z910" s="20"/>
    </row>
    <row r="911" spans="1:26" ht="15.75" customHeight="1" x14ac:dyDescent="0.15">
      <c r="A911" s="20"/>
      <c r="B911" s="20"/>
      <c r="C911" s="20"/>
      <c r="D911" s="20"/>
      <c r="E911" s="20"/>
      <c r="F911" s="206"/>
      <c r="G911" s="207"/>
      <c r="H911" s="84"/>
      <c r="I911" s="84"/>
      <c r="J911" s="208"/>
      <c r="K911" s="20"/>
      <c r="L911" s="20"/>
      <c r="M911" s="20"/>
      <c r="N911" s="20"/>
      <c r="O911" s="20"/>
      <c r="P911" s="20"/>
      <c r="Q911" s="20"/>
      <c r="R911" s="20"/>
      <c r="S911" s="20"/>
      <c r="T911" s="20"/>
      <c r="U911" s="20"/>
      <c r="V911" s="20"/>
      <c r="W911" s="20"/>
      <c r="X911" s="20"/>
      <c r="Y911" s="20"/>
      <c r="Z911" s="20"/>
    </row>
    <row r="912" spans="1:26" ht="15.75" customHeight="1" x14ac:dyDescent="0.15">
      <c r="A912" s="20"/>
      <c r="B912" s="20"/>
      <c r="C912" s="20"/>
      <c r="D912" s="20"/>
      <c r="E912" s="20"/>
      <c r="F912" s="206"/>
      <c r="G912" s="207"/>
      <c r="H912" s="84"/>
      <c r="I912" s="84"/>
      <c r="J912" s="208"/>
      <c r="K912" s="20"/>
      <c r="L912" s="20"/>
      <c r="M912" s="20"/>
      <c r="N912" s="20"/>
      <c r="O912" s="20"/>
      <c r="P912" s="20"/>
      <c r="Q912" s="20"/>
      <c r="R912" s="20"/>
      <c r="S912" s="20"/>
      <c r="T912" s="20"/>
      <c r="U912" s="20"/>
      <c r="V912" s="20"/>
      <c r="W912" s="20"/>
      <c r="X912" s="20"/>
      <c r="Y912" s="20"/>
      <c r="Z912" s="20"/>
    </row>
    <row r="913" spans="1:26" ht="15.75" customHeight="1" x14ac:dyDescent="0.15">
      <c r="A913" s="20"/>
      <c r="B913" s="20"/>
      <c r="C913" s="20"/>
      <c r="D913" s="20"/>
      <c r="E913" s="20"/>
      <c r="F913" s="206"/>
      <c r="G913" s="207"/>
      <c r="H913" s="84"/>
      <c r="I913" s="84"/>
      <c r="J913" s="208"/>
      <c r="K913" s="20"/>
      <c r="L913" s="20"/>
      <c r="M913" s="20"/>
      <c r="N913" s="20"/>
      <c r="O913" s="20"/>
      <c r="P913" s="20"/>
      <c r="Q913" s="20"/>
      <c r="R913" s="20"/>
      <c r="S913" s="20"/>
      <c r="T913" s="20"/>
      <c r="U913" s="20"/>
      <c r="V913" s="20"/>
      <c r="W913" s="20"/>
      <c r="X913" s="20"/>
      <c r="Y913" s="20"/>
      <c r="Z913" s="20"/>
    </row>
    <row r="914" spans="1:26" ht="15.75" customHeight="1" x14ac:dyDescent="0.15">
      <c r="A914" s="20"/>
      <c r="B914" s="20"/>
      <c r="C914" s="20"/>
      <c r="D914" s="20"/>
      <c r="E914" s="20"/>
      <c r="F914" s="206"/>
      <c r="G914" s="207"/>
      <c r="H914" s="84"/>
      <c r="I914" s="84"/>
      <c r="J914" s="208"/>
      <c r="K914" s="20"/>
      <c r="L914" s="20"/>
      <c r="M914" s="20"/>
      <c r="N914" s="20"/>
      <c r="O914" s="20"/>
      <c r="P914" s="20"/>
      <c r="Q914" s="20"/>
      <c r="R914" s="20"/>
      <c r="S914" s="20"/>
      <c r="T914" s="20"/>
      <c r="U914" s="20"/>
      <c r="V914" s="20"/>
      <c r="W914" s="20"/>
      <c r="X914" s="20"/>
      <c r="Y914" s="20"/>
      <c r="Z914" s="20"/>
    </row>
    <row r="915" spans="1:26" ht="15.75" customHeight="1" x14ac:dyDescent="0.15">
      <c r="A915" s="20"/>
      <c r="B915" s="20"/>
      <c r="C915" s="20"/>
      <c r="D915" s="20"/>
      <c r="E915" s="20"/>
      <c r="F915" s="206"/>
      <c r="G915" s="207"/>
      <c r="H915" s="84"/>
      <c r="I915" s="84"/>
      <c r="J915" s="208"/>
      <c r="K915" s="20"/>
      <c r="L915" s="20"/>
      <c r="M915" s="20"/>
      <c r="N915" s="20"/>
      <c r="O915" s="20"/>
      <c r="P915" s="20"/>
      <c r="Q915" s="20"/>
      <c r="R915" s="20"/>
      <c r="S915" s="20"/>
      <c r="T915" s="20"/>
      <c r="U915" s="20"/>
      <c r="V915" s="20"/>
      <c r="W915" s="20"/>
      <c r="X915" s="20"/>
      <c r="Y915" s="20"/>
      <c r="Z915" s="20"/>
    </row>
    <row r="916" spans="1:26" ht="15.75" customHeight="1" x14ac:dyDescent="0.15">
      <c r="A916" s="20"/>
      <c r="B916" s="20"/>
      <c r="C916" s="20"/>
      <c r="D916" s="20"/>
      <c r="E916" s="20"/>
      <c r="F916" s="206"/>
      <c r="G916" s="207"/>
      <c r="H916" s="84"/>
      <c r="I916" s="84"/>
      <c r="J916" s="208"/>
      <c r="K916" s="20"/>
      <c r="L916" s="20"/>
      <c r="M916" s="20"/>
      <c r="N916" s="20"/>
      <c r="O916" s="20"/>
      <c r="P916" s="20"/>
      <c r="Q916" s="20"/>
      <c r="R916" s="20"/>
      <c r="S916" s="20"/>
      <c r="T916" s="20"/>
      <c r="U916" s="20"/>
      <c r="V916" s="20"/>
      <c r="W916" s="20"/>
      <c r="X916" s="20"/>
      <c r="Y916" s="20"/>
      <c r="Z916" s="20"/>
    </row>
    <row r="917" spans="1:26" ht="15.75" customHeight="1" x14ac:dyDescent="0.15">
      <c r="A917" s="20"/>
      <c r="B917" s="20"/>
      <c r="C917" s="20"/>
      <c r="D917" s="20"/>
      <c r="E917" s="20"/>
      <c r="F917" s="206"/>
      <c r="G917" s="207"/>
      <c r="H917" s="84"/>
      <c r="I917" s="84"/>
      <c r="J917" s="208"/>
      <c r="K917" s="20"/>
      <c r="L917" s="20"/>
      <c r="M917" s="20"/>
      <c r="N917" s="20"/>
      <c r="O917" s="20"/>
      <c r="P917" s="20"/>
      <c r="Q917" s="20"/>
      <c r="R917" s="20"/>
      <c r="S917" s="20"/>
      <c r="T917" s="20"/>
      <c r="U917" s="20"/>
      <c r="V917" s="20"/>
      <c r="W917" s="20"/>
      <c r="X917" s="20"/>
      <c r="Y917" s="20"/>
      <c r="Z917" s="20"/>
    </row>
    <row r="918" spans="1:26" ht="15.75" customHeight="1" x14ac:dyDescent="0.15">
      <c r="A918" s="20"/>
      <c r="B918" s="20"/>
      <c r="C918" s="20"/>
      <c r="D918" s="20"/>
      <c r="E918" s="20"/>
      <c r="F918" s="206"/>
      <c r="G918" s="207"/>
      <c r="H918" s="84"/>
      <c r="I918" s="84"/>
      <c r="J918" s="208"/>
      <c r="K918" s="20"/>
      <c r="L918" s="20"/>
      <c r="M918" s="20"/>
      <c r="N918" s="20"/>
      <c r="O918" s="20"/>
      <c r="P918" s="20"/>
      <c r="Q918" s="20"/>
      <c r="R918" s="20"/>
      <c r="S918" s="20"/>
      <c r="T918" s="20"/>
      <c r="U918" s="20"/>
      <c r="V918" s="20"/>
      <c r="W918" s="20"/>
      <c r="X918" s="20"/>
      <c r="Y918" s="20"/>
      <c r="Z918" s="20"/>
    </row>
    <row r="919" spans="1:26" ht="15.75" customHeight="1" x14ac:dyDescent="0.15">
      <c r="A919" s="20"/>
      <c r="B919" s="20"/>
      <c r="C919" s="20"/>
      <c r="D919" s="20"/>
      <c r="E919" s="20"/>
      <c r="F919" s="206"/>
      <c r="G919" s="207"/>
      <c r="H919" s="84"/>
      <c r="I919" s="84"/>
      <c r="J919" s="208"/>
      <c r="K919" s="20"/>
      <c r="L919" s="20"/>
      <c r="M919" s="20"/>
      <c r="N919" s="20"/>
      <c r="O919" s="20"/>
      <c r="P919" s="20"/>
      <c r="Q919" s="20"/>
      <c r="R919" s="20"/>
      <c r="S919" s="20"/>
      <c r="T919" s="20"/>
      <c r="U919" s="20"/>
      <c r="V919" s="20"/>
      <c r="W919" s="20"/>
      <c r="X919" s="20"/>
      <c r="Y919" s="20"/>
      <c r="Z919" s="20"/>
    </row>
    <row r="920" spans="1:26" ht="15.75" customHeight="1" x14ac:dyDescent="0.15">
      <c r="A920" s="20"/>
      <c r="B920" s="20"/>
      <c r="C920" s="20"/>
      <c r="D920" s="20"/>
      <c r="E920" s="20"/>
      <c r="F920" s="206"/>
      <c r="G920" s="207"/>
      <c r="H920" s="84"/>
      <c r="I920" s="84"/>
      <c r="J920" s="208"/>
      <c r="K920" s="20"/>
      <c r="L920" s="20"/>
      <c r="M920" s="20"/>
      <c r="N920" s="20"/>
      <c r="O920" s="20"/>
      <c r="P920" s="20"/>
      <c r="Q920" s="20"/>
      <c r="R920" s="20"/>
      <c r="S920" s="20"/>
      <c r="T920" s="20"/>
      <c r="U920" s="20"/>
      <c r="V920" s="20"/>
      <c r="W920" s="20"/>
      <c r="X920" s="20"/>
      <c r="Y920" s="20"/>
      <c r="Z920" s="20"/>
    </row>
    <row r="921" spans="1:26" ht="15.75" customHeight="1" x14ac:dyDescent="0.15">
      <c r="A921" s="20"/>
      <c r="B921" s="20"/>
      <c r="C921" s="20"/>
      <c r="D921" s="20"/>
      <c r="E921" s="20"/>
      <c r="F921" s="206"/>
      <c r="G921" s="207"/>
      <c r="H921" s="84"/>
      <c r="I921" s="84"/>
      <c r="J921" s="208"/>
      <c r="K921" s="20"/>
      <c r="L921" s="20"/>
      <c r="M921" s="20"/>
      <c r="N921" s="20"/>
      <c r="O921" s="20"/>
      <c r="P921" s="20"/>
      <c r="Q921" s="20"/>
      <c r="R921" s="20"/>
      <c r="S921" s="20"/>
      <c r="T921" s="20"/>
      <c r="U921" s="20"/>
      <c r="V921" s="20"/>
      <c r="W921" s="20"/>
      <c r="X921" s="20"/>
      <c r="Y921" s="20"/>
      <c r="Z921" s="20"/>
    </row>
    <row r="922" spans="1:26" ht="15.75" customHeight="1" x14ac:dyDescent="0.15">
      <c r="A922" s="20"/>
      <c r="B922" s="20"/>
      <c r="C922" s="20"/>
      <c r="D922" s="20"/>
      <c r="E922" s="20"/>
      <c r="F922" s="206"/>
      <c r="G922" s="207"/>
      <c r="H922" s="84"/>
      <c r="I922" s="84"/>
      <c r="J922" s="208"/>
      <c r="K922" s="20"/>
      <c r="L922" s="20"/>
      <c r="M922" s="20"/>
      <c r="N922" s="20"/>
      <c r="O922" s="20"/>
      <c r="P922" s="20"/>
      <c r="Q922" s="20"/>
      <c r="R922" s="20"/>
      <c r="S922" s="20"/>
      <c r="T922" s="20"/>
      <c r="U922" s="20"/>
      <c r="V922" s="20"/>
      <c r="W922" s="20"/>
      <c r="X922" s="20"/>
      <c r="Y922" s="20"/>
      <c r="Z922" s="20"/>
    </row>
    <row r="923" spans="1:26" ht="15.75" customHeight="1" x14ac:dyDescent="0.15">
      <c r="A923" s="20"/>
      <c r="B923" s="20"/>
      <c r="C923" s="20"/>
      <c r="D923" s="20"/>
      <c r="E923" s="20"/>
      <c r="F923" s="206"/>
      <c r="G923" s="207"/>
      <c r="H923" s="84"/>
      <c r="I923" s="84"/>
      <c r="J923" s="208"/>
      <c r="K923" s="20"/>
      <c r="L923" s="20"/>
      <c r="M923" s="20"/>
      <c r="N923" s="20"/>
      <c r="O923" s="20"/>
      <c r="P923" s="20"/>
      <c r="Q923" s="20"/>
      <c r="R923" s="20"/>
      <c r="S923" s="20"/>
      <c r="T923" s="20"/>
      <c r="U923" s="20"/>
      <c r="V923" s="20"/>
      <c r="W923" s="20"/>
      <c r="X923" s="20"/>
      <c r="Y923" s="20"/>
      <c r="Z923" s="20"/>
    </row>
    <row r="924" spans="1:26" ht="15.75" customHeight="1" x14ac:dyDescent="0.15">
      <c r="A924" s="20"/>
      <c r="B924" s="20"/>
      <c r="C924" s="20"/>
      <c r="D924" s="20"/>
      <c r="E924" s="20"/>
      <c r="F924" s="206"/>
      <c r="G924" s="207"/>
      <c r="H924" s="84"/>
      <c r="I924" s="84"/>
      <c r="J924" s="208"/>
      <c r="K924" s="20"/>
      <c r="L924" s="20"/>
      <c r="M924" s="20"/>
      <c r="N924" s="20"/>
      <c r="O924" s="20"/>
      <c r="P924" s="20"/>
      <c r="Q924" s="20"/>
      <c r="R924" s="20"/>
      <c r="S924" s="20"/>
      <c r="T924" s="20"/>
      <c r="U924" s="20"/>
      <c r="V924" s="20"/>
      <c r="W924" s="20"/>
      <c r="X924" s="20"/>
      <c r="Y924" s="20"/>
      <c r="Z924" s="20"/>
    </row>
    <row r="925" spans="1:26" ht="15.75" customHeight="1" x14ac:dyDescent="0.15">
      <c r="A925" s="20"/>
      <c r="B925" s="20"/>
      <c r="C925" s="20"/>
      <c r="D925" s="20"/>
      <c r="E925" s="20"/>
      <c r="F925" s="206"/>
      <c r="G925" s="207"/>
      <c r="H925" s="84"/>
      <c r="I925" s="84"/>
      <c r="J925" s="208"/>
      <c r="K925" s="20"/>
      <c r="L925" s="20"/>
      <c r="M925" s="20"/>
      <c r="N925" s="20"/>
      <c r="O925" s="20"/>
      <c r="P925" s="20"/>
      <c r="Q925" s="20"/>
      <c r="R925" s="20"/>
      <c r="S925" s="20"/>
      <c r="T925" s="20"/>
      <c r="U925" s="20"/>
      <c r="V925" s="20"/>
      <c r="W925" s="20"/>
      <c r="X925" s="20"/>
      <c r="Y925" s="20"/>
      <c r="Z925" s="20"/>
    </row>
    <row r="926" spans="1:26" ht="15.75" customHeight="1" x14ac:dyDescent="0.15">
      <c r="A926" s="20"/>
      <c r="B926" s="20"/>
      <c r="C926" s="20"/>
      <c r="D926" s="20"/>
      <c r="E926" s="20"/>
      <c r="F926" s="206"/>
      <c r="G926" s="207"/>
      <c r="H926" s="84"/>
      <c r="I926" s="84"/>
      <c r="J926" s="208"/>
      <c r="K926" s="20"/>
      <c r="L926" s="20"/>
      <c r="M926" s="20"/>
      <c r="N926" s="20"/>
      <c r="O926" s="20"/>
      <c r="P926" s="20"/>
      <c r="Q926" s="20"/>
      <c r="R926" s="20"/>
      <c r="S926" s="20"/>
      <c r="T926" s="20"/>
      <c r="U926" s="20"/>
      <c r="V926" s="20"/>
      <c r="W926" s="20"/>
      <c r="X926" s="20"/>
      <c r="Y926" s="20"/>
      <c r="Z926" s="20"/>
    </row>
    <row r="927" spans="1:26" ht="15.75" customHeight="1" x14ac:dyDescent="0.15">
      <c r="A927" s="20"/>
      <c r="B927" s="20"/>
      <c r="C927" s="20"/>
      <c r="D927" s="20"/>
      <c r="E927" s="20"/>
      <c r="F927" s="206"/>
      <c r="G927" s="207"/>
      <c r="H927" s="84"/>
      <c r="I927" s="84"/>
      <c r="J927" s="208"/>
      <c r="K927" s="20"/>
      <c r="L927" s="20"/>
      <c r="M927" s="20"/>
      <c r="N927" s="20"/>
      <c r="O927" s="20"/>
      <c r="P927" s="20"/>
      <c r="Q927" s="20"/>
      <c r="R927" s="20"/>
      <c r="S927" s="20"/>
      <c r="T927" s="20"/>
      <c r="U927" s="20"/>
      <c r="V927" s="20"/>
      <c r="W927" s="20"/>
      <c r="X927" s="20"/>
      <c r="Y927" s="20"/>
      <c r="Z927" s="20"/>
    </row>
    <row r="928" spans="1:26" ht="15.75" customHeight="1" x14ac:dyDescent="0.15">
      <c r="A928" s="20"/>
      <c r="B928" s="20"/>
      <c r="C928" s="20"/>
      <c r="D928" s="20"/>
      <c r="E928" s="20"/>
      <c r="F928" s="206"/>
      <c r="G928" s="207"/>
      <c r="H928" s="84"/>
      <c r="I928" s="84"/>
      <c r="J928" s="208"/>
      <c r="K928" s="20"/>
      <c r="L928" s="20"/>
      <c r="M928" s="20"/>
      <c r="N928" s="20"/>
      <c r="O928" s="20"/>
      <c r="P928" s="20"/>
      <c r="Q928" s="20"/>
      <c r="R928" s="20"/>
      <c r="S928" s="20"/>
      <c r="T928" s="20"/>
      <c r="U928" s="20"/>
      <c r="V928" s="20"/>
      <c r="W928" s="20"/>
      <c r="X928" s="20"/>
      <c r="Y928" s="20"/>
      <c r="Z928" s="20"/>
    </row>
    <row r="929" spans="1:26" ht="15.75" customHeight="1" x14ac:dyDescent="0.15">
      <c r="A929" s="20"/>
      <c r="B929" s="20"/>
      <c r="C929" s="20"/>
      <c r="D929" s="20"/>
      <c r="E929" s="20"/>
      <c r="F929" s="206"/>
      <c r="G929" s="207"/>
      <c r="H929" s="84"/>
      <c r="I929" s="84"/>
      <c r="J929" s="208"/>
      <c r="K929" s="20"/>
      <c r="L929" s="20"/>
      <c r="M929" s="20"/>
      <c r="N929" s="20"/>
      <c r="O929" s="20"/>
      <c r="P929" s="20"/>
      <c r="Q929" s="20"/>
      <c r="R929" s="20"/>
      <c r="S929" s="20"/>
      <c r="T929" s="20"/>
      <c r="U929" s="20"/>
      <c r="V929" s="20"/>
      <c r="W929" s="20"/>
      <c r="X929" s="20"/>
      <c r="Y929" s="20"/>
      <c r="Z929" s="20"/>
    </row>
    <row r="930" spans="1:26" ht="15.75" customHeight="1" x14ac:dyDescent="0.15">
      <c r="A930" s="20"/>
      <c r="B930" s="20"/>
      <c r="C930" s="20"/>
      <c r="D930" s="20"/>
      <c r="E930" s="20"/>
      <c r="F930" s="206"/>
      <c r="G930" s="207"/>
      <c r="H930" s="84"/>
      <c r="I930" s="84"/>
      <c r="J930" s="208"/>
      <c r="K930" s="20"/>
      <c r="L930" s="20"/>
      <c r="M930" s="20"/>
      <c r="N930" s="20"/>
      <c r="O930" s="20"/>
      <c r="P930" s="20"/>
      <c r="Q930" s="20"/>
      <c r="R930" s="20"/>
      <c r="S930" s="20"/>
      <c r="T930" s="20"/>
      <c r="U930" s="20"/>
      <c r="V930" s="20"/>
      <c r="W930" s="20"/>
      <c r="X930" s="20"/>
      <c r="Y930" s="20"/>
      <c r="Z930" s="20"/>
    </row>
    <row r="931" spans="1:26" ht="15.75" customHeight="1" x14ac:dyDescent="0.15">
      <c r="A931" s="20"/>
      <c r="B931" s="20"/>
      <c r="C931" s="20"/>
      <c r="D931" s="20"/>
      <c r="E931" s="20"/>
      <c r="F931" s="206"/>
      <c r="G931" s="207"/>
      <c r="H931" s="84"/>
      <c r="I931" s="84"/>
      <c r="J931" s="208"/>
      <c r="K931" s="20"/>
      <c r="L931" s="20"/>
      <c r="M931" s="20"/>
      <c r="N931" s="20"/>
      <c r="O931" s="20"/>
      <c r="P931" s="20"/>
      <c r="Q931" s="20"/>
      <c r="R931" s="20"/>
      <c r="S931" s="20"/>
      <c r="T931" s="20"/>
      <c r="U931" s="20"/>
      <c r="V931" s="20"/>
      <c r="W931" s="20"/>
      <c r="X931" s="20"/>
      <c r="Y931" s="20"/>
      <c r="Z931" s="20"/>
    </row>
    <row r="932" spans="1:26" ht="15.75" customHeight="1" x14ac:dyDescent="0.15">
      <c r="A932" s="20"/>
      <c r="B932" s="20"/>
      <c r="C932" s="20"/>
      <c r="D932" s="20"/>
      <c r="E932" s="20"/>
      <c r="F932" s="206"/>
      <c r="G932" s="207"/>
      <c r="H932" s="84"/>
      <c r="I932" s="84"/>
      <c r="J932" s="208"/>
      <c r="K932" s="20"/>
      <c r="L932" s="20"/>
      <c r="M932" s="20"/>
      <c r="N932" s="20"/>
      <c r="O932" s="20"/>
      <c r="P932" s="20"/>
      <c r="Q932" s="20"/>
      <c r="R932" s="20"/>
      <c r="S932" s="20"/>
      <c r="T932" s="20"/>
      <c r="U932" s="20"/>
      <c r="V932" s="20"/>
      <c r="W932" s="20"/>
      <c r="X932" s="20"/>
      <c r="Y932" s="20"/>
      <c r="Z932" s="20"/>
    </row>
    <row r="933" spans="1:26" ht="15.75" customHeight="1" x14ac:dyDescent="0.15">
      <c r="A933" s="20"/>
      <c r="B933" s="20"/>
      <c r="C933" s="20"/>
      <c r="D933" s="20"/>
      <c r="E933" s="20"/>
      <c r="F933" s="206"/>
      <c r="G933" s="207"/>
      <c r="H933" s="84"/>
      <c r="I933" s="84"/>
      <c r="J933" s="208"/>
      <c r="K933" s="20"/>
      <c r="L933" s="20"/>
      <c r="M933" s="20"/>
      <c r="N933" s="20"/>
      <c r="O933" s="20"/>
      <c r="P933" s="20"/>
      <c r="Q933" s="20"/>
      <c r="R933" s="20"/>
      <c r="S933" s="20"/>
      <c r="T933" s="20"/>
      <c r="U933" s="20"/>
      <c r="V933" s="20"/>
      <c r="W933" s="20"/>
      <c r="X933" s="20"/>
      <c r="Y933" s="20"/>
      <c r="Z933" s="20"/>
    </row>
    <row r="934" spans="1:26" ht="15.75" customHeight="1" x14ac:dyDescent="0.15">
      <c r="A934" s="20"/>
      <c r="B934" s="20"/>
      <c r="C934" s="20"/>
      <c r="D934" s="20"/>
      <c r="E934" s="20"/>
      <c r="F934" s="206"/>
      <c r="G934" s="207"/>
      <c r="H934" s="84"/>
      <c r="I934" s="84"/>
      <c r="J934" s="208"/>
      <c r="K934" s="20"/>
      <c r="L934" s="20"/>
      <c r="M934" s="20"/>
      <c r="N934" s="20"/>
      <c r="O934" s="20"/>
      <c r="P934" s="20"/>
      <c r="Q934" s="20"/>
      <c r="R934" s="20"/>
      <c r="S934" s="20"/>
      <c r="T934" s="20"/>
      <c r="U934" s="20"/>
      <c r="V934" s="20"/>
      <c r="W934" s="20"/>
      <c r="X934" s="20"/>
      <c r="Y934" s="20"/>
      <c r="Z934" s="20"/>
    </row>
    <row r="935" spans="1:26" ht="15.75" customHeight="1" x14ac:dyDescent="0.15">
      <c r="A935" s="20"/>
      <c r="B935" s="20"/>
      <c r="C935" s="20"/>
      <c r="D935" s="20"/>
      <c r="E935" s="20"/>
      <c r="F935" s="206"/>
      <c r="G935" s="207"/>
      <c r="H935" s="84"/>
      <c r="I935" s="84"/>
      <c r="J935" s="208"/>
      <c r="K935" s="20"/>
      <c r="L935" s="20"/>
      <c r="M935" s="20"/>
      <c r="N935" s="20"/>
      <c r="O935" s="20"/>
      <c r="P935" s="20"/>
      <c r="Q935" s="20"/>
      <c r="R935" s="20"/>
      <c r="S935" s="20"/>
      <c r="T935" s="20"/>
      <c r="U935" s="20"/>
      <c r="V935" s="20"/>
      <c r="W935" s="20"/>
      <c r="X935" s="20"/>
      <c r="Y935" s="20"/>
      <c r="Z935" s="20"/>
    </row>
    <row r="936" spans="1:26" ht="15.75" customHeight="1" x14ac:dyDescent="0.15">
      <c r="A936" s="20"/>
      <c r="B936" s="20"/>
      <c r="C936" s="20"/>
      <c r="D936" s="20"/>
      <c r="E936" s="20"/>
      <c r="F936" s="206"/>
      <c r="G936" s="207"/>
      <c r="H936" s="84"/>
      <c r="I936" s="84"/>
      <c r="J936" s="208"/>
      <c r="K936" s="20"/>
      <c r="L936" s="20"/>
      <c r="M936" s="20"/>
      <c r="N936" s="20"/>
      <c r="O936" s="20"/>
      <c r="P936" s="20"/>
      <c r="Q936" s="20"/>
      <c r="R936" s="20"/>
      <c r="S936" s="20"/>
      <c r="T936" s="20"/>
      <c r="U936" s="20"/>
      <c r="V936" s="20"/>
      <c r="W936" s="20"/>
      <c r="X936" s="20"/>
      <c r="Y936" s="20"/>
      <c r="Z936" s="20"/>
    </row>
    <row r="937" spans="1:26" ht="15.75" customHeight="1" x14ac:dyDescent="0.15">
      <c r="A937" s="20"/>
      <c r="B937" s="20"/>
      <c r="C937" s="20"/>
      <c r="D937" s="20"/>
      <c r="E937" s="20"/>
      <c r="F937" s="206"/>
      <c r="G937" s="207"/>
      <c r="H937" s="84"/>
      <c r="I937" s="84"/>
      <c r="J937" s="208"/>
      <c r="K937" s="20"/>
      <c r="L937" s="20"/>
      <c r="M937" s="20"/>
      <c r="N937" s="20"/>
      <c r="O937" s="20"/>
      <c r="P937" s="20"/>
      <c r="Q937" s="20"/>
      <c r="R937" s="20"/>
      <c r="S937" s="20"/>
      <c r="T937" s="20"/>
      <c r="U937" s="20"/>
      <c r="V937" s="20"/>
      <c r="W937" s="20"/>
      <c r="X937" s="20"/>
      <c r="Y937" s="20"/>
      <c r="Z937" s="20"/>
    </row>
    <row r="938" spans="1:26" ht="15.75" customHeight="1" x14ac:dyDescent="0.15">
      <c r="A938" s="20"/>
      <c r="B938" s="20"/>
      <c r="C938" s="20"/>
      <c r="D938" s="20"/>
      <c r="E938" s="20"/>
      <c r="F938" s="206"/>
      <c r="G938" s="207"/>
      <c r="H938" s="84"/>
      <c r="I938" s="84"/>
      <c r="J938" s="208"/>
      <c r="K938" s="20"/>
      <c r="L938" s="20"/>
      <c r="M938" s="20"/>
      <c r="N938" s="20"/>
      <c r="O938" s="20"/>
      <c r="P938" s="20"/>
      <c r="Q938" s="20"/>
      <c r="R938" s="20"/>
      <c r="S938" s="20"/>
      <c r="T938" s="20"/>
      <c r="U938" s="20"/>
      <c r="V938" s="20"/>
      <c r="W938" s="20"/>
      <c r="X938" s="20"/>
      <c r="Y938" s="20"/>
      <c r="Z938" s="20"/>
    </row>
    <row r="939" spans="1:26" ht="15.75" customHeight="1" x14ac:dyDescent="0.15">
      <c r="A939" s="20"/>
      <c r="B939" s="20"/>
      <c r="C939" s="20"/>
      <c r="D939" s="20"/>
      <c r="E939" s="20"/>
      <c r="F939" s="206"/>
      <c r="G939" s="207"/>
      <c r="H939" s="84"/>
      <c r="I939" s="84"/>
      <c r="J939" s="208"/>
      <c r="K939" s="20"/>
      <c r="L939" s="20"/>
      <c r="M939" s="20"/>
      <c r="N939" s="20"/>
      <c r="O939" s="20"/>
      <c r="P939" s="20"/>
      <c r="Q939" s="20"/>
      <c r="R939" s="20"/>
      <c r="S939" s="20"/>
      <c r="T939" s="20"/>
      <c r="U939" s="20"/>
      <c r="V939" s="20"/>
      <c r="W939" s="20"/>
      <c r="X939" s="20"/>
      <c r="Y939" s="20"/>
      <c r="Z939" s="20"/>
    </row>
    <row r="940" spans="1:26" ht="15.75" customHeight="1" x14ac:dyDescent="0.15">
      <c r="A940" s="20"/>
      <c r="B940" s="20"/>
      <c r="C940" s="20"/>
      <c r="D940" s="20"/>
      <c r="E940" s="20"/>
      <c r="F940" s="206"/>
      <c r="G940" s="207"/>
      <c r="H940" s="84"/>
      <c r="I940" s="84"/>
      <c r="J940" s="208"/>
      <c r="K940" s="20"/>
      <c r="L940" s="20"/>
      <c r="M940" s="20"/>
      <c r="N940" s="20"/>
      <c r="O940" s="20"/>
      <c r="P940" s="20"/>
      <c r="Q940" s="20"/>
      <c r="R940" s="20"/>
      <c r="S940" s="20"/>
      <c r="T940" s="20"/>
      <c r="U940" s="20"/>
      <c r="V940" s="20"/>
      <c r="W940" s="20"/>
      <c r="X940" s="20"/>
      <c r="Y940" s="20"/>
      <c r="Z940" s="20"/>
    </row>
    <row r="941" spans="1:26" ht="15.75" customHeight="1" x14ac:dyDescent="0.15">
      <c r="A941" s="20"/>
      <c r="B941" s="20"/>
      <c r="C941" s="20"/>
      <c r="D941" s="20"/>
      <c r="E941" s="20"/>
      <c r="F941" s="206"/>
      <c r="G941" s="207"/>
      <c r="H941" s="84"/>
      <c r="I941" s="84"/>
      <c r="J941" s="208"/>
      <c r="K941" s="20"/>
      <c r="L941" s="20"/>
      <c r="M941" s="20"/>
      <c r="N941" s="20"/>
      <c r="O941" s="20"/>
      <c r="P941" s="20"/>
      <c r="Q941" s="20"/>
      <c r="R941" s="20"/>
      <c r="S941" s="20"/>
      <c r="T941" s="20"/>
      <c r="U941" s="20"/>
      <c r="V941" s="20"/>
      <c r="W941" s="20"/>
      <c r="X941" s="20"/>
      <c r="Y941" s="20"/>
      <c r="Z941" s="20"/>
    </row>
    <row r="942" spans="1:26" ht="15.75" customHeight="1" x14ac:dyDescent="0.15">
      <c r="A942" s="20"/>
      <c r="B942" s="20"/>
      <c r="C942" s="20"/>
      <c r="D942" s="20"/>
      <c r="E942" s="20"/>
      <c r="F942" s="206"/>
      <c r="G942" s="207"/>
      <c r="H942" s="84"/>
      <c r="I942" s="84"/>
      <c r="J942" s="208"/>
      <c r="K942" s="20"/>
      <c r="L942" s="20"/>
      <c r="M942" s="20"/>
      <c r="N942" s="20"/>
      <c r="O942" s="20"/>
      <c r="P942" s="20"/>
      <c r="Q942" s="20"/>
      <c r="R942" s="20"/>
      <c r="S942" s="20"/>
      <c r="T942" s="20"/>
      <c r="U942" s="20"/>
      <c r="V942" s="20"/>
      <c r="W942" s="20"/>
      <c r="X942" s="20"/>
      <c r="Y942" s="20"/>
      <c r="Z942" s="20"/>
    </row>
    <row r="943" spans="1:26" ht="15.75" customHeight="1" x14ac:dyDescent="0.15">
      <c r="A943" s="20"/>
      <c r="B943" s="20"/>
      <c r="C943" s="20"/>
      <c r="D943" s="20"/>
      <c r="E943" s="20"/>
      <c r="F943" s="206"/>
      <c r="G943" s="207"/>
      <c r="H943" s="84"/>
      <c r="I943" s="84"/>
      <c r="J943" s="208"/>
      <c r="K943" s="20"/>
      <c r="L943" s="20"/>
      <c r="M943" s="20"/>
      <c r="N943" s="20"/>
      <c r="O943" s="20"/>
      <c r="P943" s="20"/>
      <c r="Q943" s="20"/>
      <c r="R943" s="20"/>
      <c r="S943" s="20"/>
      <c r="T943" s="20"/>
      <c r="U943" s="20"/>
      <c r="V943" s="20"/>
      <c r="W943" s="20"/>
      <c r="X943" s="20"/>
      <c r="Y943" s="20"/>
      <c r="Z943" s="20"/>
    </row>
    <row r="944" spans="1:26" ht="15.75" customHeight="1" x14ac:dyDescent="0.15">
      <c r="A944" s="20"/>
      <c r="B944" s="20"/>
      <c r="C944" s="20"/>
      <c r="D944" s="20"/>
      <c r="E944" s="20"/>
      <c r="F944" s="206"/>
      <c r="G944" s="207"/>
      <c r="H944" s="84"/>
      <c r="I944" s="84"/>
      <c r="J944" s="208"/>
      <c r="K944" s="20"/>
      <c r="L944" s="20"/>
      <c r="M944" s="20"/>
      <c r="N944" s="20"/>
      <c r="O944" s="20"/>
      <c r="P944" s="20"/>
      <c r="Q944" s="20"/>
      <c r="R944" s="20"/>
      <c r="S944" s="20"/>
      <c r="T944" s="20"/>
      <c r="U944" s="20"/>
      <c r="V944" s="20"/>
      <c r="W944" s="20"/>
      <c r="X944" s="20"/>
      <c r="Y944" s="20"/>
      <c r="Z944" s="20"/>
    </row>
    <row r="945" spans="1:26" ht="15.75" customHeight="1" x14ac:dyDescent="0.15">
      <c r="A945" s="20"/>
      <c r="B945" s="20"/>
      <c r="C945" s="20"/>
      <c r="D945" s="20"/>
      <c r="E945" s="20"/>
      <c r="F945" s="206"/>
      <c r="G945" s="207"/>
      <c r="H945" s="84"/>
      <c r="I945" s="84"/>
      <c r="J945" s="208"/>
      <c r="K945" s="20"/>
      <c r="L945" s="20"/>
      <c r="M945" s="20"/>
      <c r="N945" s="20"/>
      <c r="O945" s="20"/>
      <c r="P945" s="20"/>
      <c r="Q945" s="20"/>
      <c r="R945" s="20"/>
      <c r="S945" s="20"/>
      <c r="T945" s="20"/>
      <c r="U945" s="20"/>
      <c r="V945" s="20"/>
      <c r="W945" s="20"/>
      <c r="X945" s="20"/>
      <c r="Y945" s="20"/>
      <c r="Z945" s="20"/>
    </row>
    <row r="946" spans="1:26" ht="15.75" customHeight="1" x14ac:dyDescent="0.15">
      <c r="A946" s="20"/>
      <c r="B946" s="20"/>
      <c r="C946" s="20"/>
      <c r="D946" s="20"/>
      <c r="E946" s="20"/>
      <c r="F946" s="206"/>
      <c r="G946" s="207"/>
      <c r="H946" s="84"/>
      <c r="I946" s="84"/>
      <c r="J946" s="208"/>
      <c r="K946" s="20"/>
      <c r="L946" s="20"/>
      <c r="M946" s="20"/>
      <c r="N946" s="20"/>
      <c r="O946" s="20"/>
      <c r="P946" s="20"/>
      <c r="Q946" s="20"/>
      <c r="R946" s="20"/>
      <c r="S946" s="20"/>
      <c r="T946" s="20"/>
      <c r="U946" s="20"/>
      <c r="V946" s="20"/>
      <c r="W946" s="20"/>
      <c r="X946" s="20"/>
      <c r="Y946" s="20"/>
      <c r="Z946" s="20"/>
    </row>
    <row r="947" spans="1:26" ht="15.75" customHeight="1" x14ac:dyDescent="0.15">
      <c r="A947" s="20"/>
      <c r="B947" s="20"/>
      <c r="C947" s="20"/>
      <c r="D947" s="20"/>
      <c r="E947" s="20"/>
      <c r="F947" s="206"/>
      <c r="G947" s="207"/>
      <c r="H947" s="84"/>
      <c r="I947" s="84"/>
      <c r="J947" s="208"/>
      <c r="K947" s="20"/>
      <c r="L947" s="20"/>
      <c r="M947" s="20"/>
      <c r="N947" s="20"/>
      <c r="O947" s="20"/>
      <c r="P947" s="20"/>
      <c r="Q947" s="20"/>
      <c r="R947" s="20"/>
      <c r="S947" s="20"/>
      <c r="T947" s="20"/>
      <c r="U947" s="20"/>
      <c r="V947" s="20"/>
      <c r="W947" s="20"/>
      <c r="X947" s="20"/>
      <c r="Y947" s="20"/>
      <c r="Z947" s="20"/>
    </row>
    <row r="948" spans="1:26" ht="15.75" customHeight="1" x14ac:dyDescent="0.15">
      <c r="A948" s="20"/>
      <c r="B948" s="20"/>
      <c r="C948" s="20"/>
      <c r="D948" s="20"/>
      <c r="E948" s="20"/>
      <c r="F948" s="206"/>
      <c r="G948" s="207"/>
      <c r="H948" s="84"/>
      <c r="I948" s="84"/>
      <c r="J948" s="208"/>
      <c r="K948" s="20"/>
      <c r="L948" s="20"/>
      <c r="M948" s="20"/>
      <c r="N948" s="20"/>
      <c r="O948" s="20"/>
      <c r="P948" s="20"/>
      <c r="Q948" s="20"/>
      <c r="R948" s="20"/>
      <c r="S948" s="20"/>
      <c r="T948" s="20"/>
      <c r="U948" s="20"/>
      <c r="V948" s="20"/>
      <c r="W948" s="20"/>
      <c r="X948" s="20"/>
      <c r="Y948" s="20"/>
      <c r="Z948" s="20"/>
    </row>
    <row r="949" spans="1:26" ht="15.75" customHeight="1" x14ac:dyDescent="0.15">
      <c r="A949" s="20"/>
      <c r="B949" s="20"/>
      <c r="C949" s="20"/>
      <c r="D949" s="20"/>
      <c r="E949" s="20"/>
      <c r="F949" s="206"/>
      <c r="G949" s="207"/>
      <c r="H949" s="84"/>
      <c r="I949" s="84"/>
      <c r="J949" s="208"/>
      <c r="K949" s="20"/>
      <c r="L949" s="20"/>
      <c r="M949" s="20"/>
      <c r="N949" s="20"/>
      <c r="O949" s="20"/>
      <c r="P949" s="20"/>
      <c r="Q949" s="20"/>
      <c r="R949" s="20"/>
      <c r="S949" s="20"/>
      <c r="T949" s="20"/>
      <c r="U949" s="20"/>
      <c r="V949" s="20"/>
      <c r="W949" s="20"/>
      <c r="X949" s="20"/>
      <c r="Y949" s="20"/>
      <c r="Z949" s="20"/>
    </row>
    <row r="950" spans="1:26" ht="15.75" customHeight="1" x14ac:dyDescent="0.15">
      <c r="A950" s="20"/>
      <c r="B950" s="20"/>
      <c r="C950" s="20"/>
      <c r="D950" s="20"/>
      <c r="E950" s="20"/>
      <c r="F950" s="206"/>
      <c r="G950" s="207"/>
      <c r="H950" s="84"/>
      <c r="I950" s="84"/>
      <c r="J950" s="208"/>
      <c r="K950" s="20"/>
      <c r="L950" s="20"/>
      <c r="M950" s="20"/>
      <c r="N950" s="20"/>
      <c r="O950" s="20"/>
      <c r="P950" s="20"/>
      <c r="Q950" s="20"/>
      <c r="R950" s="20"/>
      <c r="S950" s="20"/>
      <c r="T950" s="20"/>
      <c r="U950" s="20"/>
      <c r="V950" s="20"/>
      <c r="W950" s="20"/>
      <c r="X950" s="20"/>
      <c r="Y950" s="20"/>
      <c r="Z950" s="20"/>
    </row>
    <row r="951" spans="1:26" ht="15.75" customHeight="1" x14ac:dyDescent="0.15">
      <c r="A951" s="20"/>
      <c r="B951" s="20"/>
      <c r="C951" s="20"/>
      <c r="D951" s="20"/>
      <c r="E951" s="20"/>
      <c r="F951" s="206"/>
      <c r="G951" s="207"/>
      <c r="H951" s="84"/>
      <c r="I951" s="84"/>
      <c r="J951" s="208"/>
      <c r="K951" s="20"/>
      <c r="L951" s="20"/>
      <c r="M951" s="20"/>
      <c r="N951" s="20"/>
      <c r="O951" s="20"/>
      <c r="P951" s="20"/>
      <c r="Q951" s="20"/>
      <c r="R951" s="20"/>
      <c r="S951" s="20"/>
      <c r="T951" s="20"/>
      <c r="U951" s="20"/>
      <c r="V951" s="20"/>
      <c r="W951" s="20"/>
      <c r="X951" s="20"/>
      <c r="Y951" s="20"/>
      <c r="Z951" s="20"/>
    </row>
    <row r="952" spans="1:26" ht="15.75" customHeight="1" x14ac:dyDescent="0.15">
      <c r="A952" s="20"/>
      <c r="B952" s="20"/>
      <c r="C952" s="20"/>
      <c r="D952" s="20"/>
      <c r="E952" s="20"/>
      <c r="F952" s="206"/>
      <c r="G952" s="207"/>
      <c r="H952" s="84"/>
      <c r="I952" s="84"/>
      <c r="J952" s="208"/>
      <c r="K952" s="20"/>
      <c r="L952" s="20"/>
      <c r="M952" s="20"/>
      <c r="N952" s="20"/>
      <c r="O952" s="20"/>
      <c r="P952" s="20"/>
      <c r="Q952" s="20"/>
      <c r="R952" s="20"/>
      <c r="S952" s="20"/>
      <c r="T952" s="20"/>
      <c r="U952" s="20"/>
      <c r="V952" s="20"/>
      <c r="W952" s="20"/>
      <c r="X952" s="20"/>
      <c r="Y952" s="20"/>
      <c r="Z952" s="20"/>
    </row>
    <row r="953" spans="1:26" ht="15.75" customHeight="1" x14ac:dyDescent="0.15">
      <c r="A953" s="20"/>
      <c r="B953" s="20"/>
      <c r="C953" s="20"/>
      <c r="D953" s="20"/>
      <c r="E953" s="20"/>
      <c r="F953" s="206"/>
      <c r="G953" s="207"/>
      <c r="H953" s="84"/>
      <c r="I953" s="84"/>
      <c r="J953" s="208"/>
      <c r="K953" s="20"/>
      <c r="L953" s="20"/>
      <c r="M953" s="20"/>
      <c r="N953" s="20"/>
      <c r="O953" s="20"/>
      <c r="P953" s="20"/>
      <c r="Q953" s="20"/>
      <c r="R953" s="20"/>
      <c r="S953" s="20"/>
      <c r="T953" s="20"/>
      <c r="U953" s="20"/>
      <c r="V953" s="20"/>
      <c r="W953" s="20"/>
      <c r="X953" s="20"/>
      <c r="Y953" s="20"/>
      <c r="Z953" s="20"/>
    </row>
    <row r="954" spans="1:26" ht="15.75" customHeight="1" x14ac:dyDescent="0.15">
      <c r="A954" s="20"/>
      <c r="B954" s="20"/>
      <c r="C954" s="20"/>
      <c r="D954" s="20"/>
      <c r="E954" s="20"/>
      <c r="F954" s="206"/>
      <c r="G954" s="207"/>
      <c r="H954" s="84"/>
      <c r="I954" s="84"/>
      <c r="J954" s="208"/>
      <c r="K954" s="20"/>
      <c r="L954" s="20"/>
      <c r="M954" s="20"/>
      <c r="N954" s="20"/>
      <c r="O954" s="20"/>
      <c r="P954" s="20"/>
      <c r="Q954" s="20"/>
      <c r="R954" s="20"/>
      <c r="S954" s="20"/>
      <c r="T954" s="20"/>
      <c r="U954" s="20"/>
      <c r="V954" s="20"/>
      <c r="W954" s="20"/>
      <c r="X954" s="20"/>
      <c r="Y954" s="20"/>
      <c r="Z954" s="20"/>
    </row>
    <row r="955" spans="1:26" ht="15.75" customHeight="1" x14ac:dyDescent="0.15">
      <c r="A955" s="20"/>
      <c r="B955" s="20"/>
      <c r="C955" s="20"/>
      <c r="D955" s="20"/>
      <c r="E955" s="20"/>
      <c r="F955" s="206"/>
      <c r="G955" s="207"/>
      <c r="H955" s="84"/>
      <c r="I955" s="84"/>
      <c r="J955" s="208"/>
      <c r="K955" s="20"/>
      <c r="L955" s="20"/>
      <c r="M955" s="20"/>
      <c r="N955" s="20"/>
      <c r="O955" s="20"/>
      <c r="P955" s="20"/>
      <c r="Q955" s="20"/>
      <c r="R955" s="20"/>
      <c r="S955" s="20"/>
      <c r="T955" s="20"/>
      <c r="U955" s="20"/>
      <c r="V955" s="20"/>
      <c r="W955" s="20"/>
      <c r="X955" s="20"/>
      <c r="Y955" s="20"/>
      <c r="Z955" s="20"/>
    </row>
    <row r="956" spans="1:26" ht="15.75" customHeight="1" x14ac:dyDescent="0.15">
      <c r="A956" s="20"/>
      <c r="B956" s="20"/>
      <c r="C956" s="20"/>
      <c r="D956" s="20"/>
      <c r="E956" s="20"/>
      <c r="F956" s="206"/>
      <c r="G956" s="207"/>
      <c r="H956" s="84"/>
      <c r="I956" s="84"/>
      <c r="J956" s="208"/>
      <c r="K956" s="20"/>
      <c r="L956" s="20"/>
      <c r="M956" s="20"/>
      <c r="N956" s="20"/>
      <c r="O956" s="20"/>
      <c r="P956" s="20"/>
      <c r="Q956" s="20"/>
      <c r="R956" s="20"/>
      <c r="S956" s="20"/>
      <c r="T956" s="20"/>
      <c r="U956" s="20"/>
      <c r="V956" s="20"/>
      <c r="W956" s="20"/>
      <c r="X956" s="20"/>
      <c r="Y956" s="20"/>
      <c r="Z956" s="20"/>
    </row>
    <row r="957" spans="1:26" ht="15.75" customHeight="1" x14ac:dyDescent="0.15">
      <c r="A957" s="20"/>
      <c r="B957" s="20"/>
      <c r="C957" s="20"/>
      <c r="D957" s="20"/>
      <c r="E957" s="20"/>
      <c r="F957" s="206"/>
      <c r="G957" s="207"/>
      <c r="H957" s="84"/>
      <c r="I957" s="84"/>
      <c r="J957" s="208"/>
      <c r="K957" s="20"/>
      <c r="L957" s="20"/>
      <c r="M957" s="20"/>
      <c r="N957" s="20"/>
      <c r="O957" s="20"/>
      <c r="P957" s="20"/>
      <c r="Q957" s="20"/>
      <c r="R957" s="20"/>
      <c r="S957" s="20"/>
      <c r="T957" s="20"/>
      <c r="U957" s="20"/>
      <c r="V957" s="20"/>
      <c r="W957" s="20"/>
      <c r="X957" s="20"/>
      <c r="Y957" s="20"/>
      <c r="Z957" s="20"/>
    </row>
    <row r="958" spans="1:26" ht="15.75" customHeight="1" x14ac:dyDescent="0.15">
      <c r="A958" s="20"/>
      <c r="B958" s="20"/>
      <c r="C958" s="20"/>
      <c r="D958" s="20"/>
      <c r="E958" s="20"/>
      <c r="F958" s="206"/>
      <c r="G958" s="207"/>
      <c r="H958" s="84"/>
      <c r="I958" s="84"/>
      <c r="J958" s="208"/>
      <c r="K958" s="20"/>
      <c r="L958" s="20"/>
      <c r="M958" s="20"/>
      <c r="N958" s="20"/>
      <c r="O958" s="20"/>
      <c r="P958" s="20"/>
      <c r="Q958" s="20"/>
      <c r="R958" s="20"/>
      <c r="S958" s="20"/>
      <c r="T958" s="20"/>
      <c r="U958" s="20"/>
      <c r="V958" s="20"/>
      <c r="W958" s="20"/>
      <c r="X958" s="20"/>
      <c r="Y958" s="20"/>
      <c r="Z958" s="20"/>
    </row>
    <row r="959" spans="1:26" ht="15.75" customHeight="1" x14ac:dyDescent="0.15">
      <c r="A959" s="20"/>
      <c r="B959" s="20"/>
      <c r="C959" s="20"/>
      <c r="D959" s="20"/>
      <c r="E959" s="20"/>
      <c r="F959" s="206"/>
      <c r="G959" s="207"/>
      <c r="H959" s="84"/>
      <c r="I959" s="84"/>
      <c r="J959" s="208"/>
      <c r="K959" s="20"/>
      <c r="L959" s="20"/>
      <c r="M959" s="20"/>
      <c r="N959" s="20"/>
      <c r="O959" s="20"/>
      <c r="P959" s="20"/>
      <c r="Q959" s="20"/>
      <c r="R959" s="20"/>
      <c r="S959" s="20"/>
      <c r="T959" s="20"/>
      <c r="U959" s="20"/>
      <c r="V959" s="20"/>
      <c r="W959" s="20"/>
      <c r="X959" s="20"/>
      <c r="Y959" s="20"/>
      <c r="Z959" s="20"/>
    </row>
    <row r="960" spans="1:26" ht="15.75" customHeight="1" x14ac:dyDescent="0.15">
      <c r="A960" s="20"/>
      <c r="B960" s="20"/>
      <c r="C960" s="20"/>
      <c r="D960" s="20"/>
      <c r="E960" s="20"/>
      <c r="F960" s="206"/>
      <c r="G960" s="207"/>
      <c r="H960" s="84"/>
      <c r="I960" s="84"/>
      <c r="J960" s="208"/>
      <c r="K960" s="20"/>
      <c r="L960" s="20"/>
      <c r="M960" s="20"/>
      <c r="N960" s="20"/>
      <c r="O960" s="20"/>
      <c r="P960" s="20"/>
      <c r="Q960" s="20"/>
      <c r="R960" s="20"/>
      <c r="S960" s="20"/>
      <c r="T960" s="20"/>
      <c r="U960" s="20"/>
      <c r="V960" s="20"/>
      <c r="W960" s="20"/>
      <c r="X960" s="20"/>
      <c r="Y960" s="20"/>
      <c r="Z960" s="20"/>
    </row>
    <row r="961" spans="1:26" ht="15.75" customHeight="1" x14ac:dyDescent="0.15">
      <c r="A961" s="20"/>
      <c r="B961" s="20"/>
      <c r="C961" s="20"/>
      <c r="D961" s="20"/>
      <c r="E961" s="20"/>
      <c r="F961" s="206"/>
      <c r="G961" s="207"/>
      <c r="H961" s="84"/>
      <c r="I961" s="84"/>
      <c r="J961" s="208"/>
      <c r="K961" s="20"/>
      <c r="L961" s="20"/>
      <c r="M961" s="20"/>
      <c r="N961" s="20"/>
      <c r="O961" s="20"/>
      <c r="P961" s="20"/>
      <c r="Q961" s="20"/>
      <c r="R961" s="20"/>
      <c r="S961" s="20"/>
      <c r="T961" s="20"/>
      <c r="U961" s="20"/>
      <c r="V961" s="20"/>
      <c r="W961" s="20"/>
      <c r="X961" s="20"/>
      <c r="Y961" s="20"/>
      <c r="Z961" s="20"/>
    </row>
    <row r="962" spans="1:26" ht="15.75" customHeight="1" x14ac:dyDescent="0.15">
      <c r="A962" s="20"/>
      <c r="B962" s="20"/>
      <c r="C962" s="20"/>
      <c r="D962" s="20"/>
      <c r="E962" s="20"/>
      <c r="F962" s="206"/>
      <c r="G962" s="207"/>
      <c r="H962" s="84"/>
      <c r="I962" s="84"/>
      <c r="J962" s="208"/>
      <c r="K962" s="20"/>
      <c r="L962" s="20"/>
      <c r="M962" s="20"/>
      <c r="N962" s="20"/>
      <c r="O962" s="20"/>
      <c r="P962" s="20"/>
      <c r="Q962" s="20"/>
      <c r="R962" s="20"/>
      <c r="S962" s="20"/>
      <c r="T962" s="20"/>
      <c r="U962" s="20"/>
      <c r="V962" s="20"/>
      <c r="W962" s="20"/>
      <c r="X962" s="20"/>
      <c r="Y962" s="20"/>
      <c r="Z962" s="20"/>
    </row>
    <row r="963" spans="1:26" ht="15.75" customHeight="1" x14ac:dyDescent="0.15">
      <c r="A963" s="20"/>
      <c r="B963" s="20"/>
      <c r="C963" s="20"/>
      <c r="D963" s="20"/>
      <c r="E963" s="20"/>
      <c r="F963" s="206"/>
      <c r="G963" s="207"/>
      <c r="H963" s="84"/>
      <c r="I963" s="84"/>
      <c r="J963" s="208"/>
      <c r="K963" s="20"/>
      <c r="L963" s="20"/>
      <c r="M963" s="20"/>
      <c r="N963" s="20"/>
      <c r="O963" s="20"/>
      <c r="P963" s="20"/>
      <c r="Q963" s="20"/>
      <c r="R963" s="20"/>
      <c r="S963" s="20"/>
      <c r="T963" s="20"/>
      <c r="U963" s="20"/>
      <c r="V963" s="20"/>
      <c r="W963" s="20"/>
      <c r="X963" s="20"/>
      <c r="Y963" s="20"/>
      <c r="Z963" s="20"/>
    </row>
    <row r="964" spans="1:26" ht="15.75" customHeight="1" x14ac:dyDescent="0.15">
      <c r="A964" s="20"/>
      <c r="B964" s="20"/>
      <c r="C964" s="20"/>
      <c r="D964" s="20"/>
      <c r="E964" s="20"/>
      <c r="F964" s="206"/>
      <c r="G964" s="207"/>
      <c r="H964" s="84"/>
      <c r="I964" s="84"/>
      <c r="J964" s="208"/>
      <c r="K964" s="20"/>
      <c r="L964" s="20"/>
      <c r="M964" s="20"/>
      <c r="N964" s="20"/>
      <c r="O964" s="20"/>
      <c r="P964" s="20"/>
      <c r="Q964" s="20"/>
      <c r="R964" s="20"/>
      <c r="S964" s="20"/>
      <c r="T964" s="20"/>
      <c r="U964" s="20"/>
      <c r="V964" s="20"/>
      <c r="W964" s="20"/>
      <c r="X964" s="20"/>
      <c r="Y964" s="20"/>
      <c r="Z964" s="20"/>
    </row>
    <row r="965" spans="1:26" ht="15.75" customHeight="1" x14ac:dyDescent="0.15">
      <c r="A965" s="20"/>
      <c r="B965" s="20"/>
      <c r="C965" s="20"/>
      <c r="D965" s="20"/>
      <c r="E965" s="20"/>
      <c r="F965" s="206"/>
      <c r="G965" s="207"/>
      <c r="H965" s="84"/>
      <c r="I965" s="84"/>
      <c r="J965" s="208"/>
      <c r="K965" s="20"/>
      <c r="L965" s="20"/>
      <c r="M965" s="20"/>
      <c r="N965" s="20"/>
      <c r="O965" s="20"/>
      <c r="P965" s="20"/>
      <c r="Q965" s="20"/>
      <c r="R965" s="20"/>
      <c r="S965" s="20"/>
      <c r="T965" s="20"/>
      <c r="U965" s="20"/>
      <c r="V965" s="20"/>
      <c r="W965" s="20"/>
      <c r="X965" s="20"/>
      <c r="Y965" s="20"/>
      <c r="Z965" s="20"/>
    </row>
    <row r="966" spans="1:26" ht="15.75" customHeight="1" x14ac:dyDescent="0.15">
      <c r="A966" s="20"/>
      <c r="B966" s="20"/>
      <c r="C966" s="20"/>
      <c r="D966" s="20"/>
      <c r="E966" s="20"/>
      <c r="F966" s="206"/>
      <c r="G966" s="207"/>
      <c r="H966" s="84"/>
      <c r="I966" s="84"/>
      <c r="J966" s="208"/>
      <c r="K966" s="20"/>
      <c r="L966" s="20"/>
      <c r="M966" s="20"/>
      <c r="N966" s="20"/>
      <c r="O966" s="20"/>
      <c r="P966" s="20"/>
      <c r="Q966" s="20"/>
      <c r="R966" s="20"/>
      <c r="S966" s="20"/>
      <c r="T966" s="20"/>
      <c r="U966" s="20"/>
      <c r="V966" s="20"/>
      <c r="W966" s="20"/>
      <c r="X966" s="20"/>
      <c r="Y966" s="20"/>
      <c r="Z966" s="20"/>
    </row>
    <row r="967" spans="1:26" ht="15.75" customHeight="1" x14ac:dyDescent="0.15">
      <c r="A967" s="20"/>
      <c r="B967" s="20"/>
      <c r="C967" s="20"/>
      <c r="D967" s="20"/>
      <c r="E967" s="20"/>
      <c r="F967" s="206"/>
      <c r="G967" s="207"/>
      <c r="H967" s="84"/>
      <c r="I967" s="84"/>
      <c r="J967" s="208"/>
      <c r="K967" s="20"/>
      <c r="L967" s="20"/>
      <c r="M967" s="20"/>
      <c r="N967" s="20"/>
      <c r="O967" s="20"/>
      <c r="P967" s="20"/>
      <c r="Q967" s="20"/>
      <c r="R967" s="20"/>
      <c r="S967" s="20"/>
      <c r="T967" s="20"/>
      <c r="U967" s="20"/>
      <c r="V967" s="20"/>
      <c r="W967" s="20"/>
      <c r="X967" s="20"/>
      <c r="Y967" s="20"/>
      <c r="Z967" s="20"/>
    </row>
    <row r="968" spans="1:26" ht="15.75" customHeight="1" x14ac:dyDescent="0.15">
      <c r="A968" s="20"/>
      <c r="B968" s="20"/>
      <c r="C968" s="20"/>
      <c r="D968" s="20"/>
      <c r="E968" s="20"/>
      <c r="F968" s="206"/>
      <c r="G968" s="207"/>
      <c r="H968" s="84"/>
      <c r="I968" s="84"/>
      <c r="J968" s="208"/>
      <c r="K968" s="20"/>
      <c r="L968" s="20"/>
      <c r="M968" s="20"/>
      <c r="N968" s="20"/>
      <c r="O968" s="20"/>
      <c r="P968" s="20"/>
      <c r="Q968" s="20"/>
      <c r="R968" s="20"/>
      <c r="S968" s="20"/>
      <c r="T968" s="20"/>
      <c r="U968" s="20"/>
      <c r="V968" s="20"/>
      <c r="W968" s="20"/>
      <c r="X968" s="20"/>
      <c r="Y968" s="20"/>
      <c r="Z968" s="20"/>
    </row>
    <row r="969" spans="1:26" ht="15.75" customHeight="1" x14ac:dyDescent="0.15">
      <c r="A969" s="20"/>
      <c r="B969" s="20"/>
      <c r="C969" s="20"/>
      <c r="D969" s="20"/>
      <c r="E969" s="20"/>
      <c r="F969" s="206"/>
      <c r="G969" s="207"/>
      <c r="H969" s="84"/>
      <c r="I969" s="84"/>
      <c r="J969" s="208"/>
      <c r="K969" s="20"/>
      <c r="L969" s="20"/>
      <c r="M969" s="20"/>
      <c r="N969" s="20"/>
      <c r="O969" s="20"/>
      <c r="P969" s="20"/>
      <c r="Q969" s="20"/>
      <c r="R969" s="20"/>
      <c r="S969" s="20"/>
      <c r="T969" s="20"/>
      <c r="U969" s="20"/>
      <c r="V969" s="20"/>
      <c r="W969" s="20"/>
      <c r="X969" s="20"/>
      <c r="Y969" s="20"/>
      <c r="Z969" s="20"/>
    </row>
    <row r="970" spans="1:26" ht="15.75" customHeight="1" x14ac:dyDescent="0.15">
      <c r="A970" s="20"/>
      <c r="B970" s="20"/>
      <c r="C970" s="20"/>
      <c r="D970" s="20"/>
      <c r="E970" s="20"/>
      <c r="F970" s="206"/>
      <c r="G970" s="207"/>
      <c r="H970" s="84"/>
      <c r="I970" s="84"/>
      <c r="J970" s="208"/>
      <c r="K970" s="20"/>
      <c r="L970" s="20"/>
      <c r="M970" s="20"/>
      <c r="N970" s="20"/>
      <c r="O970" s="20"/>
      <c r="P970" s="20"/>
      <c r="Q970" s="20"/>
      <c r="R970" s="20"/>
      <c r="S970" s="20"/>
      <c r="T970" s="20"/>
      <c r="U970" s="20"/>
      <c r="V970" s="20"/>
      <c r="W970" s="20"/>
      <c r="X970" s="20"/>
      <c r="Y970" s="20"/>
      <c r="Z970" s="20"/>
    </row>
    <row r="971" spans="1:26" ht="15.75" customHeight="1" x14ac:dyDescent="0.15">
      <c r="A971" s="20"/>
      <c r="B971" s="20"/>
      <c r="C971" s="20"/>
      <c r="D971" s="20"/>
      <c r="E971" s="20"/>
      <c r="F971" s="206"/>
      <c r="G971" s="207"/>
      <c r="H971" s="84"/>
      <c r="I971" s="84"/>
      <c r="J971" s="208"/>
      <c r="K971" s="20"/>
      <c r="L971" s="20"/>
      <c r="M971" s="20"/>
      <c r="N971" s="20"/>
      <c r="O971" s="20"/>
      <c r="P971" s="20"/>
      <c r="Q971" s="20"/>
      <c r="R971" s="20"/>
      <c r="S971" s="20"/>
      <c r="T971" s="20"/>
      <c r="U971" s="20"/>
      <c r="V971" s="20"/>
      <c r="W971" s="20"/>
      <c r="X971" s="20"/>
      <c r="Y971" s="20"/>
      <c r="Z971" s="20"/>
    </row>
    <row r="972" spans="1:26" ht="15.75" customHeight="1" x14ac:dyDescent="0.15">
      <c r="A972" s="20"/>
      <c r="B972" s="20"/>
      <c r="C972" s="20"/>
      <c r="D972" s="20"/>
      <c r="E972" s="20"/>
      <c r="F972" s="206"/>
      <c r="G972" s="207"/>
      <c r="H972" s="84"/>
      <c r="I972" s="84"/>
      <c r="J972" s="208"/>
      <c r="K972" s="20"/>
      <c r="L972" s="20"/>
      <c r="M972" s="20"/>
      <c r="N972" s="20"/>
      <c r="O972" s="20"/>
      <c r="P972" s="20"/>
      <c r="Q972" s="20"/>
      <c r="R972" s="20"/>
      <c r="S972" s="20"/>
      <c r="T972" s="20"/>
      <c r="U972" s="20"/>
      <c r="V972" s="20"/>
      <c r="W972" s="20"/>
      <c r="X972" s="20"/>
      <c r="Y972" s="20"/>
      <c r="Z972" s="20"/>
    </row>
    <row r="973" spans="1:26" ht="15.75" customHeight="1" x14ac:dyDescent="0.15">
      <c r="A973" s="20"/>
      <c r="B973" s="20"/>
      <c r="C973" s="20"/>
      <c r="D973" s="20"/>
      <c r="E973" s="20"/>
      <c r="F973" s="206"/>
      <c r="G973" s="207"/>
      <c r="H973" s="84"/>
      <c r="I973" s="84"/>
      <c r="J973" s="208"/>
      <c r="K973" s="20"/>
      <c r="L973" s="20"/>
      <c r="M973" s="20"/>
      <c r="N973" s="20"/>
      <c r="O973" s="20"/>
      <c r="P973" s="20"/>
      <c r="Q973" s="20"/>
      <c r="R973" s="20"/>
      <c r="S973" s="20"/>
      <c r="T973" s="20"/>
      <c r="U973" s="20"/>
      <c r="V973" s="20"/>
      <c r="W973" s="20"/>
      <c r="X973" s="20"/>
      <c r="Y973" s="20"/>
      <c r="Z973" s="20"/>
    </row>
    <row r="974" spans="1:26" ht="15.75" customHeight="1" x14ac:dyDescent="0.15">
      <c r="A974" s="20"/>
      <c r="B974" s="20"/>
      <c r="C974" s="20"/>
      <c r="D974" s="20"/>
      <c r="E974" s="20"/>
      <c r="F974" s="206"/>
      <c r="G974" s="207"/>
      <c r="H974" s="84"/>
      <c r="I974" s="84"/>
      <c r="J974" s="208"/>
      <c r="K974" s="20"/>
      <c r="L974" s="20"/>
      <c r="M974" s="20"/>
      <c r="N974" s="20"/>
      <c r="O974" s="20"/>
      <c r="P974" s="20"/>
      <c r="Q974" s="20"/>
      <c r="R974" s="20"/>
      <c r="S974" s="20"/>
      <c r="T974" s="20"/>
      <c r="U974" s="20"/>
      <c r="V974" s="20"/>
      <c r="W974" s="20"/>
      <c r="X974" s="20"/>
      <c r="Y974" s="20"/>
      <c r="Z974" s="20"/>
    </row>
    <row r="975" spans="1:26" ht="15.75" customHeight="1" x14ac:dyDescent="0.15">
      <c r="A975" s="20"/>
      <c r="B975" s="20"/>
      <c r="C975" s="20"/>
      <c r="D975" s="20"/>
      <c r="E975" s="20"/>
      <c r="F975" s="206"/>
      <c r="G975" s="207"/>
      <c r="H975" s="84"/>
      <c r="I975" s="84"/>
      <c r="J975" s="208"/>
      <c r="K975" s="20"/>
      <c r="L975" s="20"/>
      <c r="M975" s="20"/>
      <c r="N975" s="20"/>
      <c r="O975" s="20"/>
      <c r="P975" s="20"/>
      <c r="Q975" s="20"/>
      <c r="R975" s="20"/>
      <c r="S975" s="20"/>
      <c r="T975" s="20"/>
      <c r="U975" s="20"/>
      <c r="V975" s="20"/>
      <c r="W975" s="20"/>
      <c r="X975" s="20"/>
      <c r="Y975" s="20"/>
      <c r="Z975" s="20"/>
    </row>
    <row r="976" spans="1:26" ht="15.75" customHeight="1" x14ac:dyDescent="0.15">
      <c r="A976" s="20"/>
      <c r="B976" s="20"/>
      <c r="C976" s="20"/>
      <c r="D976" s="20"/>
      <c r="E976" s="20"/>
      <c r="F976" s="206"/>
      <c r="G976" s="207"/>
      <c r="H976" s="84"/>
      <c r="I976" s="84"/>
      <c r="J976" s="208"/>
      <c r="K976" s="20"/>
      <c r="L976" s="20"/>
      <c r="M976" s="20"/>
      <c r="N976" s="20"/>
      <c r="O976" s="20"/>
      <c r="P976" s="20"/>
      <c r="Q976" s="20"/>
      <c r="R976" s="20"/>
      <c r="S976" s="20"/>
      <c r="T976" s="20"/>
      <c r="U976" s="20"/>
      <c r="V976" s="20"/>
      <c r="W976" s="20"/>
      <c r="X976" s="20"/>
      <c r="Y976" s="20"/>
      <c r="Z976" s="20"/>
    </row>
    <row r="977" spans="1:26" ht="15.75" customHeight="1" x14ac:dyDescent="0.15">
      <c r="A977" s="20"/>
      <c r="B977" s="20"/>
      <c r="C977" s="20"/>
      <c r="D977" s="20"/>
      <c r="E977" s="20"/>
      <c r="F977" s="206"/>
      <c r="G977" s="207"/>
      <c r="H977" s="84"/>
      <c r="I977" s="84"/>
      <c r="J977" s="208"/>
      <c r="K977" s="20"/>
      <c r="L977" s="20"/>
      <c r="M977" s="20"/>
      <c r="N977" s="20"/>
      <c r="O977" s="20"/>
      <c r="P977" s="20"/>
      <c r="Q977" s="20"/>
      <c r="R977" s="20"/>
      <c r="S977" s="20"/>
      <c r="T977" s="20"/>
      <c r="U977" s="20"/>
      <c r="V977" s="20"/>
      <c r="W977" s="20"/>
      <c r="X977" s="20"/>
      <c r="Y977" s="20"/>
      <c r="Z977" s="20"/>
    </row>
    <row r="978" spans="1:26" ht="15.75" customHeight="1" x14ac:dyDescent="0.15">
      <c r="A978" s="20"/>
      <c r="B978" s="20"/>
      <c r="C978" s="20"/>
      <c r="D978" s="20"/>
      <c r="E978" s="20"/>
      <c r="F978" s="206"/>
      <c r="G978" s="207"/>
      <c r="H978" s="84"/>
      <c r="I978" s="84"/>
      <c r="J978" s="208"/>
      <c r="K978" s="20"/>
      <c r="L978" s="20"/>
      <c r="M978" s="20"/>
      <c r="N978" s="20"/>
      <c r="O978" s="20"/>
      <c r="P978" s="20"/>
      <c r="Q978" s="20"/>
      <c r="R978" s="20"/>
      <c r="S978" s="20"/>
      <c r="T978" s="20"/>
      <c r="U978" s="20"/>
      <c r="V978" s="20"/>
      <c r="W978" s="20"/>
      <c r="X978" s="20"/>
      <c r="Y978" s="20"/>
      <c r="Z978" s="20"/>
    </row>
    <row r="979" spans="1:26" ht="15.75" customHeight="1" x14ac:dyDescent="0.15">
      <c r="A979" s="20"/>
      <c r="B979" s="20"/>
      <c r="C979" s="20"/>
      <c r="D979" s="20"/>
      <c r="E979" s="20"/>
      <c r="F979" s="206"/>
      <c r="G979" s="207"/>
      <c r="H979" s="84"/>
      <c r="I979" s="84"/>
      <c r="J979" s="208"/>
      <c r="K979" s="20"/>
      <c r="L979" s="20"/>
      <c r="M979" s="20"/>
      <c r="N979" s="20"/>
      <c r="O979" s="20"/>
      <c r="P979" s="20"/>
      <c r="Q979" s="20"/>
      <c r="R979" s="20"/>
      <c r="S979" s="20"/>
      <c r="T979" s="20"/>
      <c r="U979" s="20"/>
      <c r="V979" s="20"/>
      <c r="W979" s="20"/>
      <c r="X979" s="20"/>
      <c r="Y979" s="20"/>
      <c r="Z979" s="20"/>
    </row>
    <row r="980" spans="1:26" ht="15.75" customHeight="1" x14ac:dyDescent="0.15">
      <c r="A980" s="20"/>
      <c r="B980" s="20"/>
      <c r="C980" s="20"/>
      <c r="D980" s="20"/>
      <c r="E980" s="20"/>
      <c r="F980" s="206"/>
      <c r="G980" s="207"/>
      <c r="H980" s="84"/>
      <c r="I980" s="84"/>
      <c r="J980" s="208"/>
      <c r="K980" s="20"/>
      <c r="L980" s="20"/>
      <c r="M980" s="20"/>
      <c r="N980" s="20"/>
      <c r="O980" s="20"/>
      <c r="P980" s="20"/>
      <c r="Q980" s="20"/>
      <c r="R980" s="20"/>
      <c r="S980" s="20"/>
      <c r="T980" s="20"/>
      <c r="U980" s="20"/>
      <c r="V980" s="20"/>
      <c r="W980" s="20"/>
      <c r="X980" s="20"/>
      <c r="Y980" s="20"/>
      <c r="Z980" s="20"/>
    </row>
    <row r="981" spans="1:26" ht="15.75" customHeight="1" x14ac:dyDescent="0.15">
      <c r="A981" s="20"/>
      <c r="B981" s="20"/>
      <c r="C981" s="20"/>
      <c r="D981" s="20"/>
      <c r="E981" s="20"/>
      <c r="F981" s="206"/>
      <c r="G981" s="207"/>
      <c r="H981" s="84"/>
      <c r="I981" s="84"/>
      <c r="J981" s="208"/>
      <c r="K981" s="20"/>
      <c r="L981" s="20"/>
      <c r="M981" s="20"/>
      <c r="N981" s="20"/>
      <c r="O981" s="20"/>
      <c r="P981" s="20"/>
      <c r="Q981" s="20"/>
      <c r="R981" s="20"/>
      <c r="S981" s="20"/>
      <c r="T981" s="20"/>
      <c r="U981" s="20"/>
      <c r="V981" s="20"/>
      <c r="W981" s="20"/>
      <c r="X981" s="20"/>
      <c r="Y981" s="20"/>
      <c r="Z981" s="20"/>
    </row>
    <row r="982" spans="1:26" ht="15.75" customHeight="1" x14ac:dyDescent="0.15">
      <c r="A982" s="20"/>
      <c r="B982" s="20"/>
      <c r="C982" s="20"/>
      <c r="D982" s="20"/>
      <c r="E982" s="20"/>
      <c r="F982" s="206"/>
      <c r="G982" s="207"/>
      <c r="H982" s="84"/>
      <c r="I982" s="84"/>
      <c r="J982" s="208"/>
      <c r="K982" s="20"/>
      <c r="L982" s="20"/>
      <c r="M982" s="20"/>
      <c r="N982" s="20"/>
      <c r="O982" s="20"/>
      <c r="P982" s="20"/>
      <c r="Q982" s="20"/>
      <c r="R982" s="20"/>
      <c r="S982" s="20"/>
      <c r="T982" s="20"/>
      <c r="U982" s="20"/>
      <c r="V982" s="20"/>
      <c r="W982" s="20"/>
      <c r="X982" s="20"/>
      <c r="Y982" s="20"/>
      <c r="Z982" s="20"/>
    </row>
    <row r="983" spans="1:26" ht="15.75" customHeight="1" x14ac:dyDescent="0.15">
      <c r="A983" s="20"/>
      <c r="B983" s="20"/>
      <c r="C983" s="20"/>
      <c r="D983" s="20"/>
      <c r="E983" s="20"/>
      <c r="F983" s="206"/>
      <c r="G983" s="207"/>
      <c r="H983" s="84"/>
      <c r="I983" s="84"/>
      <c r="J983" s="208"/>
      <c r="K983" s="20"/>
      <c r="L983" s="20"/>
      <c r="M983" s="20"/>
      <c r="N983" s="20"/>
      <c r="O983" s="20"/>
      <c r="P983" s="20"/>
      <c r="Q983" s="20"/>
      <c r="R983" s="20"/>
      <c r="S983" s="20"/>
      <c r="T983" s="20"/>
      <c r="U983" s="20"/>
      <c r="V983" s="20"/>
      <c r="W983" s="20"/>
      <c r="X983" s="20"/>
      <c r="Y983" s="20"/>
      <c r="Z983" s="20"/>
    </row>
    <row r="984" spans="1:26" ht="15.75" customHeight="1" x14ac:dyDescent="0.15">
      <c r="A984" s="20"/>
      <c r="B984" s="20"/>
      <c r="C984" s="20"/>
      <c r="D984" s="20"/>
      <c r="E984" s="20"/>
      <c r="F984" s="206"/>
      <c r="G984" s="207"/>
      <c r="H984" s="84"/>
      <c r="I984" s="84"/>
      <c r="J984" s="208"/>
      <c r="K984" s="20"/>
      <c r="L984" s="20"/>
      <c r="M984" s="20"/>
      <c r="N984" s="20"/>
      <c r="O984" s="20"/>
      <c r="P984" s="20"/>
      <c r="Q984" s="20"/>
      <c r="R984" s="20"/>
      <c r="S984" s="20"/>
      <c r="T984" s="20"/>
      <c r="U984" s="20"/>
      <c r="V984" s="20"/>
      <c r="W984" s="20"/>
      <c r="X984" s="20"/>
      <c r="Y984" s="20"/>
      <c r="Z984" s="20"/>
    </row>
    <row r="985" spans="1:26" ht="15.75" customHeight="1" x14ac:dyDescent="0.15">
      <c r="A985" s="20"/>
      <c r="B985" s="20"/>
      <c r="C985" s="20"/>
      <c r="D985" s="20"/>
      <c r="E985" s="20"/>
      <c r="F985" s="206"/>
      <c r="G985" s="207"/>
      <c r="H985" s="84"/>
      <c r="I985" s="84"/>
      <c r="J985" s="208"/>
      <c r="K985" s="20"/>
      <c r="L985" s="20"/>
      <c r="M985" s="20"/>
      <c r="N985" s="20"/>
      <c r="O985" s="20"/>
      <c r="P985" s="20"/>
      <c r="Q985" s="20"/>
      <c r="R985" s="20"/>
      <c r="S985" s="20"/>
      <c r="T985" s="20"/>
      <c r="U985" s="20"/>
      <c r="V985" s="20"/>
      <c r="W985" s="20"/>
      <c r="X985" s="20"/>
      <c r="Y985" s="20"/>
      <c r="Z985" s="20"/>
    </row>
    <row r="986" spans="1:26" ht="15.75" customHeight="1" x14ac:dyDescent="0.15">
      <c r="A986" s="20"/>
      <c r="B986" s="20"/>
      <c r="C986" s="20"/>
      <c r="D986" s="20"/>
      <c r="E986" s="20"/>
      <c r="F986" s="206"/>
      <c r="G986" s="207"/>
      <c r="H986" s="84"/>
      <c r="I986" s="84"/>
      <c r="J986" s="208"/>
      <c r="K986" s="20"/>
      <c r="L986" s="20"/>
      <c r="M986" s="20"/>
      <c r="N986" s="20"/>
      <c r="O986" s="20"/>
      <c r="P986" s="20"/>
      <c r="Q986" s="20"/>
      <c r="R986" s="20"/>
      <c r="S986" s="20"/>
      <c r="T986" s="20"/>
      <c r="U986" s="20"/>
      <c r="V986" s="20"/>
      <c r="W986" s="20"/>
      <c r="X986" s="20"/>
      <c r="Y986" s="20"/>
      <c r="Z986" s="20"/>
    </row>
    <row r="987" spans="1:26" ht="15.75" customHeight="1" x14ac:dyDescent="0.15">
      <c r="A987" s="20"/>
      <c r="B987" s="20"/>
      <c r="C987" s="20"/>
      <c r="D987" s="20"/>
      <c r="E987" s="20"/>
      <c r="F987" s="206"/>
      <c r="G987" s="207"/>
      <c r="H987" s="84"/>
      <c r="I987" s="84"/>
      <c r="J987" s="208"/>
      <c r="K987" s="20"/>
      <c r="L987" s="20"/>
      <c r="M987" s="20"/>
      <c r="N987" s="20"/>
      <c r="O987" s="20"/>
      <c r="P987" s="20"/>
      <c r="Q987" s="20"/>
      <c r="R987" s="20"/>
      <c r="S987" s="20"/>
      <c r="T987" s="20"/>
      <c r="U987" s="20"/>
      <c r="V987" s="20"/>
      <c r="W987" s="20"/>
      <c r="X987" s="20"/>
      <c r="Y987" s="20"/>
      <c r="Z987" s="20"/>
    </row>
    <row r="988" spans="1:26" ht="15.75" customHeight="1" x14ac:dyDescent="0.15">
      <c r="A988" s="20"/>
      <c r="B988" s="20"/>
      <c r="C988" s="20"/>
      <c r="D988" s="20"/>
      <c r="E988" s="20"/>
      <c r="F988" s="206"/>
      <c r="G988" s="207"/>
      <c r="H988" s="84"/>
      <c r="I988" s="84"/>
      <c r="J988" s="208"/>
      <c r="K988" s="20"/>
      <c r="L988" s="20"/>
      <c r="M988" s="20"/>
      <c r="N988" s="20"/>
      <c r="O988" s="20"/>
      <c r="P988" s="20"/>
      <c r="Q988" s="20"/>
      <c r="R988" s="20"/>
      <c r="S988" s="20"/>
      <c r="T988" s="20"/>
      <c r="U988" s="20"/>
      <c r="V988" s="20"/>
      <c r="W988" s="20"/>
      <c r="X988" s="20"/>
      <c r="Y988" s="20"/>
      <c r="Z988" s="20"/>
    </row>
    <row r="989" spans="1:26" ht="15.75" customHeight="1" x14ac:dyDescent="0.15">
      <c r="A989" s="20"/>
      <c r="B989" s="20"/>
      <c r="C989" s="20"/>
      <c r="D989" s="20"/>
      <c r="E989" s="20"/>
      <c r="F989" s="206"/>
      <c r="G989" s="207"/>
      <c r="H989" s="84"/>
      <c r="I989" s="84"/>
      <c r="J989" s="208"/>
      <c r="K989" s="20"/>
      <c r="L989" s="20"/>
      <c r="M989" s="20"/>
      <c r="N989" s="20"/>
      <c r="O989" s="20"/>
      <c r="P989" s="20"/>
      <c r="Q989" s="20"/>
      <c r="R989" s="20"/>
      <c r="S989" s="20"/>
      <c r="T989" s="20"/>
      <c r="U989" s="20"/>
      <c r="V989" s="20"/>
      <c r="W989" s="20"/>
      <c r="X989" s="20"/>
      <c r="Y989" s="20"/>
      <c r="Z989" s="20"/>
    </row>
    <row r="990" spans="1:26" ht="15.75" customHeight="1" x14ac:dyDescent="0.15">
      <c r="A990" s="20"/>
      <c r="B990" s="20"/>
      <c r="C990" s="20"/>
      <c r="D990" s="20"/>
      <c r="E990" s="20"/>
      <c r="F990" s="206"/>
      <c r="G990" s="207"/>
      <c r="H990" s="84"/>
      <c r="I990" s="84"/>
      <c r="J990" s="208"/>
      <c r="K990" s="20"/>
      <c r="L990" s="20"/>
      <c r="M990" s="20"/>
      <c r="N990" s="20"/>
      <c r="O990" s="20"/>
      <c r="P990" s="20"/>
      <c r="Q990" s="20"/>
      <c r="R990" s="20"/>
      <c r="S990" s="20"/>
      <c r="T990" s="20"/>
      <c r="U990" s="20"/>
      <c r="V990" s="20"/>
      <c r="W990" s="20"/>
      <c r="X990" s="20"/>
      <c r="Y990" s="20"/>
      <c r="Z990" s="20"/>
    </row>
    <row r="991" spans="1:26" ht="15.75" customHeight="1" x14ac:dyDescent="0.15">
      <c r="A991" s="20"/>
      <c r="B991" s="20"/>
      <c r="C991" s="20"/>
      <c r="D991" s="20"/>
      <c r="E991" s="20"/>
      <c r="F991" s="206"/>
      <c r="G991" s="207"/>
      <c r="H991" s="84"/>
      <c r="I991" s="84"/>
      <c r="J991" s="208"/>
      <c r="K991" s="20"/>
      <c r="L991" s="20"/>
      <c r="M991" s="20"/>
      <c r="N991" s="20"/>
      <c r="O991" s="20"/>
      <c r="P991" s="20"/>
      <c r="Q991" s="20"/>
      <c r="R991" s="20"/>
      <c r="S991" s="20"/>
      <c r="T991" s="20"/>
      <c r="U991" s="20"/>
      <c r="V991" s="20"/>
      <c r="W991" s="20"/>
      <c r="X991" s="20"/>
      <c r="Y991" s="20"/>
      <c r="Z991" s="20"/>
    </row>
    <row r="992" spans="1:26" ht="15.75" customHeight="1" x14ac:dyDescent="0.15">
      <c r="A992" s="20"/>
      <c r="B992" s="20"/>
      <c r="C992" s="20"/>
      <c r="D992" s="20"/>
      <c r="E992" s="20"/>
      <c r="F992" s="206"/>
      <c r="G992" s="207"/>
      <c r="H992" s="84"/>
      <c r="I992" s="84"/>
      <c r="J992" s="208"/>
      <c r="K992" s="20"/>
      <c r="L992" s="20"/>
      <c r="M992" s="20"/>
      <c r="N992" s="20"/>
      <c r="O992" s="20"/>
      <c r="P992" s="20"/>
      <c r="Q992" s="20"/>
      <c r="R992" s="20"/>
      <c r="S992" s="20"/>
      <c r="T992" s="20"/>
      <c r="U992" s="20"/>
      <c r="V992" s="20"/>
      <c r="W992" s="20"/>
      <c r="X992" s="20"/>
      <c r="Y992" s="20"/>
      <c r="Z992" s="20"/>
    </row>
    <row r="993" spans="1:26" ht="15.75" customHeight="1" x14ac:dyDescent="0.15">
      <c r="A993" s="20"/>
      <c r="B993" s="20"/>
      <c r="C993" s="20"/>
      <c r="D993" s="20"/>
      <c r="E993" s="20"/>
      <c r="F993" s="206"/>
      <c r="G993" s="207"/>
      <c r="H993" s="84"/>
      <c r="I993" s="84"/>
      <c r="J993" s="208"/>
      <c r="K993" s="20"/>
      <c r="L993" s="20"/>
      <c r="M993" s="20"/>
      <c r="N993" s="20"/>
      <c r="O993" s="20"/>
      <c r="P993" s="20"/>
      <c r="Q993" s="20"/>
      <c r="R993" s="20"/>
      <c r="S993" s="20"/>
      <c r="T993" s="20"/>
      <c r="U993" s="20"/>
      <c r="V993" s="20"/>
      <c r="W993" s="20"/>
      <c r="X993" s="20"/>
      <c r="Y993" s="20"/>
      <c r="Z993" s="20"/>
    </row>
    <row r="994" spans="1:26" ht="15.75" customHeight="1" x14ac:dyDescent="0.15">
      <c r="A994" s="20"/>
      <c r="B994" s="20"/>
      <c r="C994" s="20"/>
      <c r="D994" s="20"/>
      <c r="E994" s="20"/>
      <c r="F994" s="206"/>
      <c r="G994" s="207"/>
      <c r="H994" s="84"/>
      <c r="I994" s="84"/>
      <c r="J994" s="208"/>
      <c r="K994" s="20"/>
      <c r="L994" s="20"/>
      <c r="M994" s="20"/>
      <c r="N994" s="20"/>
      <c r="O994" s="20"/>
      <c r="P994" s="20"/>
      <c r="Q994" s="20"/>
      <c r="R994" s="20"/>
      <c r="S994" s="20"/>
      <c r="T994" s="20"/>
      <c r="U994" s="20"/>
      <c r="V994" s="20"/>
      <c r="W994" s="20"/>
      <c r="X994" s="20"/>
      <c r="Y994" s="20"/>
      <c r="Z994" s="20"/>
    </row>
    <row r="995" spans="1:26" ht="15.75" customHeight="1" x14ac:dyDescent="0.15">
      <c r="A995" s="20"/>
      <c r="B995" s="20"/>
      <c r="C995" s="20"/>
      <c r="D995" s="20"/>
      <c r="E995" s="20"/>
      <c r="F995" s="206"/>
      <c r="G995" s="207"/>
      <c r="H995" s="84"/>
      <c r="I995" s="84"/>
      <c r="J995" s="208"/>
      <c r="K995" s="20"/>
      <c r="L995" s="20"/>
      <c r="M995" s="20"/>
      <c r="N995" s="20"/>
      <c r="O995" s="20"/>
      <c r="P995" s="20"/>
      <c r="Q995" s="20"/>
      <c r="R995" s="20"/>
      <c r="S995" s="20"/>
      <c r="T995" s="20"/>
      <c r="U995" s="20"/>
      <c r="V995" s="20"/>
      <c r="W995" s="20"/>
      <c r="X995" s="20"/>
      <c r="Y995" s="20"/>
      <c r="Z995" s="20"/>
    </row>
    <row r="996" spans="1:26" ht="15.75" customHeight="1" x14ac:dyDescent="0.15">
      <c r="A996" s="20"/>
      <c r="B996" s="20"/>
      <c r="C996" s="20"/>
      <c r="D996" s="20"/>
      <c r="E996" s="20"/>
      <c r="F996" s="206"/>
      <c r="G996" s="207"/>
      <c r="H996" s="84"/>
      <c r="I996" s="84"/>
      <c r="J996" s="208"/>
      <c r="K996" s="20"/>
      <c r="L996" s="20"/>
      <c r="M996" s="20"/>
      <c r="N996" s="20"/>
      <c r="O996" s="20"/>
      <c r="P996" s="20"/>
      <c r="Q996" s="20"/>
      <c r="R996" s="20"/>
      <c r="S996" s="20"/>
      <c r="T996" s="20"/>
      <c r="U996" s="20"/>
      <c r="V996" s="20"/>
      <c r="W996" s="20"/>
      <c r="X996" s="20"/>
      <c r="Y996" s="20"/>
      <c r="Z996" s="20"/>
    </row>
    <row r="997" spans="1:26" ht="15.75" customHeight="1" x14ac:dyDescent="0.15">
      <c r="A997" s="20"/>
      <c r="B997" s="20"/>
      <c r="C997" s="20"/>
      <c r="D997" s="20"/>
      <c r="E997" s="20"/>
      <c r="F997" s="206"/>
      <c r="G997" s="207"/>
      <c r="H997" s="84"/>
      <c r="I997" s="84"/>
      <c r="J997" s="208"/>
      <c r="K997" s="20"/>
      <c r="L997" s="20"/>
      <c r="M997" s="20"/>
      <c r="N997" s="20"/>
      <c r="O997" s="20"/>
      <c r="P997" s="20"/>
      <c r="Q997" s="20"/>
      <c r="R997" s="20"/>
      <c r="S997" s="20"/>
      <c r="T997" s="20"/>
      <c r="U997" s="20"/>
      <c r="V997" s="20"/>
      <c r="W997" s="20"/>
      <c r="X997" s="20"/>
      <c r="Y997" s="20"/>
      <c r="Z997" s="20"/>
    </row>
    <row r="998" spans="1:26" ht="15.75" customHeight="1" x14ac:dyDescent="0.15">
      <c r="A998" s="20"/>
      <c r="B998" s="20"/>
      <c r="C998" s="20"/>
      <c r="D998" s="20"/>
      <c r="E998" s="20"/>
      <c r="F998" s="206"/>
      <c r="G998" s="207"/>
      <c r="H998" s="84"/>
      <c r="I998" s="84"/>
      <c r="J998" s="208"/>
      <c r="K998" s="20"/>
      <c r="L998" s="20"/>
      <c r="M998" s="20"/>
      <c r="N998" s="20"/>
      <c r="O998" s="20"/>
      <c r="P998" s="20"/>
      <c r="Q998" s="20"/>
      <c r="R998" s="20"/>
      <c r="S998" s="20"/>
      <c r="T998" s="20"/>
      <c r="U998" s="20"/>
      <c r="V998" s="20"/>
      <c r="W998" s="20"/>
      <c r="X998" s="20"/>
      <c r="Y998" s="20"/>
      <c r="Z998" s="20"/>
    </row>
    <row r="999" spans="1:26" ht="15.75" customHeight="1" x14ac:dyDescent="0.15">
      <c r="A999" s="20"/>
      <c r="B999" s="20"/>
      <c r="C999" s="20"/>
      <c r="D999" s="20"/>
      <c r="E999" s="20"/>
      <c r="F999" s="206"/>
      <c r="G999" s="207"/>
      <c r="H999" s="84"/>
      <c r="I999" s="84"/>
      <c r="J999" s="208"/>
      <c r="K999" s="20"/>
      <c r="L999" s="20"/>
      <c r="M999" s="20"/>
      <c r="N999" s="20"/>
      <c r="O999" s="20"/>
      <c r="P999" s="20"/>
      <c r="Q999" s="20"/>
      <c r="R999" s="20"/>
      <c r="S999" s="20"/>
      <c r="T999" s="20"/>
      <c r="U999" s="20"/>
      <c r="V999" s="20"/>
      <c r="W999" s="20"/>
      <c r="X999" s="20"/>
      <c r="Y999" s="20"/>
      <c r="Z999" s="20"/>
    </row>
    <row r="1000" spans="1:26" ht="15.75" customHeight="1" x14ac:dyDescent="0.15">
      <c r="A1000" s="20"/>
      <c r="B1000" s="20"/>
      <c r="C1000" s="20"/>
      <c r="D1000" s="20"/>
      <c r="E1000" s="20"/>
      <c r="F1000" s="206"/>
      <c r="G1000" s="207"/>
      <c r="H1000" s="84"/>
      <c r="I1000" s="84"/>
      <c r="J1000" s="208"/>
      <c r="K1000" s="20"/>
      <c r="L1000" s="20"/>
      <c r="M1000" s="20"/>
      <c r="N1000" s="20"/>
      <c r="O1000" s="20"/>
      <c r="P1000" s="20"/>
      <c r="Q1000" s="20"/>
      <c r="R1000" s="20"/>
      <c r="S1000" s="20"/>
      <c r="T1000" s="20"/>
      <c r="U1000" s="20"/>
      <c r="V1000" s="20"/>
      <c r="W1000" s="20"/>
      <c r="X1000" s="20"/>
      <c r="Y1000" s="20"/>
      <c r="Z1000" s="20"/>
    </row>
  </sheetData>
  <mergeCells count="47">
    <mergeCell ref="B1:J1"/>
    <mergeCell ref="A6:J6"/>
    <mergeCell ref="A7:B7"/>
    <mergeCell ref="A8:B8"/>
    <mergeCell ref="C8:J8"/>
    <mergeCell ref="A9:B9"/>
    <mergeCell ref="A10:B10"/>
    <mergeCell ref="A11:B11"/>
    <mergeCell ref="A12:B12"/>
    <mergeCell ref="A13:B13"/>
    <mergeCell ref="A14:B14"/>
    <mergeCell ref="A15:I15"/>
    <mergeCell ref="A16:B16"/>
    <mergeCell ref="C16:J16"/>
    <mergeCell ref="A26:B26"/>
    <mergeCell ref="A27:B27"/>
    <mergeCell ref="A29:B29"/>
    <mergeCell ref="A30:B30"/>
    <mergeCell ref="A17:B17"/>
    <mergeCell ref="A18:B18"/>
    <mergeCell ref="A19:B19"/>
    <mergeCell ref="A20:B20"/>
    <mergeCell ref="A21:B21"/>
    <mergeCell ref="A22:B22"/>
    <mergeCell ref="A23:B23"/>
    <mergeCell ref="A24:B24"/>
    <mergeCell ref="A25:I25"/>
    <mergeCell ref="C26:J26"/>
    <mergeCell ref="A28:I28"/>
    <mergeCell ref="H30:H34"/>
    <mergeCell ref="I30:I34"/>
    <mergeCell ref="A31:B31"/>
    <mergeCell ref="A42:G42"/>
    <mergeCell ref="A44:G44"/>
    <mergeCell ref="H46:I46"/>
    <mergeCell ref="A34:B34"/>
    <mergeCell ref="A35:I35"/>
    <mergeCell ref="I37:I39"/>
    <mergeCell ref="A38:B38"/>
    <mergeCell ref="A39:B39"/>
    <mergeCell ref="A40:I40"/>
    <mergeCell ref="C41:I41"/>
    <mergeCell ref="A32:B32"/>
    <mergeCell ref="A33:B33"/>
    <mergeCell ref="A36:B36"/>
    <mergeCell ref="A37:B37"/>
    <mergeCell ref="A41:B41"/>
  </mergeCells>
  <printOptions horizontalCentered="1"/>
  <pageMargins left="0.31496062992125984" right="0.15748031496062992" top="0.74803149606299213" bottom="0"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PRESUPUESTO OFICIAL 2026 LOTE 1</vt:lpstr>
      <vt:lpstr>APU SECTOR 1</vt:lpstr>
      <vt:lpstr>ADMON OC Y SUM - SECTOR 1</vt:lpstr>
      <vt:lpstr>APU SECTOR 2</vt:lpstr>
      <vt:lpstr>ADMON OC Y SUM - SECTOR 2</vt:lpstr>
      <vt:lpstr>'PRESUPUESTO OFICIAL 2026 LOTE 1'!OBJ</vt:lpstr>
      <vt:lpstr>'PRESUPUESTO OFICIAL 2026 LOTE 1'!TERR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 Antonio Durango Medina</dc:creator>
  <cp:lastModifiedBy>.</cp:lastModifiedBy>
  <dcterms:created xsi:type="dcterms:W3CDTF">2023-06-04T16:50:58Z</dcterms:created>
  <dcterms:modified xsi:type="dcterms:W3CDTF">2026-10-08T01:18:02Z</dcterms:modified>
</cp:coreProperties>
</file>