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.shortcut-targets-by-id\1TnrfJJoFCHULIkeGr1fI0NHIcct37g1Q\001 RENOVACION PLAZA\- PROCESO INFI-SCM-XXX-2026 Interventoria Pabellones\"/>
    </mc:Choice>
  </mc:AlternateContent>
  <xr:revisionPtr revIDLastSave="0" documentId="13_ncr:1_{16E3FEEE-0768-4D9D-96ED-621F9051194A}" xr6:coauthVersionLast="47" xr6:coauthVersionMax="47" xr10:uidLastSave="{00000000-0000-0000-0000-000000000000}"/>
  <bookViews>
    <workbookView xWindow="22932" yWindow="-108" windowWidth="23256" windowHeight="12456" xr2:uid="{D9AD3B8C-FB44-4736-9ABB-CAF624450CC5}"/>
  </bookViews>
  <sheets>
    <sheet name="Hoja1" sheetId="1" r:id="rId1"/>
    <sheet name="Hoja2" sheetId="2" state="hidden" r:id="rId2"/>
  </sheets>
  <definedNames>
    <definedName name="_xlnm._FilterDatabase" localSheetId="0" hidden="1">Hoja1!$B$2:$X$44</definedName>
    <definedName name="_xlnm.Print_Area" localSheetId="0">Hoja1!$B$2:$X$46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1" i="1" l="1"/>
  <c r="R31" i="1" s="1"/>
  <c r="K31" i="1"/>
  <c r="L31" i="1" s="1"/>
  <c r="Q43" i="1"/>
  <c r="R43" i="1" s="1"/>
  <c r="K43" i="1"/>
  <c r="L43" i="1" s="1"/>
  <c r="Q6" i="1" l="1"/>
  <c r="R6" i="1" s="1"/>
  <c r="Q7" i="1"/>
  <c r="R7" i="1" s="1"/>
  <c r="Q29" i="1"/>
  <c r="R29" i="1" s="1"/>
  <c r="Q8" i="1"/>
  <c r="R8" i="1" s="1"/>
  <c r="Q9" i="1"/>
  <c r="R9" i="1" s="1"/>
  <c r="Q11" i="1"/>
  <c r="R11" i="1" s="1"/>
  <c r="Q18" i="1"/>
  <c r="R18" i="1" s="1"/>
  <c r="Q10" i="1"/>
  <c r="R10" i="1" s="1"/>
  <c r="Q12" i="1"/>
  <c r="R12" i="1" s="1"/>
  <c r="Q14" i="1"/>
  <c r="R14" i="1" s="1"/>
  <c r="Q13" i="1"/>
  <c r="R13" i="1" s="1"/>
  <c r="Q15" i="1"/>
  <c r="R15" i="1" s="1"/>
  <c r="Q19" i="1"/>
  <c r="R19" i="1" s="1"/>
  <c r="Q20" i="1"/>
  <c r="R20" i="1" s="1"/>
  <c r="Q21" i="1"/>
  <c r="R21" i="1" s="1"/>
  <c r="Q22" i="1"/>
  <c r="R22" i="1" s="1"/>
  <c r="Q23" i="1"/>
  <c r="R23" i="1"/>
  <c r="Q24" i="1"/>
  <c r="R24" i="1" s="1"/>
  <c r="Q25" i="1"/>
  <c r="R25" i="1" s="1"/>
  <c r="Q16" i="1"/>
  <c r="R16" i="1" s="1"/>
  <c r="Q26" i="1"/>
  <c r="R26" i="1" s="1"/>
  <c r="Q27" i="1"/>
  <c r="R27" i="1" s="1"/>
  <c r="Q28" i="1"/>
  <c r="R28" i="1" s="1"/>
  <c r="Q32" i="1"/>
  <c r="R32" i="1" s="1"/>
  <c r="Q34" i="1"/>
  <c r="R34" i="1" s="1"/>
  <c r="Q35" i="1"/>
  <c r="R35" i="1" s="1"/>
  <c r="Q36" i="1"/>
  <c r="R36" i="1" s="1"/>
  <c r="Q37" i="1"/>
  <c r="R37" i="1" s="1"/>
  <c r="Q33" i="1"/>
  <c r="R33" i="1" s="1"/>
  <c r="Q38" i="1"/>
  <c r="R38" i="1" s="1"/>
  <c r="Q39" i="1"/>
  <c r="R39" i="1" s="1"/>
  <c r="Q30" i="1"/>
  <c r="R30" i="1" s="1"/>
  <c r="Q42" i="1"/>
  <c r="R42" i="1" s="1"/>
  <c r="Q46" i="1"/>
  <c r="R46" i="1" s="1"/>
  <c r="Q44" i="1"/>
  <c r="R44" i="1" s="1"/>
  <c r="Q45" i="1"/>
  <c r="R45" i="1" s="1"/>
  <c r="Q40" i="1"/>
  <c r="R40" i="1" s="1"/>
  <c r="Q41" i="1"/>
  <c r="R41" i="1" s="1"/>
  <c r="Q17" i="1"/>
  <c r="R17" i="1" s="1"/>
  <c r="K6" i="1"/>
  <c r="L6" i="1" s="1"/>
  <c r="K7" i="1"/>
  <c r="L7" i="1" s="1"/>
  <c r="K29" i="1"/>
  <c r="L29" i="1" s="1"/>
  <c r="K8" i="1"/>
  <c r="L8" i="1" s="1"/>
  <c r="K9" i="1"/>
  <c r="L9" i="1"/>
  <c r="K11" i="1"/>
  <c r="L11" i="1" s="1"/>
  <c r="K18" i="1"/>
  <c r="L18" i="1" s="1"/>
  <c r="K10" i="1"/>
  <c r="L10" i="1" s="1"/>
  <c r="K12" i="1"/>
  <c r="L12" i="1" s="1"/>
  <c r="K14" i="1"/>
  <c r="L14" i="1" s="1"/>
  <c r="K13" i="1"/>
  <c r="L13" i="1" s="1"/>
  <c r="K15" i="1"/>
  <c r="L15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16" i="1"/>
  <c r="L16" i="1" s="1"/>
  <c r="K26" i="1"/>
  <c r="L26" i="1" s="1"/>
  <c r="K27" i="1"/>
  <c r="L27" i="1" s="1"/>
  <c r="K28" i="1"/>
  <c r="L28" i="1" s="1"/>
  <c r="K32" i="1"/>
  <c r="L32" i="1" s="1"/>
  <c r="K34" i="1"/>
  <c r="L34" i="1" s="1"/>
  <c r="K35" i="1"/>
  <c r="L35" i="1" s="1"/>
  <c r="K36" i="1"/>
  <c r="L36" i="1" s="1"/>
  <c r="K37" i="1"/>
  <c r="L37" i="1" s="1"/>
  <c r="K33" i="1"/>
  <c r="L33" i="1" s="1"/>
  <c r="K38" i="1"/>
  <c r="L38" i="1" s="1"/>
  <c r="K39" i="1"/>
  <c r="L39" i="1" s="1"/>
  <c r="K30" i="1"/>
  <c r="L30" i="1" s="1"/>
  <c r="K42" i="1"/>
  <c r="L42" i="1" s="1"/>
  <c r="K46" i="1"/>
  <c r="L46" i="1" s="1"/>
  <c r="K44" i="1"/>
  <c r="L44" i="1" s="1"/>
  <c r="K45" i="1"/>
  <c r="L45" i="1" s="1"/>
  <c r="K40" i="1"/>
  <c r="L40" i="1"/>
  <c r="K41" i="1"/>
  <c r="L41" i="1" s="1"/>
  <c r="K17" i="1"/>
  <c r="L17" i="1" s="1"/>
  <c r="Q5" i="1"/>
  <c r="R5" i="1" s="1"/>
  <c r="K5" i="1"/>
  <c r="L5" i="1" s="1"/>
</calcChain>
</file>

<file path=xl/sharedStrings.xml><?xml version="1.0" encoding="utf-8"?>
<sst xmlns="http://schemas.openxmlformats.org/spreadsheetml/2006/main" count="625" uniqueCount="229">
  <si>
    <t>N°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</si>
  <si>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</si>
  <si>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</si>
  <si>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</si>
  <si>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</si>
  <si>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</si>
  <si>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</si>
  <si>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</si>
  <si>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</si>
  <si>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</si>
  <si>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</si>
  <si>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</si>
  <si>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</si>
  <si>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</si>
  <si>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</si>
  <si>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</si>
  <si>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</si>
  <si>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</si>
  <si>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</si>
  <si>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</si>
  <si>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Periodicidad</t>
  </si>
  <si>
    <t>General</t>
  </si>
  <si>
    <t>Interno</t>
  </si>
  <si>
    <t>Planeación</t>
  </si>
  <si>
    <t>Operacional</t>
  </si>
  <si>
    <t>Retrasos en elaboración o aprobación de documentos precontractuales del proceso de selección.</t>
  </si>
  <si>
    <t>Extremo</t>
  </si>
  <si>
    <t>Entidad contratante.</t>
  </si>
  <si>
    <t>Alto</t>
  </si>
  <si>
    <t>Sí</t>
  </si>
  <si>
    <t>Secretaría General Infimanizales.</t>
  </si>
  <si>
    <t>Fecha de elaboración de estudios previos.</t>
  </si>
  <si>
    <t>Fecha de suscripción del contrato.</t>
  </si>
  <si>
    <t>Revisión de gestiones, comunicaciones, informes y documentos relacionados en reunión del equipo interdisciplinario.</t>
  </si>
  <si>
    <t>Semanal</t>
  </si>
  <si>
    <t>Externo</t>
  </si>
  <si>
    <t>Selección</t>
  </si>
  <si>
    <t>Económico</t>
  </si>
  <si>
    <t>Seguimiento a plataforma Secop II, revisión de gestiones, comunicaciones, informes y documentos relacionados.</t>
  </si>
  <si>
    <t>Quincenal</t>
  </si>
  <si>
    <t>Ocurrencia de prácticas de colusión entre los proponentes del proceso de selección.</t>
  </si>
  <si>
    <t>Secretaría General Infimanizales</t>
  </si>
  <si>
    <t>Específico</t>
  </si>
  <si>
    <t>Contratación</t>
  </si>
  <si>
    <t>Dificultades en trámites o autorizaciones internas de la entidad contratante durante la gestión contractual.</t>
  </si>
  <si>
    <t>Retraso en cronograma de ejecución del contrato.</t>
  </si>
  <si>
    <t>Fecha de suscripción de acta de liquidación del contrato.</t>
  </si>
  <si>
    <t>Presentación de informes y documentos relacionados, seguimiento a cronograma, reunión periódica con directivos de la entidad.</t>
  </si>
  <si>
    <t>Social o Político</t>
  </si>
  <si>
    <t>Entidad contratante (70%).
Contratista (30%).</t>
  </si>
  <si>
    <t>Mensual</t>
  </si>
  <si>
    <t>Tecnológico</t>
  </si>
  <si>
    <t>Retraso o incumplimiento de los plazos legales para la publicación de los actos y documentos del proceso de contratación.</t>
  </si>
  <si>
    <t>Bajo</t>
  </si>
  <si>
    <t>No</t>
  </si>
  <si>
    <t>Revisión de gestiones, comunicaciones, informes y documentos relacionados; y monitoreo de la plataforma.</t>
  </si>
  <si>
    <t>Ejecución</t>
  </si>
  <si>
    <t>Entidad contratante (50%).
Contratista (50%).</t>
  </si>
  <si>
    <t>Monitoreo y control de comunicaciones, presentación y revisión de informes y documentos relacionados en reunión de equipo de proyecto.</t>
  </si>
  <si>
    <t xml:space="preserve">Fecha de suscripción de acta de inicio de contrato de obra. </t>
  </si>
  <si>
    <t>Presentación de informes de avance de obra por la interventoría, conformación de equipo de dirección de proyecto y realización de reuniones semanales de seguimiento.</t>
  </si>
  <si>
    <t>Limitaciones técnicas, administrativas o financieras de los contratistas para la ejecución del objeto.</t>
  </si>
  <si>
    <t>Retraso en ejecución del cronograma del contrato.</t>
  </si>
  <si>
    <t>Contratista.</t>
  </si>
  <si>
    <t>Medio</t>
  </si>
  <si>
    <t>Dirección de Proyectos Infimanizales. 
Supervisión del contrato.</t>
  </si>
  <si>
    <t>Retrasos o imposibilidad de acceso a los predios e instalaciones consideradas para el desarrollo de la interventoría.</t>
  </si>
  <si>
    <t>Cambios en el cronograma de ejecución, en el alcance y en los costos del contrato.</t>
  </si>
  <si>
    <t>Reducir: 
Diseño un plan de contingencia y continuidad de ejecución del proyecto; asignación de acompañamiento de autoridades competentes; socialización y sensibilización del proyecto a la comunidad y grupos de interés; desarrollo de actividades alternativas y paralelas.</t>
  </si>
  <si>
    <t>Financiero</t>
  </si>
  <si>
    <t>Afectación del cronograma de ejecución y del alcance del contrato, afectación a la ejecución de las obras objeto de interventoría.</t>
  </si>
  <si>
    <t>Reducir:
Conformación de equipo interdisciplinario de profesionales o asesores para acompañamiento de las decisiones técnicas, administrativas, financieras y legales durante la ejecución del contrato, generación y entrega de informes y conceptos técnico a los niveles directivos.</t>
  </si>
  <si>
    <t>Presentación de informes y documentos relacionados, seguimiento a cronograma, reunión periódica de equipo interdisciplinario y con directivos de la entidad.</t>
  </si>
  <si>
    <t xml:space="preserve">Afectación de la contratación y ejecución de las obras objeto de interventoría, reprocesos y costos adicionales para desarrollo de interventoría; afectación en el cumplimiento del cronograma de ejecución del contrato. </t>
  </si>
  <si>
    <t>Fecha de terminación del contrato.</t>
  </si>
  <si>
    <t xml:space="preserve">Reprocesos y costos adicionales para revisión de ajustes de estudios o diseños requeridos para el desarrollo de las obras y el seguimiento respectivo; cambios de alcance del contrato; afectación en el cumplimiento del cronograma de ejecución del contrato. </t>
  </si>
  <si>
    <t>Pérdida o destinación indebida de recursos pagados al contratista.</t>
  </si>
  <si>
    <t>Evitar:
Realización de pagos con previa certificación de recibo y aceptación de los entregables establecidos, evitando anticipos o pagos anticipados.</t>
  </si>
  <si>
    <t>Sobrecostos por reparaciones o compensaciones no previstas, actuaciones judiciales, daño reputacional.</t>
  </si>
  <si>
    <t>Regulatorio</t>
  </si>
  <si>
    <t>Afectación de tiempo, costo y alcance del contrato por revisión y ajustes requeridos a entregables del contrato.</t>
  </si>
  <si>
    <t>Entidad contratante (60%).
Contratista (40%).</t>
  </si>
  <si>
    <t>Monitoreo de regulación aplicable; presentación de informes de avance y documentos relacionados.</t>
  </si>
  <si>
    <t xml:space="preserve">Socialización o documentación incompleta de los resultados de la interventoría, lo cual limita la transferencia de conocimiento a la entidad contratante. </t>
  </si>
  <si>
    <t>Reprocesos y costos adicionales para ajustes de informes.</t>
  </si>
  <si>
    <t>Presentación de informes y documentos relacionados, seguimiento a cronograma, reunión periódica de socialización.</t>
  </si>
  <si>
    <t>Fallas en el desarrollo de los procesos de supervisión del contrato.</t>
  </si>
  <si>
    <t>Fecha de adjudicación del contrato.</t>
  </si>
  <si>
    <t>Presentación de informes y documentos relacionados.</t>
  </si>
  <si>
    <t>Calidad deficiente de los trabajos, actividades, informes y demás productos de la interventoría objeto del contrato.</t>
  </si>
  <si>
    <t>Reducir:
Definición y verificación de criterios de aceptación de entregables, conformación de equipos interdisciplinario para revisión de avances y entregables.
Transferir:
Exigencia y trámite de pólizas contractuales de cumplimiento y calidad.</t>
  </si>
  <si>
    <t>Reducir:
Consolidación de información disponible del proyecto previo al inicio de ejecución del contrato; identificación y relación de requerimientos de información por parte del contratista, gestión formal de solicitudes de información de terceros.</t>
  </si>
  <si>
    <t>Monitoreo y control de repositorios de información, presentación y revisión de informes y documentos relacionados en reunión de equipo de proyecto.</t>
  </si>
  <si>
    <t>Diferencias en la liquidación del contrato frente a los saldos, resultados o ejecuciones de éste.</t>
  </si>
  <si>
    <t>Fallas en la disponibilidad del sistema de contratación pública SECOP II.</t>
  </si>
  <si>
    <t>Actuaciones judiciales que afectan la ejecución del proyecto objeto interventoría.</t>
  </si>
  <si>
    <t>Daños o afectaciones a terceros como consecuencia del desarrollo de la interventoría o de fallas en el seguimiento a la ejecución de las obras.</t>
  </si>
  <si>
    <t>Cambios normativos aplicables a las especificaciones técnicas de los entregables del contrato o de las obras objeto de interventoría.</t>
  </si>
  <si>
    <t>Demoras en la obtención de información requerida por el interventor por causas no imputables a éste.</t>
  </si>
  <si>
    <t>Retraso en ejecución del cronograma del proyecto, impacto en costos, actuaciones y sanciones judiciales.</t>
  </si>
  <si>
    <t>Dirección de Proyectos Infimanizales. 
Secretaría General Infimanizales.</t>
  </si>
  <si>
    <t>Fecha de terminación de contrato de consultoría de estudios y diseños.</t>
  </si>
  <si>
    <t>Inconsistencias en elaboración de presupuesto del contrato.</t>
  </si>
  <si>
    <t>Reducir:
Consolidación de información disponible del proyecto previo al inicio del proceso de selección del contratista; incorporación de estado documental en la fase precontractual, revisión independiente de documentos de presupuestos.</t>
  </si>
  <si>
    <t>Director de proyectos Infimanizales.</t>
  </si>
  <si>
    <t>Inhabilidad sobreviniente del contratista de interventoría.</t>
  </si>
  <si>
    <t>Presentación y revisión de informes de supervisión e interventoría con verificación de requisitos de personería jurídica.</t>
  </si>
  <si>
    <t>Ausencia de oferentes o proveedores calificados interesados en participar en el proceso de contratación.</t>
  </si>
  <si>
    <t>Reducir:
Asignación de recurso humano adicional para elaboración y validación de condiciones contractuales, aplicación de parámetros de documentos tipo, revisión independiente de documentos precontractuales, publicación de prepliegos.</t>
  </si>
  <si>
    <t>Selección no objetiva del contratista, actuaciones judiciales en contra del proceso contractual, condiciones de ejecución desfavorables para la entidad contratante.</t>
  </si>
  <si>
    <t>Reducir:
Validación independiente de componentes legales del contrato; socialización y sensibilización previa del proyecto a la comunidad y grupos de interés; activación de mecanismos de conciliación y priorización de casos para atención jurídica, seguimiento a procesos judiciales en curso, atención y ajuste ágil de desarrollo de obra a requerimientos judiciales.</t>
  </si>
  <si>
    <t>Presentación de informes y documentos relacionados, seguimiento a cronograma, revisión de bases de datos judiciales, reunión periódica con directivos de la entidad.</t>
  </si>
  <si>
    <t>Interrupción o suspensión de obras y del contrato, costos adicionales por gestión administrativa y social del proyecto.</t>
  </si>
  <si>
    <t>Reducir:
Implementación de protocolos y acciones de vigilancia y seguridad por parte del contratista, reporte de incidentes de seguridad a las autoridades.
Transferir:
Exigencia y trámite de garantías contractuales de aseguramiento de bienes.</t>
  </si>
  <si>
    <t>Representante legal Contratista.</t>
  </si>
  <si>
    <t>Reducir:
Ajuste y reprogramación de cronograma de ejecución, implementación de metodologías y herramientas de gestión de proyectos para atención de contingencias.</t>
  </si>
  <si>
    <t>Reducir:
Definición de requisitos y perfiles del personal mínimos para la ejecución del contrato, establecimiento de obligación contractual y verificación de su cumplimiento, articulación con agentes de gestión de empleo.
Transferir:
Exigencia y trámite de garantías contractuales de cumplimiento y calidad.</t>
  </si>
  <si>
    <t>Reducir:
Consolidación de información disponible del proyecto previo al inicio del proceso de selección del contratista; incorporación de estado documental en la fase precontractual, revisión independiente de documentos de estudios y diseños.</t>
  </si>
  <si>
    <t>Incumplimiento en la ejecución del objeto contractual, actuaciones administrativas y judiciales.</t>
  </si>
  <si>
    <t xml:space="preserve">Ambiental </t>
  </si>
  <si>
    <t>De la naturaleza</t>
  </si>
  <si>
    <t>Monitoreo y control de información relacionada, presentación de informes y documentos relacionados, seguimiento a cronograma.</t>
  </si>
  <si>
    <t>Actuaciones y sanciones administrativas y judiciales.</t>
  </si>
  <si>
    <t>Monitoreo y control de comunicaciones, presentación y revisión de informes y documentos relacionados en reunión de equipo de proyecto y con directivos de la entidad.</t>
  </si>
  <si>
    <t>Incidencia de deficientes condiciones de salubridad en el área del proyecto.</t>
  </si>
  <si>
    <t>Afectación del cronograma de ejecución del proyecto.</t>
  </si>
  <si>
    <t>Monitoreo y control de reportes de personal, informe mensual de interventoría.</t>
  </si>
  <si>
    <t>Inhabilidad sobreviniente del contratista de obra.</t>
  </si>
  <si>
    <t>Presentación de informes de supervisión e interventoría con verificación de requisitos de personería jurídica.</t>
  </si>
  <si>
    <t>Afectación de costos y presupuesto del contrato, actuaciones administrativas y judiciales.</t>
  </si>
  <si>
    <t>Reducir:
Establecimiento de mecanismos de control y conservación de información de ejecución del contrato; presentación, revisión, validación y aprobación de informes de interventoría periódicos por desempeño parcial, definición de conceptos e hitos de pagos parciales por entregables finalizados.</t>
  </si>
  <si>
    <t>Afectación de valor del contrato y del proyecto, reprocesos por ajustes requeridos.</t>
  </si>
  <si>
    <t>Interrupción o suspensión de la ejecución del contrato de obra y de interventoría, retraso en la ejecución del proyecto, costos adicionales por mayor permanencia de obra.</t>
  </si>
  <si>
    <t>Retraso de cronograma del proyecto y del contrato objeto de seguimiento, o imposibilidad de llevarlo a cabo, incremento de costos de ejecución del contrato, actuaciones y sanciones judiciales.</t>
  </si>
  <si>
    <t>Interrupción o retraso de la ejecución del contrato y del proyecto, modificaciones al alcance.</t>
  </si>
  <si>
    <t>Reducir:
Establecimiento de cláusulas contractuales de responsabilidad por el manejo de información, identificación de información privilegiada gestionada en el marco del contrato para definir controles para el acceso a ésta por parte de funcionarios relacionados con el contrato, definición de protocolo de comunicaciones.</t>
  </si>
  <si>
    <t>Retrasos en la ejecución del contrato de obra objeto de seguimiento.</t>
  </si>
  <si>
    <t>Demoras en la gestión, trámite u obtención de licencias, permisos y autorizaciones requeridos para el desarrollo de las obras objeto de seguimiento.</t>
  </si>
  <si>
    <t>Situaciones de orden público adversas o actuaciones de la comunidad en el área de influencia del proyecto que comprometan las actividades y gestiones de los contratistas.</t>
  </si>
  <si>
    <t>Prórrogas del contrato de obra o de interventoría que trasciendan a una nueva vigencia fiscal.</t>
  </si>
  <si>
    <t>Limitaciones técnicas y funcionales en la entidad contratante para revisar y validar los entregables del contrato de interventoría.</t>
  </si>
  <si>
    <t>Impactos ambientales generadas por el contratista de interventoría durante el desarrollo de sus actividades y gestiones.</t>
  </si>
  <si>
    <t>Retraso o suspensión de actividades de interventoría y de obras principales, afectación a personas, reprocesos y mitigaciones requeridos, modificación de valor del proyecto.</t>
  </si>
  <si>
    <t>Reducir:
Articulación e implementación de plan de manejo ambiental, trámite oportuno de permisos y licencias ambientales, asignación de profesional en área ambiental para control.</t>
  </si>
  <si>
    <t xml:space="preserve">Interrupción o retrasos del cronograma del contrato y de las obras del proyecto, incremento de riesgos de emergencias. </t>
  </si>
  <si>
    <t>Afectación al cumplimiento del objeto contractual en términos de costos, alcance o tiempos que impactan su desarrollo y el de las obras objeto de seguimiento.</t>
  </si>
  <si>
    <t>Reducir.
Definición de perfiles requeridos para llevar a cabo la supervisión por parte del contratante, conformación de equipos interdisciplinarios para apoyo a la supervisión del contrato, capacitación a los equipos conformados, transferencia documental del proyecto y del contrato.</t>
  </si>
  <si>
    <t>Reducir:
Implementación de medidas de protección y seguridad industrial y capacitación a personal de interventoría, control e información a terceros que permanecen en zonas de obras, implementación de Plan de atención de emergencias.
Transferir:
Aseguramiento de riesgos laborales y de responsabilidad civil extracontractual.</t>
  </si>
  <si>
    <t>Reducir:
Establecimiento de cláusulas de indemnidad y determinación de obligaciones contractuales para amparar a la entidad contratante frente a reclamaciones potenciales, vinculación de personal bajo modalidad de contrato laboral, seguimiento a cumplimiento de obligaciones laborales.
Transferir:
Exigencia y trámite de garantías contractuales de cumplimiento.</t>
  </si>
  <si>
    <t>Interrupción o suspensión de la ejecución de contrato de obra y de interventoría, retraso en la ejecución del proyecto, costos adicionales por mayor permanencia de obra.</t>
  </si>
  <si>
    <t>Ocurrencia de fenómenos naturales en el área de ejecución de las obras objeto de seguimiento.</t>
  </si>
  <si>
    <t>Interrupción o retrasos en el desarrollo de las obras y la ejecución del contrato, afectaciones de costos del proyecto por reprocesos, arreglos requeridos inspecciones adicionales y mayor tiempo de ejecución.</t>
  </si>
  <si>
    <t>Reducir:
Implementación de un plan de contingencia y continuidad de ejecución del proyecto, disposición de plan de atención de emergencias, reprogramación de obra.
Transferir:
Exigencia y trámite de garantías contractuales de cumplimiento y responsabilidad civil extracontractual.</t>
  </si>
  <si>
    <t>Cambios en condiciones tributarias nacionales o territoriales aplicables al contrato.</t>
  </si>
  <si>
    <t xml:space="preserve">Actuaciones y sanciones administrativas y judiciales. </t>
  </si>
  <si>
    <t>Reducir:
Establecimiento de cláusulas contractuales para atención de requerimientos de órganos judiciales o de control, definición de protocolo de comunicaciones, monitoreo de respuestas por parte del supervisor.
Transferir:
Exigencia y trámite de garantías contractuales de cumplimiento.</t>
  </si>
  <si>
    <t>Afectación de asignación o ejecución presupuestal, variación de costos e impacto en cronograma del contrato, requerimiento de trámites legales adicionales.</t>
  </si>
  <si>
    <t>Retrasos o dificultades de la entidad contratante para la realización de pagos durante la ejecución del contrato.</t>
  </si>
  <si>
    <t>Afectación de flujo de recursos requeridos por el interventor, retrasos o interrupción de actividades, actuaciones administrativas o judiciales.</t>
  </si>
  <si>
    <t>Monitoreo de regulación aplicable y proyectos normativos; revisión y presentación de informes relacionados.</t>
  </si>
  <si>
    <t>Presentación de informes y documentos relacionados, control y seguimiento a requerimientos realizados, revisión de bases de datos judiciales, reunión periódica con directivos de la entidad.</t>
  </si>
  <si>
    <t>Revisión de gestiones, comunicaciones, informes y documentos relacionados en reunión del equipo interdisciplinario, presentación y revisión de informe de supervisión.</t>
  </si>
  <si>
    <t xml:space="preserve">Fecha de suscripción de acta de inicio del contrato. </t>
  </si>
  <si>
    <t>Dirección de Proyectos Infimanizales.
Secretaría General Infimanizales.</t>
  </si>
  <si>
    <t>Dirección de Proyectos Infimanizales.
Supervisión del contrato.</t>
  </si>
  <si>
    <t>Dirección de Proyectos Infimanizales.
Supervisión del contrato.
Representante legal Contratista.</t>
  </si>
  <si>
    <t>Entidad contratante (25%).
Contratista (75%).</t>
  </si>
  <si>
    <t>Fecha de suscripción de acta de liquidación del contrato de obra.</t>
  </si>
  <si>
    <t xml:space="preserve">Fecha de suscripción de acta de inicio de contrato. </t>
  </si>
  <si>
    <t>Supervisión del contrato.
Representante legal Contratista.</t>
  </si>
  <si>
    <t>Dirección de Proyectos Infimanizales. 
Supervisión del contrato.
Representante legal Contratista.</t>
  </si>
  <si>
    <t>Dirección de Proyectos Infimanizales.
Secretaría General Infimanizales.
Representante legal Contratista.</t>
  </si>
  <si>
    <t>Gerencia Infimanizales.
Dirección de Proyectos Infimanizales.
Supervisión del contrato.</t>
  </si>
  <si>
    <t>Dirección de Proyectos Infimanizales.
Secretaría General Infimanizales.
Supervisión del contrato.
Representante legal Contratista.</t>
  </si>
  <si>
    <t>Fallas en el seguimiento y control a las garantías y requisitos para el pago del anticipo al contratista de obra o para la ejecución del mismo.</t>
  </si>
  <si>
    <t>Afectación en el manejo o disponibilidad de los recursos destinados para la ejecución de la obra, actuaciones administrativas y judiciales, costos adicionales por procesos o actividades de recuperación.</t>
  </si>
  <si>
    <t>Presentación de informes y documentos relacionados, seguimiento a cronograma, revisión y control de documentos y requisitos de pago, reunión periódica con directivos de la entidad.</t>
  </si>
  <si>
    <t>Retraso de cronograma de ejecución del contrato, reprocesos y costos adicionales para recuperación de elementos informaciones y gestiones de la interventoría, costos adicionales de vigilancia.</t>
  </si>
  <si>
    <t>¿Cómo se realiza el monitoreo?</t>
  </si>
  <si>
    <t>Reducir: 
Implementación de un plan de contingencia y continuidad de ejecución del contrato y del proyecto, implementación de plan de atención de emergencias, utilización de elementos adicionales de protección para el desarrollo de labores, ejecución de actividades alternativas.
Transferir:
Aseguramiento de infraestructura, bienes y responsabilidad civil extracontractual.</t>
  </si>
  <si>
    <t>Reducir:
Capacitación y priorización de actividades de identificación de cambios y ajustes de entregables del contrato de obra o de interventoría, revisión y ajuste de condiciones contractuales, reprogramación de ejecución.</t>
  </si>
  <si>
    <t>Tiempo y costos adicionales por reprocesos; actuaciones judiciales que afectan la contratación o ejecución del proyecto, o la gestión contractual.</t>
  </si>
  <si>
    <t>Inconsistencias o errores en desarrollo de la fase precontractual del proceso de selección de contratista o en los documentos asociados.</t>
  </si>
  <si>
    <t>Actuaciones judiciales sobre gestiones o actividades del proyecto que afecten el desarrollo del contrato de obra o de interventoría.</t>
  </si>
  <si>
    <t>Problemas de seguridad en la zona de influencia de las obras que afecten los bienes destinados por el contratista para el desarrollo de éstas.</t>
  </si>
  <si>
    <t>Divulgación, a terceros no autorizados, de información reservada y/o privilegiada que hace parte de las gestiones o los entregables del objeto contractual.</t>
  </si>
  <si>
    <t>Personal no idóneo para la ejecución del contrato de interventoría o retraso en su vinculación.</t>
  </si>
  <si>
    <t>Pérdida de información de gestión del contratista relacionada con el desarrollo contractual por causa de factores externos.</t>
  </si>
  <si>
    <t>Reclamaciones laborales por parte del personal vinculado por el interventor.</t>
  </si>
  <si>
    <t>Diferencias en la liquidación del contrato de obra frente a los saldos, resultados o ejecuciones de éste.</t>
  </si>
  <si>
    <t>Retraso en ejecución del cronograma de ejecución de las obras, impacto en alcance y costos, reprocesos, actuaciones y sanciones judiciales.</t>
  </si>
  <si>
    <t>Reducir:
Conformación de equipo interdisciplinario para trámites contractuales, elaboración de plan de acción detallado con ruta y responsables de contratación, y definición de mecanismos de seguimiento periódico al cumplimiento del plan.</t>
  </si>
  <si>
    <t>Evitar:
Verificación idónea de requisitos y condiciones de proponentes y ofertas; suspensión del proceso de selección o actuaciones administrativas o judiciales en caso que se identifiquen conductas de colusión de proponentes con posterioridad a la selección.</t>
  </si>
  <si>
    <t>Reducir:
Reporte de las fallas a Colombia Compra Eficiente y reproceso posterior, consulta de certificados de indisponibilidad.</t>
  </si>
  <si>
    <t>Reducir: 
Identificación de ruta de aprobación del proyecto con tiempos y responsables, evaluación funcional previa de la información requerida para aprobación, elaboración de cuadro control para seguimiento, generación de alertas inmediatas al máximo nivel directivo del financiador.</t>
  </si>
  <si>
    <t>Entidad contratante (20%).
Contratista (80%).</t>
  </si>
  <si>
    <t>Reducir:
Generación de reportes y alertas semanales, aplicación de metodologías estructuradas de seguimiento de proyectos, control de cronograma, requerimientos de planes de contingencia.</t>
  </si>
  <si>
    <t>Retrasos y sobrecostos por prórrogas requeridas para el desarrollo de la interventoría y del contrato de obra.</t>
  </si>
  <si>
    <t>Reducir:
Identificación y preparación de trámites en etapa precontractual por parte del contratante, aporte de documentación requerida por parte del contratista, comunicación constante con autoridades competentes, establecimiento de sanciones contractuales.
Transferir:
Exigencia y trámite de garantías contractuales de cumplimiento al contratista de obra.</t>
  </si>
  <si>
    <t>Reducir:
Revisión independiente de documentos precontractuales;  documentación y trámite oportuno de acciones legales por incumplimientos del contratista.
Transferir:
Exigencia y trámite de garantías contractuales de cumplimiento y calidad.</t>
  </si>
  <si>
    <t>Interventoría del contrato.
Secretaría General Infimanizales.
Dirección de Proyectos Infimanizales.
Representante legal Contratista.</t>
  </si>
  <si>
    <t>Reducir: 
Diseño un plan de contingencia y continuidad de ejecución del proyecto; gestión de acompañamiento de fuerza pública; socialización y sensibilización del proyecto a la comunidad y grupos de interés; desarrollo de actividades alternativas y paralelas.</t>
  </si>
  <si>
    <t>Entidad contratante (30%).
Contratista (70%).</t>
  </si>
  <si>
    <t>Gerente Infimanizales.
Director de Proyectos Infimanizales.
Supervisión del contrato.</t>
  </si>
  <si>
    <t>Inconsistencias en condiciones de los estudios, diseños, infraestructura y demás insumos existentes relacionadas con las obras objeto de control, frente a las contempladas para el proceso de selección del contratista de obra o de interventoría.</t>
  </si>
  <si>
    <t>Evitar:
Elaboración e implementación de planes de prevención y de manejo de riesgos.
Transferir:
Suscripción de pólizas de cumplimiento y de responsabilidad civil extracontractual.</t>
  </si>
  <si>
    <t>Monitoreo y control de comunicaciones, presentación y revisión de informes de avance de obra por la supervisión, presentación de informes de actividades del contratista.</t>
  </si>
  <si>
    <t>Condiciones climáticas adversas en el área de ejecución de obras objeto de control durante su desarrollo.</t>
  </si>
  <si>
    <t>Reducir:
Establecimiento de cláusulas contractuales que definan solidaridad del interventor en la gestión de recursos del anticipo; definición, trámite y validación de documentos de aprobación de desembolsos y pagos; monitoreo y seguimiento del supervisor del contrato a los informes del interventor.
Transferir:
Exigencia, trámite y activación de garantías contractuales de cumplimiento.</t>
  </si>
  <si>
    <t>Reducir:
Monitoreo frecuente de desempeño y condiciones legales del contratista, definición de plan de contingencia para transición ágil de la ejecución, establecimiento de obligaciones contractuales de reporte de información del contratista.
Transferir:
Activación de garantías contractuales, trámite oportuno de modificaciones contractuales.</t>
  </si>
  <si>
    <t xml:space="preserve">Reducir:
Definición de protocolo de transferencia documental a responsable del recibo, designación oportuna de responsables de recepción de información, validación y apropiación de la información de la interventoría. </t>
  </si>
  <si>
    <t>Afectación en la ejecución del proyecto objeto de interventoría, reprocesos y costos adicionales para ajustes y correcciones de obras, informes y productos, actuaciones administrativas y judiciales.</t>
  </si>
  <si>
    <t>Afectación en el cumplimiento del cronograma de ejecución del contrato, problemas de calidad de la interventoría.</t>
  </si>
  <si>
    <t>Reducir:
Establecimiento de cláusulas contractuales de responsabilidad por el manejo de información, disposición de repositorios de información de soporte, incorporación de obligación de aplicación de normatividad de archivo y gestión documental.</t>
  </si>
  <si>
    <t>Lesiones a personas con ocasión de la ejecución del contrato, incluyendo las que intervienen en su desarrollo o externas a éste.</t>
  </si>
  <si>
    <t>Reducir:
Conformación de equipos interdisciplinarios para soporte de ejecución, determinación de protocolos de continuidad y de provisión de recurso humano, aplicación de Sistema de Gestión de Seguridad y Salud en el Trabajo por parte del contratista, establecimiento y control de protocolos de bioseguridad, monitoreo de reportes de personal.</t>
  </si>
  <si>
    <t>Reducir:
Monitoreo frecuente de desempeño y condiciones legales del contratista, definición de plan de contingencia para transición ágil de la ejecución, establecimiento de obligaciones contractuales de reporte de información del contratista.
Transferir:
Activación de garantías del contrato de obra.</t>
  </si>
  <si>
    <t>Desatención, por parte del interventor, de requerimientos realizados por entes de control o judiciales con ocasión de la suscripción y ejecución del contrato en relación a información o gestiones de su responsabilidad.</t>
  </si>
  <si>
    <t>Reducir: 
Identificación y socialización de procedimiento de pagos, elaboración de cuadro control para seguimiento, generación de alertas inmediatas al máximo nivel directivo del financiador, apropiación oportuna de recursos en caja.</t>
  </si>
  <si>
    <t>Entidad contratante (10%).
Contratista (90%).</t>
  </si>
  <si>
    <t>Reducir:
Consolidación de información disponible del proyecto previo al inicio del proceso de selección del contratista; revisión y análisis de proyectos normativos en trámite de naturaleza tributaria, restablecimiento de equilibrio económico del contrato.</t>
  </si>
  <si>
    <t>Afectación de costos y presupuesto del contrato de obra, actuaciones administrativas y judiciales.</t>
  </si>
  <si>
    <t>Reducir:
Establecimiento de mecanismos de control y conservación de información de ejecución del contrato de obra; presentación, revisión, validación y aprobación de informes de interventoría periódicos por desempeño parcial del contratista de obra, definición de conceptos e hitos de pagos parciales por entregables del contratista de obra finalizados.
Transferir:
Exigencia y trámite de garantías contractuales de cumplimiento y calidad.</t>
  </si>
  <si>
    <t>Reducir:
Conformación de equipo interdisciplinario para trámites contractuales, elaboración de plan de acción detallado con ruta y responsables de contratación y definición de mecanismos de seguimiento periódico al cumplimiento del plan.</t>
  </si>
  <si>
    <t>Prácticas de lavado de activos o financiación de terrorismo o de armas de destrucción masiva, por parte del contratista y/o sus subcontratistas empleando la ejecución del contrato.</t>
  </si>
  <si>
    <t xml:space="preserve">Actuaciones y sanciones administrativas y judiciales, afectación reputacional, interrupción del contrato, afectación operacional de la entidad contratante. </t>
  </si>
  <si>
    <t>Evitar:
Aplicación de protocolos de conocimiento y vinculación de terceros del Sistema Financiero para el contratista y sus subcontratistas, establecimiento de obligaciones de reporte y actualización de información de revelación de información, revisión y verificación periódica por parte del interventor de terceros vinculados a la ejecución.
Reducir:
Interrupción del contrato en el momento que se tenga conocimiento de materialización de riesgo, generación de alertas y reportes a organismos de vigilancia, control e investigación judicial.</t>
  </si>
  <si>
    <t>Presentación y revisión de informes y documentos relacionados por parte de la interventoría y reporte a entidad contratante.</t>
  </si>
  <si>
    <t>Dirección de Proyectos Infimanizales.
Profesional Especializado de Riesgos Infimanizales.
Supervisión del contrato.
Representante legal Contratista.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</si>
</sst>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99FF99"/>
      <color rgb="FF00FF0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DA672-5A48-44BE-BC47-F0E45EC160D5}">
  <dimension ref="B2:Y46"/>
  <sheetViews>
    <sheetView showGridLines="0" tabSelected="1" view="pageBreakPreview" zoomScale="55" zoomScaleNormal="40" zoomScaleSheetLayoutView="55" workbookViewId="0">
      <selection activeCell="Q46" sqref="Q46"/>
    </sheetView>
  </sheetViews>
  <sheetFormatPr baseColWidth="10" defaultRowHeight="14.4" x14ac:dyDescent="0.3"/>
  <cols>
    <col min="2" max="2" width="4.33203125" customWidth="1"/>
    <col min="3" max="6" width="3.44140625" customWidth="1"/>
    <col min="7" max="8" width="28.77734375" style="7" customWidth="1"/>
    <col min="9" max="11" width="4.5546875" style="7" customWidth="1"/>
    <col min="12" max="12" width="4.5546875" customWidth="1"/>
    <col min="13" max="13" width="17.88671875" style="8" bestFit="1" customWidth="1"/>
    <col min="14" max="14" width="51.5546875" style="7" customWidth="1"/>
    <col min="15" max="18" width="4.5546875" customWidth="1"/>
    <col min="19" max="19" width="6.5546875" customWidth="1"/>
    <col min="20" max="20" width="25.33203125" style="9" customWidth="1"/>
    <col min="21" max="22" width="19" style="9" customWidth="1"/>
    <col min="23" max="23" width="29.21875" customWidth="1"/>
    <col min="24" max="24" width="10.109375" bestFit="1" customWidth="1"/>
  </cols>
  <sheetData>
    <row r="2" spans="2:25" s="18" customFormat="1" ht="25.8" customHeight="1" x14ac:dyDescent="0.3">
      <c r="B2" s="13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3" t="s">
        <v>5</v>
      </c>
      <c r="H2" s="13" t="s">
        <v>6</v>
      </c>
      <c r="I2" s="14" t="s">
        <v>7</v>
      </c>
      <c r="J2" s="14" t="s">
        <v>8</v>
      </c>
      <c r="K2" s="14" t="s">
        <v>9</v>
      </c>
      <c r="L2" s="14" t="s">
        <v>10</v>
      </c>
      <c r="M2" s="15" t="s">
        <v>11</v>
      </c>
      <c r="N2" s="16" t="s">
        <v>12</v>
      </c>
      <c r="O2" s="16" t="s">
        <v>13</v>
      </c>
      <c r="P2" s="16"/>
      <c r="Q2" s="16"/>
      <c r="R2" s="16"/>
      <c r="S2" s="15" t="s">
        <v>14</v>
      </c>
      <c r="T2" s="15" t="s">
        <v>15</v>
      </c>
      <c r="U2" s="15" t="s">
        <v>16</v>
      </c>
      <c r="V2" s="15" t="s">
        <v>17</v>
      </c>
      <c r="W2" s="16" t="s">
        <v>18</v>
      </c>
      <c r="X2" s="16"/>
      <c r="Y2" s="17"/>
    </row>
    <row r="3" spans="2:25" s="18" customFormat="1" ht="25.8" customHeight="1" x14ac:dyDescent="0.3">
      <c r="B3" s="13"/>
      <c r="C3" s="14"/>
      <c r="D3" s="14"/>
      <c r="E3" s="14"/>
      <c r="F3" s="14"/>
      <c r="G3" s="13"/>
      <c r="H3" s="13"/>
      <c r="I3" s="14"/>
      <c r="J3" s="14"/>
      <c r="K3" s="14"/>
      <c r="L3" s="14"/>
      <c r="M3" s="15"/>
      <c r="N3" s="16"/>
      <c r="O3" s="15" t="s">
        <v>7</v>
      </c>
      <c r="P3" s="15" t="s">
        <v>8</v>
      </c>
      <c r="Q3" s="15" t="s">
        <v>19</v>
      </c>
      <c r="R3" s="15" t="s">
        <v>10</v>
      </c>
      <c r="S3" s="15"/>
      <c r="T3" s="15"/>
      <c r="U3" s="15"/>
      <c r="V3" s="15"/>
      <c r="W3" s="15" t="s">
        <v>178</v>
      </c>
      <c r="X3" s="15" t="s">
        <v>20</v>
      </c>
      <c r="Y3" s="17"/>
    </row>
    <row r="4" spans="2:25" s="18" customFormat="1" ht="30" customHeight="1" x14ac:dyDescent="0.3">
      <c r="B4" s="13"/>
      <c r="C4" s="14"/>
      <c r="D4" s="14"/>
      <c r="E4" s="14"/>
      <c r="F4" s="14"/>
      <c r="G4" s="13"/>
      <c r="H4" s="13"/>
      <c r="I4" s="14"/>
      <c r="J4" s="14"/>
      <c r="K4" s="14"/>
      <c r="L4" s="14"/>
      <c r="M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7"/>
    </row>
    <row r="5" spans="2:25" s="12" customFormat="1" ht="89.4" customHeight="1" x14ac:dyDescent="0.3">
      <c r="B5" s="11">
        <v>1</v>
      </c>
      <c r="C5" s="10" t="s">
        <v>21</v>
      </c>
      <c r="D5" s="1" t="s">
        <v>22</v>
      </c>
      <c r="E5" s="1" t="s">
        <v>23</v>
      </c>
      <c r="F5" s="1" t="s">
        <v>24</v>
      </c>
      <c r="G5" s="5" t="s">
        <v>25</v>
      </c>
      <c r="H5" s="5" t="s">
        <v>99</v>
      </c>
      <c r="I5" s="2">
        <v>4</v>
      </c>
      <c r="J5" s="2">
        <v>4</v>
      </c>
      <c r="K5" s="2">
        <f t="shared" ref="K5:K46" si="0">+I5+J5</f>
        <v>8</v>
      </c>
      <c r="L5" s="1" t="str">
        <f>+IF(K5&gt;=Hoja2!$C$1,Hoja2!$D$1,IF(K5&gt;Hoja2!$C$2,Hoja2!$D$2,IF(K5&gt;Hoja2!$C$3,Hoja2!$D$3,Hoja2!$D$4)))</f>
        <v>Extremo</v>
      </c>
      <c r="M5" s="3" t="s">
        <v>27</v>
      </c>
      <c r="N5" s="3" t="s">
        <v>223</v>
      </c>
      <c r="O5" s="2">
        <v>3</v>
      </c>
      <c r="P5" s="2">
        <v>4</v>
      </c>
      <c r="Q5" s="2">
        <f t="shared" ref="Q5:Q46" si="1">+O5+P5</f>
        <v>7</v>
      </c>
      <c r="R5" s="1" t="str">
        <f>+IF(Q5&gt;=Hoja2!$C$1,Hoja2!$D$1,IF(Q5&gt;Hoja2!$C$2,Hoja2!$D$2,IF(Q5&gt;Hoja2!$C$3,Hoja2!$D$3,Hoja2!$D$4)))</f>
        <v>Alto</v>
      </c>
      <c r="S5" s="6" t="s">
        <v>29</v>
      </c>
      <c r="T5" s="3" t="s">
        <v>100</v>
      </c>
      <c r="U5" s="4" t="s">
        <v>101</v>
      </c>
      <c r="V5" s="4" t="s">
        <v>32</v>
      </c>
      <c r="W5" s="3" t="s">
        <v>33</v>
      </c>
      <c r="X5" s="3" t="s">
        <v>34</v>
      </c>
    </row>
    <row r="6" spans="2:25" s="12" customFormat="1" ht="90.6" customHeight="1" x14ac:dyDescent="0.3">
      <c r="B6" s="11">
        <v>2</v>
      </c>
      <c r="C6" s="10" t="s">
        <v>21</v>
      </c>
      <c r="D6" s="1" t="s">
        <v>22</v>
      </c>
      <c r="E6" s="1" t="s">
        <v>23</v>
      </c>
      <c r="F6" s="1" t="s">
        <v>24</v>
      </c>
      <c r="G6" s="5" t="s">
        <v>182</v>
      </c>
      <c r="H6" s="5" t="s">
        <v>190</v>
      </c>
      <c r="I6" s="2">
        <v>4</v>
      </c>
      <c r="J6" s="2">
        <v>4</v>
      </c>
      <c r="K6" s="2">
        <f t="shared" si="0"/>
        <v>8</v>
      </c>
      <c r="L6" s="1" t="str">
        <f>+IF(K6&gt;=Hoja2!$C$1,Hoja2!$D$1,IF(K6&gt;Hoja2!$C$2,Hoja2!$D$2,IF(K6&gt;Hoja2!$C$3,Hoja2!$D$3,Hoja2!$D$4)))</f>
        <v>Extremo</v>
      </c>
      <c r="M6" s="3" t="s">
        <v>27</v>
      </c>
      <c r="N6" s="3" t="s">
        <v>191</v>
      </c>
      <c r="O6" s="2">
        <v>3</v>
      </c>
      <c r="P6" s="2">
        <v>3</v>
      </c>
      <c r="Q6" s="2">
        <f t="shared" si="1"/>
        <v>6</v>
      </c>
      <c r="R6" s="1" t="str">
        <f>+IF(Q6&gt;=Hoja2!$C$1,Hoja2!$D$1,IF(Q6&gt;Hoja2!$C$2,Hoja2!$D$2,IF(Q6&gt;Hoja2!$C$3,Hoja2!$D$3,Hoja2!$D$4)))</f>
        <v>Alto</v>
      </c>
      <c r="S6" s="6" t="s">
        <v>29</v>
      </c>
      <c r="T6" s="3" t="s">
        <v>30</v>
      </c>
      <c r="U6" s="4" t="s">
        <v>31</v>
      </c>
      <c r="V6" s="4" t="s">
        <v>162</v>
      </c>
      <c r="W6" s="3" t="s">
        <v>33</v>
      </c>
      <c r="X6" s="3" t="s">
        <v>34</v>
      </c>
    </row>
    <row r="7" spans="2:25" s="12" customFormat="1" ht="90" customHeight="1" x14ac:dyDescent="0.3">
      <c r="B7" s="11">
        <v>3</v>
      </c>
      <c r="C7" s="10" t="s">
        <v>21</v>
      </c>
      <c r="D7" s="1" t="s">
        <v>22</v>
      </c>
      <c r="E7" s="1" t="s">
        <v>23</v>
      </c>
      <c r="F7" s="1" t="s">
        <v>24</v>
      </c>
      <c r="G7" s="5" t="s">
        <v>102</v>
      </c>
      <c r="H7" s="5" t="s">
        <v>131</v>
      </c>
      <c r="I7" s="2">
        <v>3</v>
      </c>
      <c r="J7" s="2">
        <v>4</v>
      </c>
      <c r="K7" s="2">
        <f t="shared" si="0"/>
        <v>7</v>
      </c>
      <c r="L7" s="1" t="str">
        <f>+IF(K7&gt;=Hoja2!$C$1,Hoja2!$D$1,IF(K7&gt;Hoja2!$C$2,Hoja2!$D$2,IF(K7&gt;Hoja2!$C$3,Hoja2!$D$3,Hoja2!$D$4)))</f>
        <v>Alto</v>
      </c>
      <c r="M7" s="3" t="s">
        <v>27</v>
      </c>
      <c r="N7" s="3" t="s">
        <v>103</v>
      </c>
      <c r="O7" s="2">
        <v>2</v>
      </c>
      <c r="P7" s="2">
        <v>3</v>
      </c>
      <c r="Q7" s="2">
        <f t="shared" si="1"/>
        <v>5</v>
      </c>
      <c r="R7" s="1" t="str">
        <f>+IF(Q7&gt;=Hoja2!$C$1,Hoja2!$D$1,IF(Q7&gt;Hoja2!$C$2,Hoja2!$D$2,IF(Q7&gt;Hoja2!$C$3,Hoja2!$D$3,Hoja2!$D$4)))</f>
        <v>Medio</v>
      </c>
      <c r="S7" s="6" t="s">
        <v>29</v>
      </c>
      <c r="T7" s="3" t="s">
        <v>104</v>
      </c>
      <c r="U7" s="4" t="s">
        <v>101</v>
      </c>
      <c r="V7" s="4" t="s">
        <v>46</v>
      </c>
      <c r="W7" s="3" t="s">
        <v>58</v>
      </c>
      <c r="X7" s="3" t="s">
        <v>50</v>
      </c>
    </row>
    <row r="8" spans="2:25" s="12" customFormat="1" ht="119.4" customHeight="1" x14ac:dyDescent="0.3">
      <c r="B8" s="11">
        <v>4</v>
      </c>
      <c r="C8" s="10" t="s">
        <v>21</v>
      </c>
      <c r="D8" s="1" t="s">
        <v>35</v>
      </c>
      <c r="E8" s="1" t="s">
        <v>36</v>
      </c>
      <c r="F8" s="1" t="s">
        <v>37</v>
      </c>
      <c r="G8" s="5" t="s">
        <v>107</v>
      </c>
      <c r="H8" s="5" t="s">
        <v>133</v>
      </c>
      <c r="I8" s="2">
        <v>4</v>
      </c>
      <c r="J8" s="2">
        <v>5</v>
      </c>
      <c r="K8" s="2">
        <f t="shared" si="0"/>
        <v>9</v>
      </c>
      <c r="L8" s="1" t="str">
        <f>+IF(K8&gt;=Hoja2!$C$1,Hoja2!$D$1,IF(K8&gt;Hoja2!$C$2,Hoja2!$D$2,IF(K8&gt;Hoja2!$C$3,Hoja2!$D$3,Hoja2!$D$4)))</f>
        <v>Extremo</v>
      </c>
      <c r="M8" s="3" t="s">
        <v>27</v>
      </c>
      <c r="N8" s="3" t="s">
        <v>108</v>
      </c>
      <c r="O8" s="2">
        <v>3</v>
      </c>
      <c r="P8" s="2">
        <v>5</v>
      </c>
      <c r="Q8" s="2">
        <f t="shared" si="1"/>
        <v>8</v>
      </c>
      <c r="R8" s="1" t="str">
        <f>+IF(Q8&gt;=Hoja2!$C$1,Hoja2!$D$1,IF(Q8&gt;Hoja2!$C$2,Hoja2!$D$2,IF(Q8&gt;Hoja2!$C$3,Hoja2!$D$3,Hoja2!$D$4)))</f>
        <v>Extremo</v>
      </c>
      <c r="S8" s="6" t="s">
        <v>29</v>
      </c>
      <c r="T8" s="3" t="s">
        <v>163</v>
      </c>
      <c r="U8" s="4" t="s">
        <v>31</v>
      </c>
      <c r="V8" s="4" t="s">
        <v>32</v>
      </c>
      <c r="W8" s="3" t="s">
        <v>38</v>
      </c>
      <c r="X8" s="3" t="s">
        <v>39</v>
      </c>
    </row>
    <row r="9" spans="2:25" s="12" customFormat="1" ht="107.4" customHeight="1" x14ac:dyDescent="0.3">
      <c r="B9" s="11">
        <v>5</v>
      </c>
      <c r="C9" s="10" t="s">
        <v>21</v>
      </c>
      <c r="D9" s="1" t="s">
        <v>35</v>
      </c>
      <c r="E9" s="1" t="s">
        <v>36</v>
      </c>
      <c r="F9" s="1" t="s">
        <v>37</v>
      </c>
      <c r="G9" s="5" t="s">
        <v>40</v>
      </c>
      <c r="H9" s="5" t="s">
        <v>109</v>
      </c>
      <c r="I9" s="2">
        <v>3</v>
      </c>
      <c r="J9" s="2">
        <v>5</v>
      </c>
      <c r="K9" s="2">
        <f t="shared" si="0"/>
        <v>8</v>
      </c>
      <c r="L9" s="1" t="str">
        <f>+IF(K9&gt;=Hoja2!$C$1,Hoja2!$D$1,IF(K9&gt;Hoja2!$C$2,Hoja2!$D$2,IF(K9&gt;Hoja2!$C$3,Hoja2!$D$3,Hoja2!$D$4)))</f>
        <v>Extremo</v>
      </c>
      <c r="M9" s="3" t="s">
        <v>63</v>
      </c>
      <c r="N9" s="3" t="s">
        <v>192</v>
      </c>
      <c r="O9" s="2">
        <v>1</v>
      </c>
      <c r="P9" s="2">
        <v>5</v>
      </c>
      <c r="Q9" s="2">
        <f t="shared" si="1"/>
        <v>6</v>
      </c>
      <c r="R9" s="1" t="str">
        <f>+IF(Q9&gt;=Hoja2!$C$1,Hoja2!$D$1,IF(Q9&gt;Hoja2!$C$2,Hoja2!$D$2,IF(Q9&gt;Hoja2!$C$3,Hoja2!$D$3,Hoja2!$D$4)))</f>
        <v>Alto</v>
      </c>
      <c r="S9" s="6" t="s">
        <v>29</v>
      </c>
      <c r="T9" s="3" t="s">
        <v>41</v>
      </c>
      <c r="U9" s="4" t="s">
        <v>31</v>
      </c>
      <c r="V9" s="4" t="s">
        <v>32</v>
      </c>
      <c r="W9" s="3" t="s">
        <v>33</v>
      </c>
      <c r="X9" s="3" t="s">
        <v>34</v>
      </c>
    </row>
    <row r="10" spans="2:25" s="12" customFormat="1" ht="76.8" customHeight="1" x14ac:dyDescent="0.3">
      <c r="B10" s="11">
        <v>6</v>
      </c>
      <c r="C10" s="10" t="s">
        <v>21</v>
      </c>
      <c r="D10" s="1" t="s">
        <v>35</v>
      </c>
      <c r="E10" s="1" t="s">
        <v>36</v>
      </c>
      <c r="F10" s="1" t="s">
        <v>51</v>
      </c>
      <c r="G10" s="5" t="s">
        <v>94</v>
      </c>
      <c r="H10" s="5" t="s">
        <v>52</v>
      </c>
      <c r="I10" s="2">
        <v>1</v>
      </c>
      <c r="J10" s="2">
        <v>2</v>
      </c>
      <c r="K10" s="2">
        <f t="shared" si="0"/>
        <v>3</v>
      </c>
      <c r="L10" s="1" t="str">
        <f>+IF(K10&gt;=Hoja2!$C$1,Hoja2!$D$1,IF(K10&gt;Hoja2!$C$2,Hoja2!$D$2,IF(K10&gt;Hoja2!$C$3,Hoja2!$D$3,Hoja2!$D$4)))</f>
        <v>Bajo</v>
      </c>
      <c r="M10" s="3" t="s">
        <v>27</v>
      </c>
      <c r="N10" s="3" t="s">
        <v>193</v>
      </c>
      <c r="O10" s="2">
        <v>1</v>
      </c>
      <c r="P10" s="2">
        <v>1</v>
      </c>
      <c r="Q10" s="2">
        <f t="shared" si="1"/>
        <v>2</v>
      </c>
      <c r="R10" s="1" t="str">
        <f>+IF(Q10&gt;=Hoja2!$C$1,Hoja2!$D$1,IF(Q10&gt;Hoja2!$C$2,Hoja2!$D$2,IF(Q10&gt;Hoja2!$C$3,Hoja2!$D$3,Hoja2!$D$4)))</f>
        <v>Bajo</v>
      </c>
      <c r="S10" s="6" t="s">
        <v>54</v>
      </c>
      <c r="T10" s="3" t="s">
        <v>30</v>
      </c>
      <c r="U10" s="4" t="s">
        <v>31</v>
      </c>
      <c r="V10" s="4" t="s">
        <v>46</v>
      </c>
      <c r="W10" s="3" t="s">
        <v>55</v>
      </c>
      <c r="X10" s="3" t="s">
        <v>39</v>
      </c>
    </row>
    <row r="11" spans="2:25" s="12" customFormat="1" ht="103.2" customHeight="1" x14ac:dyDescent="0.3">
      <c r="B11" s="11">
        <v>7</v>
      </c>
      <c r="C11" s="10" t="s">
        <v>21</v>
      </c>
      <c r="D11" s="1" t="s">
        <v>22</v>
      </c>
      <c r="E11" s="1" t="s">
        <v>43</v>
      </c>
      <c r="F11" s="1" t="s">
        <v>24</v>
      </c>
      <c r="G11" s="5" t="s">
        <v>44</v>
      </c>
      <c r="H11" s="5" t="s">
        <v>45</v>
      </c>
      <c r="I11" s="2">
        <v>3</v>
      </c>
      <c r="J11" s="2">
        <v>4</v>
      </c>
      <c r="K11" s="2">
        <f t="shared" si="0"/>
        <v>7</v>
      </c>
      <c r="L11" s="1" t="str">
        <f>+IF(K11&gt;=Hoja2!$C$1,Hoja2!$D$1,IF(K11&gt;Hoja2!$C$2,Hoja2!$D$2,IF(K11&gt;Hoja2!$C$3,Hoja2!$D$3,Hoja2!$D$4)))</f>
        <v>Alto</v>
      </c>
      <c r="M11" s="3" t="s">
        <v>27</v>
      </c>
      <c r="N11" s="3" t="s">
        <v>194</v>
      </c>
      <c r="O11" s="2">
        <v>2</v>
      </c>
      <c r="P11" s="2">
        <v>4</v>
      </c>
      <c r="Q11" s="2">
        <f t="shared" si="1"/>
        <v>6</v>
      </c>
      <c r="R11" s="1" t="str">
        <f>+IF(Q11&gt;=Hoja2!$C$1,Hoja2!$D$1,IF(Q11&gt;Hoja2!$C$2,Hoja2!$D$2,IF(Q11&gt;Hoja2!$C$3,Hoja2!$D$3,Hoja2!$D$4)))</f>
        <v>Alto</v>
      </c>
      <c r="S11" s="6" t="s">
        <v>29</v>
      </c>
      <c r="T11" s="3" t="s">
        <v>164</v>
      </c>
      <c r="U11" s="4" t="s">
        <v>87</v>
      </c>
      <c r="V11" s="4" t="s">
        <v>46</v>
      </c>
      <c r="W11" s="3" t="s">
        <v>47</v>
      </c>
      <c r="X11" s="3" t="s">
        <v>39</v>
      </c>
    </row>
    <row r="12" spans="2:25" s="12" customFormat="1" ht="109.2" customHeight="1" x14ac:dyDescent="0.3">
      <c r="B12" s="11">
        <v>8</v>
      </c>
      <c r="C12" s="10" t="s">
        <v>21</v>
      </c>
      <c r="D12" s="1" t="s">
        <v>35</v>
      </c>
      <c r="E12" s="1" t="s">
        <v>56</v>
      </c>
      <c r="F12" s="1" t="s">
        <v>24</v>
      </c>
      <c r="G12" s="5" t="s">
        <v>185</v>
      </c>
      <c r="H12" s="5" t="s">
        <v>95</v>
      </c>
      <c r="I12" s="2">
        <v>3</v>
      </c>
      <c r="J12" s="2">
        <v>5</v>
      </c>
      <c r="K12" s="2">
        <f t="shared" si="0"/>
        <v>8</v>
      </c>
      <c r="L12" s="1" t="str">
        <f>+IF(K12&gt;=Hoja2!$C$1,Hoja2!$D$1,IF(K12&gt;Hoja2!$C$2,Hoja2!$D$2,IF(K12&gt;Hoja2!$C$3,Hoja2!$D$3,Hoja2!$D$4)))</f>
        <v>Extremo</v>
      </c>
      <c r="M12" s="3" t="s">
        <v>195</v>
      </c>
      <c r="N12" s="3" t="s">
        <v>135</v>
      </c>
      <c r="O12" s="2">
        <v>2</v>
      </c>
      <c r="P12" s="2">
        <v>5</v>
      </c>
      <c r="Q12" s="2">
        <f t="shared" si="1"/>
        <v>7</v>
      </c>
      <c r="R12" s="1" t="str">
        <f>+IF(Q12&gt;=Hoja2!$C$1,Hoja2!$D$1,IF(Q12&gt;Hoja2!$C$2,Hoja2!$D$2,IF(Q12&gt;Hoja2!$C$3,Hoja2!$D$3,Hoja2!$D$4)))</f>
        <v>Alto</v>
      </c>
      <c r="S12" s="6" t="s">
        <v>29</v>
      </c>
      <c r="T12" s="3" t="s">
        <v>165</v>
      </c>
      <c r="U12" s="4" t="s">
        <v>32</v>
      </c>
      <c r="V12" s="4" t="s">
        <v>46</v>
      </c>
      <c r="W12" s="3" t="s">
        <v>58</v>
      </c>
      <c r="X12" s="3" t="s">
        <v>50</v>
      </c>
    </row>
    <row r="13" spans="2:25" s="12" customFormat="1" ht="135" customHeight="1" x14ac:dyDescent="0.3">
      <c r="B13" s="11">
        <v>9</v>
      </c>
      <c r="C13" s="10" t="s">
        <v>42</v>
      </c>
      <c r="D13" s="1" t="s">
        <v>22</v>
      </c>
      <c r="E13" s="1" t="s">
        <v>56</v>
      </c>
      <c r="F13" s="1" t="s">
        <v>24</v>
      </c>
      <c r="G13" s="5" t="s">
        <v>137</v>
      </c>
      <c r="H13" s="5" t="s">
        <v>112</v>
      </c>
      <c r="I13" s="2">
        <v>3</v>
      </c>
      <c r="J13" s="2">
        <v>5</v>
      </c>
      <c r="K13" s="2">
        <f t="shared" si="0"/>
        <v>8</v>
      </c>
      <c r="L13" s="1" t="str">
        <f>+IF(K13&gt;=Hoja2!$C$1,Hoja2!$D$1,IF(K13&gt;Hoja2!$C$2,Hoja2!$D$2,IF(K13&gt;Hoja2!$C$3,Hoja2!$D$3,Hoja2!$D$4)))</f>
        <v>Extremo</v>
      </c>
      <c r="M13" s="3" t="s">
        <v>27</v>
      </c>
      <c r="N13" s="3" t="s">
        <v>198</v>
      </c>
      <c r="O13" s="2">
        <v>2</v>
      </c>
      <c r="P13" s="2">
        <v>4</v>
      </c>
      <c r="Q13" s="2">
        <f t="shared" si="1"/>
        <v>6</v>
      </c>
      <c r="R13" s="1" t="str">
        <f>+IF(Q13&gt;=Hoja2!$C$1,Hoja2!$D$1,IF(Q13&gt;Hoja2!$C$2,Hoja2!$D$2,IF(Q13&gt;Hoja2!$C$3,Hoja2!$D$3,Hoja2!$D$4)))</f>
        <v>Alto</v>
      </c>
      <c r="S13" s="6" t="s">
        <v>29</v>
      </c>
      <c r="T13" s="3" t="s">
        <v>164</v>
      </c>
      <c r="U13" s="4" t="s">
        <v>31</v>
      </c>
      <c r="V13" s="4" t="s">
        <v>46</v>
      </c>
      <c r="W13" s="3" t="s">
        <v>33</v>
      </c>
      <c r="X13" s="3" t="s">
        <v>34</v>
      </c>
    </row>
    <row r="14" spans="2:25" s="12" customFormat="1" ht="88.8" customHeight="1" x14ac:dyDescent="0.3">
      <c r="B14" s="11">
        <v>10</v>
      </c>
      <c r="C14" s="10" t="s">
        <v>42</v>
      </c>
      <c r="D14" s="1" t="s">
        <v>35</v>
      </c>
      <c r="E14" s="1" t="s">
        <v>56</v>
      </c>
      <c r="F14" s="1" t="s">
        <v>24</v>
      </c>
      <c r="G14" s="5" t="s">
        <v>136</v>
      </c>
      <c r="H14" s="5" t="s">
        <v>197</v>
      </c>
      <c r="I14" s="2">
        <v>4</v>
      </c>
      <c r="J14" s="2">
        <v>4</v>
      </c>
      <c r="K14" s="2">
        <f t="shared" si="0"/>
        <v>8</v>
      </c>
      <c r="L14" s="1" t="str">
        <f>+IF(K14&gt;=Hoja2!$C$1,Hoja2!$D$1,IF(K14&gt;Hoja2!$C$2,Hoja2!$D$2,IF(K14&gt;Hoja2!$C$3,Hoja2!$D$3,Hoja2!$D$4)))</f>
        <v>Extremo</v>
      </c>
      <c r="M14" s="3" t="s">
        <v>166</v>
      </c>
      <c r="N14" s="3" t="s">
        <v>196</v>
      </c>
      <c r="O14" s="2">
        <v>3</v>
      </c>
      <c r="P14" s="2">
        <v>3</v>
      </c>
      <c r="Q14" s="2">
        <f t="shared" si="1"/>
        <v>6</v>
      </c>
      <c r="R14" s="1" t="str">
        <f>+IF(Q14&gt;=Hoja2!$C$1,Hoja2!$D$1,IF(Q14&gt;Hoja2!$C$2,Hoja2!$D$2,IF(Q14&gt;Hoja2!$C$3,Hoja2!$D$3,Hoja2!$D$4)))</f>
        <v>Alto</v>
      </c>
      <c r="S14" s="6" t="s">
        <v>29</v>
      </c>
      <c r="T14" s="3" t="s">
        <v>165</v>
      </c>
      <c r="U14" s="4" t="s">
        <v>59</v>
      </c>
      <c r="V14" s="4" t="s">
        <v>167</v>
      </c>
      <c r="W14" s="3" t="s">
        <v>60</v>
      </c>
      <c r="X14" s="3" t="s">
        <v>34</v>
      </c>
    </row>
    <row r="15" spans="2:25" s="12" customFormat="1" ht="120.6" customHeight="1" x14ac:dyDescent="0.3">
      <c r="B15" s="11">
        <v>11</v>
      </c>
      <c r="C15" s="10" t="s">
        <v>42</v>
      </c>
      <c r="D15" s="1" t="s">
        <v>35</v>
      </c>
      <c r="E15" s="1" t="s">
        <v>56</v>
      </c>
      <c r="F15" s="1" t="s">
        <v>48</v>
      </c>
      <c r="G15" s="5" t="s">
        <v>184</v>
      </c>
      <c r="H15" s="5" t="s">
        <v>177</v>
      </c>
      <c r="I15" s="2">
        <v>5</v>
      </c>
      <c r="J15" s="2">
        <v>3</v>
      </c>
      <c r="K15" s="2">
        <f t="shared" si="0"/>
        <v>8</v>
      </c>
      <c r="L15" s="1" t="str">
        <f>+IF(K15&gt;=Hoja2!$C$1,Hoja2!$D$1,IF(K15&gt;Hoja2!$C$2,Hoja2!$D$2,IF(K15&gt;Hoja2!$C$3,Hoja2!$D$3,Hoja2!$D$4)))</f>
        <v>Extremo</v>
      </c>
      <c r="M15" s="3" t="s">
        <v>63</v>
      </c>
      <c r="N15" s="3" t="s">
        <v>113</v>
      </c>
      <c r="O15" s="2">
        <v>3</v>
      </c>
      <c r="P15" s="2">
        <v>2</v>
      </c>
      <c r="Q15" s="2">
        <f t="shared" si="1"/>
        <v>5</v>
      </c>
      <c r="R15" s="1" t="str">
        <f>+IF(Q15&gt;=Hoja2!$C$1,Hoja2!$D$1,IF(Q15&gt;Hoja2!$C$2,Hoja2!$D$2,IF(Q15&gt;Hoja2!$C$3,Hoja2!$D$3,Hoja2!$D$4)))</f>
        <v>Medio</v>
      </c>
      <c r="S15" s="6" t="s">
        <v>54</v>
      </c>
      <c r="T15" s="3" t="s">
        <v>114</v>
      </c>
      <c r="U15" s="4" t="s">
        <v>168</v>
      </c>
      <c r="V15" s="4" t="s">
        <v>46</v>
      </c>
      <c r="W15" s="3" t="s">
        <v>58</v>
      </c>
      <c r="X15" s="3" t="s">
        <v>34</v>
      </c>
    </row>
    <row r="16" spans="2:25" s="12" customFormat="1" ht="73.8" customHeight="1" x14ac:dyDescent="0.3">
      <c r="B16" s="11">
        <v>12</v>
      </c>
      <c r="C16" s="10" t="s">
        <v>21</v>
      </c>
      <c r="D16" s="1" t="s">
        <v>35</v>
      </c>
      <c r="E16" s="1" t="s">
        <v>56</v>
      </c>
      <c r="F16" s="1" t="s">
        <v>69</v>
      </c>
      <c r="G16" s="5" t="s">
        <v>76</v>
      </c>
      <c r="H16" s="5" t="s">
        <v>118</v>
      </c>
      <c r="I16" s="2">
        <v>2</v>
      </c>
      <c r="J16" s="2">
        <v>5</v>
      </c>
      <c r="K16" s="2">
        <f t="shared" si="0"/>
        <v>7</v>
      </c>
      <c r="L16" s="1" t="str">
        <f>+IF(K16&gt;=Hoja2!$C$1,Hoja2!$D$1,IF(K16&gt;Hoja2!$C$2,Hoja2!$D$2,IF(K16&gt;Hoja2!$C$3,Hoja2!$D$3,Hoja2!$D$4)))</f>
        <v>Alto</v>
      </c>
      <c r="M16" s="3" t="s">
        <v>63</v>
      </c>
      <c r="N16" s="3" t="s">
        <v>77</v>
      </c>
      <c r="O16" s="2">
        <v>1</v>
      </c>
      <c r="P16" s="2">
        <v>5</v>
      </c>
      <c r="Q16" s="2">
        <f t="shared" si="1"/>
        <v>6</v>
      </c>
      <c r="R16" s="1" t="str">
        <f>+IF(Q16&gt;=Hoja2!$C$1,Hoja2!$D$1,IF(Q16&gt;Hoja2!$C$2,Hoja2!$D$2,IF(Q16&gt;Hoja2!$C$3,Hoja2!$D$3,Hoja2!$D$4)))</f>
        <v>Alto</v>
      </c>
      <c r="S16" s="6" t="s">
        <v>29</v>
      </c>
      <c r="T16" s="3" t="s">
        <v>169</v>
      </c>
      <c r="U16" s="4" t="s">
        <v>31</v>
      </c>
      <c r="V16" s="4" t="s">
        <v>46</v>
      </c>
      <c r="W16" s="3" t="s">
        <v>33</v>
      </c>
      <c r="X16" s="3" t="s">
        <v>50</v>
      </c>
    </row>
    <row r="17" spans="2:24" s="12" customFormat="1" ht="153.6" customHeight="1" x14ac:dyDescent="0.3">
      <c r="B17" s="11">
        <v>13</v>
      </c>
      <c r="C17" s="10" t="s">
        <v>42</v>
      </c>
      <c r="D17" s="1" t="s">
        <v>35</v>
      </c>
      <c r="E17" s="1" t="s">
        <v>56</v>
      </c>
      <c r="F17" s="1" t="s">
        <v>69</v>
      </c>
      <c r="G17" s="5" t="s">
        <v>174</v>
      </c>
      <c r="H17" s="5" t="s">
        <v>175</v>
      </c>
      <c r="I17" s="2">
        <v>2</v>
      </c>
      <c r="J17" s="2">
        <v>5</v>
      </c>
      <c r="K17" s="2">
        <f t="shared" si="0"/>
        <v>7</v>
      </c>
      <c r="L17" s="1" t="str">
        <f>+IF(K17&gt;=Hoja2!$C$1,Hoja2!$D$1,IF(K17&gt;Hoja2!$C$2,Hoja2!$D$2,IF(K17&gt;Hoja2!$C$3,Hoja2!$D$3,Hoja2!$D$4)))</f>
        <v>Alto</v>
      </c>
      <c r="M17" s="3" t="s">
        <v>63</v>
      </c>
      <c r="N17" s="3" t="s">
        <v>208</v>
      </c>
      <c r="O17" s="2">
        <v>2</v>
      </c>
      <c r="P17" s="2">
        <v>4</v>
      </c>
      <c r="Q17" s="2">
        <f t="shared" si="1"/>
        <v>6</v>
      </c>
      <c r="R17" s="1" t="str">
        <f>+IF(Q17&gt;=Hoja2!$C$1,Hoja2!$D$1,IF(Q17&gt;Hoja2!$C$2,Hoja2!$D$2,IF(Q17&gt;Hoja2!$C$3,Hoja2!$D$3,Hoja2!$D$4)))</f>
        <v>Alto</v>
      </c>
      <c r="S17" s="6" t="s">
        <v>54</v>
      </c>
      <c r="T17" s="3" t="s">
        <v>173</v>
      </c>
      <c r="U17" s="4" t="s">
        <v>87</v>
      </c>
      <c r="V17" s="4" t="s">
        <v>46</v>
      </c>
      <c r="W17" s="3" t="s">
        <v>161</v>
      </c>
      <c r="X17" s="3" t="s">
        <v>39</v>
      </c>
    </row>
    <row r="18" spans="2:24" s="12" customFormat="1" ht="123" customHeight="1" x14ac:dyDescent="0.3">
      <c r="B18" s="11">
        <v>14</v>
      </c>
      <c r="C18" s="10" t="s">
        <v>21</v>
      </c>
      <c r="D18" s="1" t="s">
        <v>35</v>
      </c>
      <c r="E18" s="1" t="s">
        <v>56</v>
      </c>
      <c r="F18" s="1" t="s">
        <v>48</v>
      </c>
      <c r="G18" s="5" t="s">
        <v>183</v>
      </c>
      <c r="H18" s="5" t="s">
        <v>134</v>
      </c>
      <c r="I18" s="2">
        <v>3</v>
      </c>
      <c r="J18" s="2">
        <v>4</v>
      </c>
      <c r="K18" s="2">
        <f t="shared" si="0"/>
        <v>7</v>
      </c>
      <c r="L18" s="1" t="str">
        <f>+IF(K18&gt;=Hoja2!$C$1,Hoja2!$D$1,IF(K18&gt;Hoja2!$C$2,Hoja2!$D$2,IF(K18&gt;Hoja2!$C$3,Hoja2!$D$3,Hoja2!$D$4)))</f>
        <v>Alto</v>
      </c>
      <c r="M18" s="3" t="s">
        <v>27</v>
      </c>
      <c r="N18" s="3" t="s">
        <v>110</v>
      </c>
      <c r="O18" s="2">
        <v>2</v>
      </c>
      <c r="P18" s="2">
        <v>3</v>
      </c>
      <c r="Q18" s="2">
        <f t="shared" si="1"/>
        <v>5</v>
      </c>
      <c r="R18" s="1" t="str">
        <f>+IF(Q18&gt;=Hoja2!$C$1,Hoja2!$D$1,IF(Q18&gt;Hoja2!$C$2,Hoja2!$D$2,IF(Q18&gt;Hoja2!$C$3,Hoja2!$D$3,Hoja2!$D$4)))</f>
        <v>Medio</v>
      </c>
      <c r="S18" s="6" t="s">
        <v>29</v>
      </c>
      <c r="T18" s="3" t="s">
        <v>30</v>
      </c>
      <c r="U18" s="4" t="s">
        <v>31</v>
      </c>
      <c r="V18" s="4" t="s">
        <v>46</v>
      </c>
      <c r="W18" s="3" t="s">
        <v>111</v>
      </c>
      <c r="X18" s="3" t="s">
        <v>50</v>
      </c>
    </row>
    <row r="19" spans="2:24" s="12" customFormat="1" ht="106.8" customHeight="1" x14ac:dyDescent="0.3">
      <c r="B19" s="11">
        <v>15</v>
      </c>
      <c r="C19" s="10" t="s">
        <v>21</v>
      </c>
      <c r="D19" s="1" t="s">
        <v>35</v>
      </c>
      <c r="E19" s="1" t="s">
        <v>56</v>
      </c>
      <c r="F19" s="1" t="s">
        <v>24</v>
      </c>
      <c r="G19" s="5" t="s">
        <v>61</v>
      </c>
      <c r="H19" s="5" t="s">
        <v>62</v>
      </c>
      <c r="I19" s="2">
        <v>3</v>
      </c>
      <c r="J19" s="2">
        <v>4</v>
      </c>
      <c r="K19" s="2">
        <f t="shared" si="0"/>
        <v>7</v>
      </c>
      <c r="L19" s="1" t="str">
        <f>+IF(K19&gt;=Hoja2!$C$1,Hoja2!$D$1,IF(K19&gt;Hoja2!$C$2,Hoja2!$D$2,IF(K19&gt;Hoja2!$C$3,Hoja2!$D$3,Hoja2!$D$4)))</f>
        <v>Alto</v>
      </c>
      <c r="M19" s="3" t="s">
        <v>63</v>
      </c>
      <c r="N19" s="3" t="s">
        <v>199</v>
      </c>
      <c r="O19" s="2">
        <v>2</v>
      </c>
      <c r="P19" s="2">
        <v>4</v>
      </c>
      <c r="Q19" s="2">
        <f t="shared" si="1"/>
        <v>6</v>
      </c>
      <c r="R19" s="1" t="str">
        <f>+IF(Q19&gt;=Hoja2!$C$1,Hoja2!$D$1,IF(Q19&gt;Hoja2!$C$2,Hoja2!$D$2,IF(Q19&gt;Hoja2!$C$3,Hoja2!$D$3,Hoja2!$D$4)))</f>
        <v>Alto</v>
      </c>
      <c r="S19" s="6" t="s">
        <v>29</v>
      </c>
      <c r="T19" s="3" t="s">
        <v>200</v>
      </c>
      <c r="U19" s="4" t="s">
        <v>31</v>
      </c>
      <c r="V19" s="4" t="s">
        <v>46</v>
      </c>
      <c r="W19" s="3" t="s">
        <v>47</v>
      </c>
      <c r="X19" s="3" t="s">
        <v>39</v>
      </c>
    </row>
    <row r="20" spans="2:24" s="12" customFormat="1" ht="90.6" customHeight="1" x14ac:dyDescent="0.3">
      <c r="B20" s="11">
        <v>16</v>
      </c>
      <c r="C20" s="10" t="s">
        <v>42</v>
      </c>
      <c r="D20" s="1" t="s">
        <v>35</v>
      </c>
      <c r="E20" s="1" t="s">
        <v>56</v>
      </c>
      <c r="F20" s="1" t="s">
        <v>48</v>
      </c>
      <c r="G20" s="5" t="s">
        <v>138</v>
      </c>
      <c r="H20" s="5" t="s">
        <v>62</v>
      </c>
      <c r="I20" s="2">
        <v>3</v>
      </c>
      <c r="J20" s="2">
        <v>4</v>
      </c>
      <c r="K20" s="2">
        <f t="shared" si="0"/>
        <v>7</v>
      </c>
      <c r="L20" s="1" t="str">
        <f>+IF(K20&gt;=Hoja2!$C$1,Hoja2!$D$1,IF(K20&gt;Hoja2!$C$2,Hoja2!$D$2,IF(K20&gt;Hoja2!$C$3,Hoja2!$D$3,Hoja2!$D$4)))</f>
        <v>Alto</v>
      </c>
      <c r="M20" s="3" t="s">
        <v>27</v>
      </c>
      <c r="N20" s="3" t="s">
        <v>201</v>
      </c>
      <c r="O20" s="2">
        <v>2</v>
      </c>
      <c r="P20" s="2">
        <v>3</v>
      </c>
      <c r="Q20" s="2">
        <f t="shared" si="1"/>
        <v>5</v>
      </c>
      <c r="R20" s="1" t="str">
        <f>+IF(Q20&gt;=Hoja2!$C$1,Hoja2!$D$1,IF(Q20&gt;Hoja2!$C$2,Hoja2!$D$2,IF(Q20&gt;Hoja2!$C$3,Hoja2!$D$3,Hoja2!$D$4)))</f>
        <v>Medio</v>
      </c>
      <c r="S20" s="6" t="s">
        <v>29</v>
      </c>
      <c r="T20" s="3" t="s">
        <v>65</v>
      </c>
      <c r="U20" s="4" t="s">
        <v>31</v>
      </c>
      <c r="V20" s="4" t="s">
        <v>46</v>
      </c>
      <c r="W20" s="3" t="s">
        <v>47</v>
      </c>
      <c r="X20" s="3" t="s">
        <v>39</v>
      </c>
    </row>
    <row r="21" spans="2:24" s="12" customFormat="1" ht="104.4" customHeight="1" x14ac:dyDescent="0.3">
      <c r="B21" s="11">
        <v>17</v>
      </c>
      <c r="C21" s="10" t="s">
        <v>42</v>
      </c>
      <c r="D21" s="1" t="s">
        <v>35</v>
      </c>
      <c r="E21" s="1" t="s">
        <v>56</v>
      </c>
      <c r="F21" s="1" t="s">
        <v>24</v>
      </c>
      <c r="G21" s="5" t="s">
        <v>66</v>
      </c>
      <c r="H21" s="5" t="s">
        <v>67</v>
      </c>
      <c r="I21" s="2">
        <v>3</v>
      </c>
      <c r="J21" s="2">
        <v>4</v>
      </c>
      <c r="K21" s="2">
        <f t="shared" si="0"/>
        <v>7</v>
      </c>
      <c r="L21" s="1" t="str">
        <f>+IF(K21&gt;=Hoja2!$C$1,Hoja2!$D$1,IF(K21&gt;Hoja2!$C$2,Hoja2!$D$2,IF(K21&gt;Hoja2!$C$3,Hoja2!$D$3,Hoja2!$D$4)))</f>
        <v>Alto</v>
      </c>
      <c r="M21" s="3" t="s">
        <v>49</v>
      </c>
      <c r="N21" s="3" t="s">
        <v>68</v>
      </c>
      <c r="O21" s="2">
        <v>2</v>
      </c>
      <c r="P21" s="2">
        <v>3</v>
      </c>
      <c r="Q21" s="2">
        <f t="shared" si="1"/>
        <v>5</v>
      </c>
      <c r="R21" s="1" t="str">
        <f>+IF(Q21&gt;=Hoja2!$C$1,Hoja2!$D$1,IF(Q21&gt;Hoja2!$C$2,Hoja2!$D$2,IF(Q21&gt;Hoja2!$C$3,Hoja2!$D$3,Hoja2!$D$4)))</f>
        <v>Medio</v>
      </c>
      <c r="S21" s="6" t="s">
        <v>29</v>
      </c>
      <c r="T21" s="3" t="s">
        <v>170</v>
      </c>
      <c r="U21" s="4" t="s">
        <v>32</v>
      </c>
      <c r="V21" s="4" t="s">
        <v>46</v>
      </c>
      <c r="W21" s="3" t="s">
        <v>47</v>
      </c>
      <c r="X21" s="3" t="s">
        <v>39</v>
      </c>
    </row>
    <row r="22" spans="2:24" s="12" customFormat="1" ht="93.6" customHeight="1" x14ac:dyDescent="0.3">
      <c r="B22" s="11">
        <v>18</v>
      </c>
      <c r="C22" s="10" t="s">
        <v>21</v>
      </c>
      <c r="D22" s="1" t="s">
        <v>22</v>
      </c>
      <c r="E22" s="1" t="s">
        <v>56</v>
      </c>
      <c r="F22" s="1" t="s">
        <v>69</v>
      </c>
      <c r="G22" s="5" t="s">
        <v>139</v>
      </c>
      <c r="H22" s="5" t="s">
        <v>156</v>
      </c>
      <c r="I22" s="2">
        <v>3</v>
      </c>
      <c r="J22" s="2">
        <v>4</v>
      </c>
      <c r="K22" s="2">
        <f t="shared" si="0"/>
        <v>7</v>
      </c>
      <c r="L22" s="1" t="str">
        <f>+IF(K22&gt;=Hoja2!$C$1,Hoja2!$D$1,IF(K22&gt;Hoja2!$C$2,Hoja2!$D$2,IF(K22&gt;Hoja2!$C$3,Hoja2!$D$3,Hoja2!$D$4)))</f>
        <v>Alto</v>
      </c>
      <c r="M22" s="3" t="s">
        <v>202</v>
      </c>
      <c r="N22" s="3" t="s">
        <v>115</v>
      </c>
      <c r="O22" s="2">
        <v>2</v>
      </c>
      <c r="P22" s="2">
        <v>4</v>
      </c>
      <c r="Q22" s="2">
        <f t="shared" si="1"/>
        <v>6</v>
      </c>
      <c r="R22" s="1" t="str">
        <f>+IF(Q22&gt;=Hoja2!$C$1,Hoja2!$D$1,IF(Q22&gt;Hoja2!$C$2,Hoja2!$D$2,IF(Q22&gt;Hoja2!$C$3,Hoja2!$D$3,Hoja2!$D$4)))</f>
        <v>Alto</v>
      </c>
      <c r="S22" s="6" t="s">
        <v>29</v>
      </c>
      <c r="T22" s="3" t="s">
        <v>170</v>
      </c>
      <c r="U22" s="4" t="s">
        <v>87</v>
      </c>
      <c r="V22" s="4" t="s">
        <v>46</v>
      </c>
      <c r="W22" s="3" t="s">
        <v>47</v>
      </c>
      <c r="X22" s="3" t="s">
        <v>39</v>
      </c>
    </row>
    <row r="23" spans="2:24" s="12" customFormat="1" ht="107.4" customHeight="1" x14ac:dyDescent="0.3">
      <c r="B23" s="11">
        <v>19</v>
      </c>
      <c r="C23" s="10" t="s">
        <v>42</v>
      </c>
      <c r="D23" s="1" t="s">
        <v>22</v>
      </c>
      <c r="E23" s="1" t="s">
        <v>56</v>
      </c>
      <c r="F23" s="1" t="s">
        <v>24</v>
      </c>
      <c r="G23" s="5" t="s">
        <v>140</v>
      </c>
      <c r="H23" s="5" t="s">
        <v>70</v>
      </c>
      <c r="I23" s="2">
        <v>3</v>
      </c>
      <c r="J23" s="2">
        <v>4</v>
      </c>
      <c r="K23" s="2">
        <f t="shared" si="0"/>
        <v>7</v>
      </c>
      <c r="L23" s="1" t="str">
        <f>+IF(K23&gt;=Hoja2!$C$1,Hoja2!$D$1,IF(K23&gt;Hoja2!$C$2,Hoja2!$D$2,IF(K23&gt;Hoja2!$C$3,Hoja2!$D$3,Hoja2!$D$4)))</f>
        <v>Alto</v>
      </c>
      <c r="M23" s="3" t="s">
        <v>27</v>
      </c>
      <c r="N23" s="3" t="s">
        <v>71</v>
      </c>
      <c r="O23" s="2">
        <v>2</v>
      </c>
      <c r="P23" s="2">
        <v>4</v>
      </c>
      <c r="Q23" s="2">
        <f t="shared" si="1"/>
        <v>6</v>
      </c>
      <c r="R23" s="1" t="str">
        <f>+IF(Q23&gt;=Hoja2!$C$1,Hoja2!$D$1,IF(Q23&gt;Hoja2!$C$2,Hoja2!$D$2,IF(Q23&gt;Hoja2!$C$3,Hoja2!$D$3,Hoja2!$D$4)))</f>
        <v>Alto</v>
      </c>
      <c r="S23" s="6" t="s">
        <v>29</v>
      </c>
      <c r="T23" s="3" t="s">
        <v>203</v>
      </c>
      <c r="U23" s="4" t="s">
        <v>32</v>
      </c>
      <c r="V23" s="4" t="s">
        <v>46</v>
      </c>
      <c r="W23" s="3" t="s">
        <v>72</v>
      </c>
      <c r="X23" s="3" t="s">
        <v>39</v>
      </c>
    </row>
    <row r="24" spans="2:24" s="12" customFormat="1" ht="119.4" customHeight="1" x14ac:dyDescent="0.3">
      <c r="B24" s="11">
        <v>20</v>
      </c>
      <c r="C24" s="10" t="s">
        <v>21</v>
      </c>
      <c r="D24" s="1" t="s">
        <v>35</v>
      </c>
      <c r="E24" s="1" t="s">
        <v>56</v>
      </c>
      <c r="F24" s="1" t="s">
        <v>24</v>
      </c>
      <c r="G24" s="5" t="s">
        <v>186</v>
      </c>
      <c r="H24" s="5" t="s">
        <v>73</v>
      </c>
      <c r="I24" s="2">
        <v>3</v>
      </c>
      <c r="J24" s="2">
        <v>4</v>
      </c>
      <c r="K24" s="2">
        <f t="shared" si="0"/>
        <v>7</v>
      </c>
      <c r="L24" s="1" t="str">
        <f>+IF(K24&gt;=Hoja2!$C$1,Hoja2!$D$1,IF(K24&gt;Hoja2!$C$2,Hoja2!$D$2,IF(K24&gt;Hoja2!$C$3,Hoja2!$D$3,Hoja2!$D$4)))</f>
        <v>Alto</v>
      </c>
      <c r="M24" s="3" t="s">
        <v>63</v>
      </c>
      <c r="N24" s="3" t="s">
        <v>116</v>
      </c>
      <c r="O24" s="2">
        <v>2</v>
      </c>
      <c r="P24" s="2">
        <v>3</v>
      </c>
      <c r="Q24" s="2">
        <f t="shared" si="1"/>
        <v>5</v>
      </c>
      <c r="R24" s="1" t="str">
        <f>+IF(Q24&gt;=Hoja2!$C$1,Hoja2!$D$1,IF(Q24&gt;Hoja2!$C$2,Hoja2!$D$2,IF(Q24&gt;Hoja2!$C$3,Hoja2!$D$3,Hoja2!$D$4)))</f>
        <v>Medio</v>
      </c>
      <c r="S24" s="6" t="s">
        <v>29</v>
      </c>
      <c r="T24" s="3" t="s">
        <v>165</v>
      </c>
      <c r="U24" s="4" t="s">
        <v>31</v>
      </c>
      <c r="V24" s="4" t="s">
        <v>74</v>
      </c>
      <c r="W24" s="3" t="s">
        <v>58</v>
      </c>
      <c r="X24" s="3" t="s">
        <v>39</v>
      </c>
    </row>
    <row r="25" spans="2:24" s="12" customFormat="1" ht="138" customHeight="1" x14ac:dyDescent="0.3">
      <c r="B25" s="11">
        <v>21</v>
      </c>
      <c r="C25" s="10" t="s">
        <v>42</v>
      </c>
      <c r="D25" s="1" t="s">
        <v>22</v>
      </c>
      <c r="E25" s="1" t="s">
        <v>56</v>
      </c>
      <c r="F25" s="1" t="s">
        <v>24</v>
      </c>
      <c r="G25" s="5" t="s">
        <v>204</v>
      </c>
      <c r="H25" s="5" t="s">
        <v>75</v>
      </c>
      <c r="I25" s="2">
        <v>3</v>
      </c>
      <c r="J25" s="2">
        <v>4</v>
      </c>
      <c r="K25" s="2">
        <f t="shared" si="0"/>
        <v>7</v>
      </c>
      <c r="L25" s="1" t="str">
        <f>+IF(K25&gt;=Hoja2!$C$1,Hoja2!$D$1,IF(K25&gt;Hoja2!$C$2,Hoja2!$D$2,IF(K25&gt;Hoja2!$C$3,Hoja2!$D$3,Hoja2!$D$4)))</f>
        <v>Alto</v>
      </c>
      <c r="M25" s="3" t="s">
        <v>27</v>
      </c>
      <c r="N25" s="3" t="s">
        <v>117</v>
      </c>
      <c r="O25" s="2">
        <v>2</v>
      </c>
      <c r="P25" s="2">
        <v>3</v>
      </c>
      <c r="Q25" s="2">
        <f t="shared" si="1"/>
        <v>5</v>
      </c>
      <c r="R25" s="1" t="str">
        <f>+IF(Q25&gt;=Hoja2!$C$1,Hoja2!$D$1,IF(Q25&gt;Hoja2!$C$2,Hoja2!$D$2,IF(Q25&gt;Hoja2!$C$3,Hoja2!$D$3,Hoja2!$D$4)))</f>
        <v>Medio</v>
      </c>
      <c r="S25" s="6" t="s">
        <v>29</v>
      </c>
      <c r="T25" s="3" t="s">
        <v>165</v>
      </c>
      <c r="U25" s="4" t="s">
        <v>31</v>
      </c>
      <c r="V25" s="4" t="s">
        <v>46</v>
      </c>
      <c r="W25" s="3" t="s">
        <v>58</v>
      </c>
      <c r="X25" s="3" t="s">
        <v>39</v>
      </c>
    </row>
    <row r="26" spans="2:24" s="12" customFormat="1" ht="88.2" customHeight="1" x14ac:dyDescent="0.3">
      <c r="B26" s="11">
        <v>22</v>
      </c>
      <c r="C26" s="10" t="s">
        <v>42</v>
      </c>
      <c r="D26" s="1" t="s">
        <v>22</v>
      </c>
      <c r="E26" s="1" t="s">
        <v>56</v>
      </c>
      <c r="F26" s="1" t="s">
        <v>24</v>
      </c>
      <c r="G26" s="5" t="s">
        <v>96</v>
      </c>
      <c r="H26" s="5" t="s">
        <v>78</v>
      </c>
      <c r="I26" s="2">
        <v>3</v>
      </c>
      <c r="J26" s="2">
        <v>4</v>
      </c>
      <c r="K26" s="2">
        <f t="shared" si="0"/>
        <v>7</v>
      </c>
      <c r="L26" s="1" t="str">
        <f>+IF(K26&gt;=Hoja2!$C$1,Hoja2!$D$1,IF(K26&gt;Hoja2!$C$2,Hoja2!$D$2,IF(K26&gt;Hoja2!$C$3,Hoja2!$D$3,Hoja2!$D$4)))</f>
        <v>Alto</v>
      </c>
      <c r="M26" s="3" t="s">
        <v>63</v>
      </c>
      <c r="N26" s="3" t="s">
        <v>205</v>
      </c>
      <c r="O26" s="2">
        <v>2</v>
      </c>
      <c r="P26" s="2">
        <v>3</v>
      </c>
      <c r="Q26" s="2">
        <f t="shared" si="1"/>
        <v>5</v>
      </c>
      <c r="R26" s="1" t="str">
        <f>+IF(Q26&gt;=Hoja2!$C$1,Hoja2!$D$1,IF(Q26&gt;Hoja2!$C$2,Hoja2!$D$2,IF(Q26&gt;Hoja2!$C$3,Hoja2!$D$3,Hoja2!$D$4)))</f>
        <v>Medio</v>
      </c>
      <c r="S26" s="6" t="s">
        <v>29</v>
      </c>
      <c r="T26" s="3" t="s">
        <v>169</v>
      </c>
      <c r="U26" s="4" t="s">
        <v>59</v>
      </c>
      <c r="V26" s="4" t="s">
        <v>46</v>
      </c>
      <c r="W26" s="3" t="s">
        <v>206</v>
      </c>
      <c r="X26" s="3" t="s">
        <v>34</v>
      </c>
    </row>
    <row r="27" spans="2:24" s="12" customFormat="1" ht="103.2" customHeight="1" x14ac:dyDescent="0.3">
      <c r="B27" s="11">
        <v>23</v>
      </c>
      <c r="C27" s="10" t="s">
        <v>21</v>
      </c>
      <c r="D27" s="1" t="s">
        <v>35</v>
      </c>
      <c r="E27" s="1" t="s">
        <v>56</v>
      </c>
      <c r="F27" s="1" t="s">
        <v>119</v>
      </c>
      <c r="G27" s="5" t="s">
        <v>141</v>
      </c>
      <c r="H27" s="5" t="s">
        <v>142</v>
      </c>
      <c r="I27" s="2">
        <v>3</v>
      </c>
      <c r="J27" s="2">
        <v>4</v>
      </c>
      <c r="K27" s="2">
        <f t="shared" si="0"/>
        <v>7</v>
      </c>
      <c r="L27" s="1" t="str">
        <f>+IF(K27&gt;=Hoja2!$C$1,Hoja2!$D$1,IF(K27&gt;Hoja2!$C$2,Hoja2!$D$2,IF(K27&gt;Hoja2!$C$3,Hoja2!$D$3,Hoja2!$D$4)))</f>
        <v>Alto</v>
      </c>
      <c r="M27" s="3" t="s">
        <v>63</v>
      </c>
      <c r="N27" s="3" t="s">
        <v>143</v>
      </c>
      <c r="O27" s="2">
        <v>2</v>
      </c>
      <c r="P27" s="2">
        <v>4</v>
      </c>
      <c r="Q27" s="2">
        <f t="shared" si="1"/>
        <v>6</v>
      </c>
      <c r="R27" s="1" t="str">
        <f>+IF(Q27&gt;=Hoja2!$C$1,Hoja2!$D$1,IF(Q27&gt;Hoja2!$C$2,Hoja2!$D$2,IF(Q27&gt;Hoja2!$C$3,Hoja2!$D$3,Hoja2!$D$4)))</f>
        <v>Alto</v>
      </c>
      <c r="S27" s="6" t="s">
        <v>29</v>
      </c>
      <c r="T27" s="3" t="s">
        <v>169</v>
      </c>
      <c r="U27" s="4" t="s">
        <v>87</v>
      </c>
      <c r="V27" s="4" t="s">
        <v>46</v>
      </c>
      <c r="W27" s="3" t="s">
        <v>47</v>
      </c>
      <c r="X27" s="3" t="s">
        <v>50</v>
      </c>
    </row>
    <row r="28" spans="2:24" s="12" customFormat="1" ht="132" customHeight="1" x14ac:dyDescent="0.3">
      <c r="B28" s="11">
        <v>24</v>
      </c>
      <c r="C28" s="10" t="s">
        <v>42</v>
      </c>
      <c r="D28" s="1" t="s">
        <v>35</v>
      </c>
      <c r="E28" s="1" t="s">
        <v>56</v>
      </c>
      <c r="F28" s="1" t="s">
        <v>120</v>
      </c>
      <c r="G28" s="5" t="s">
        <v>207</v>
      </c>
      <c r="H28" s="5" t="s">
        <v>144</v>
      </c>
      <c r="I28" s="2">
        <v>3</v>
      </c>
      <c r="J28" s="2">
        <v>4</v>
      </c>
      <c r="K28" s="2">
        <f t="shared" si="0"/>
        <v>7</v>
      </c>
      <c r="L28" s="1" t="str">
        <f>+IF(K28&gt;=Hoja2!$C$1,Hoja2!$D$1,IF(K28&gt;Hoja2!$C$2,Hoja2!$D$2,IF(K28&gt;Hoja2!$C$3,Hoja2!$D$3,Hoja2!$D$4)))</f>
        <v>Alto</v>
      </c>
      <c r="M28" s="3" t="s">
        <v>166</v>
      </c>
      <c r="N28" s="3" t="s">
        <v>179</v>
      </c>
      <c r="O28" s="2">
        <v>3</v>
      </c>
      <c r="P28" s="2">
        <v>3</v>
      </c>
      <c r="Q28" s="2">
        <f t="shared" si="1"/>
        <v>6</v>
      </c>
      <c r="R28" s="1" t="str">
        <f>+IF(Q28&gt;=Hoja2!$C$1,Hoja2!$D$1,IF(Q28&gt;Hoja2!$C$2,Hoja2!$D$2,IF(Q28&gt;Hoja2!$C$3,Hoja2!$D$3,Hoja2!$D$4)))</f>
        <v>Alto</v>
      </c>
      <c r="S28" s="6" t="s">
        <v>54</v>
      </c>
      <c r="T28" s="3" t="s">
        <v>114</v>
      </c>
      <c r="U28" s="4" t="s">
        <v>87</v>
      </c>
      <c r="V28" s="4" t="s">
        <v>74</v>
      </c>
      <c r="W28" s="3" t="s">
        <v>121</v>
      </c>
      <c r="X28" s="3" t="s">
        <v>50</v>
      </c>
    </row>
    <row r="29" spans="2:24" s="12" customFormat="1" ht="133.80000000000001" customHeight="1" x14ac:dyDescent="0.3">
      <c r="B29" s="11">
        <v>25</v>
      </c>
      <c r="C29" s="10" t="s">
        <v>21</v>
      </c>
      <c r="D29" s="1" t="s">
        <v>35</v>
      </c>
      <c r="E29" s="1" t="s">
        <v>56</v>
      </c>
      <c r="F29" s="1" t="s">
        <v>24</v>
      </c>
      <c r="G29" s="5" t="s">
        <v>105</v>
      </c>
      <c r="H29" s="5" t="s">
        <v>132</v>
      </c>
      <c r="I29" s="2">
        <v>1</v>
      </c>
      <c r="J29" s="2">
        <v>5</v>
      </c>
      <c r="K29" s="2">
        <f t="shared" si="0"/>
        <v>6</v>
      </c>
      <c r="L29" s="1" t="str">
        <f>+IF(K29&gt;=Hoja2!$C$1,Hoja2!$D$1,IF(K29&gt;Hoja2!$C$2,Hoja2!$D$2,IF(K29&gt;Hoja2!$C$3,Hoja2!$D$3,Hoja2!$D$4)))</f>
        <v>Alto</v>
      </c>
      <c r="M29" s="3" t="s">
        <v>63</v>
      </c>
      <c r="N29" s="3" t="s">
        <v>209</v>
      </c>
      <c r="O29" s="2">
        <v>1</v>
      </c>
      <c r="P29" s="2">
        <v>4</v>
      </c>
      <c r="Q29" s="2">
        <f t="shared" si="1"/>
        <v>5</v>
      </c>
      <c r="R29" s="1" t="str">
        <f>+IF(Q29&gt;=Hoja2!$C$1,Hoja2!$D$1,IF(Q29&gt;Hoja2!$C$2,Hoja2!$D$2,IF(Q29&gt;Hoja2!$C$3,Hoja2!$D$3,Hoja2!$D$4)))</f>
        <v>Medio</v>
      </c>
      <c r="S29" s="6" t="s">
        <v>29</v>
      </c>
      <c r="T29" s="3" t="s">
        <v>173</v>
      </c>
      <c r="U29" s="4" t="s">
        <v>32</v>
      </c>
      <c r="V29" s="4" t="s">
        <v>46</v>
      </c>
      <c r="W29" s="3" t="s">
        <v>106</v>
      </c>
      <c r="X29" s="3" t="s">
        <v>50</v>
      </c>
    </row>
    <row r="30" spans="2:24" s="12" customFormat="1" ht="121.2" customHeight="1" x14ac:dyDescent="0.3">
      <c r="B30" s="11">
        <v>26</v>
      </c>
      <c r="C30" s="10" t="s">
        <v>42</v>
      </c>
      <c r="D30" s="1" t="s">
        <v>35</v>
      </c>
      <c r="E30" s="1" t="s">
        <v>56</v>
      </c>
      <c r="F30" s="1" t="s">
        <v>24</v>
      </c>
      <c r="G30" s="5" t="s">
        <v>127</v>
      </c>
      <c r="H30" s="5" t="s">
        <v>149</v>
      </c>
      <c r="I30" s="2">
        <v>1</v>
      </c>
      <c r="J30" s="2">
        <v>5</v>
      </c>
      <c r="K30" s="2">
        <f t="shared" si="0"/>
        <v>6</v>
      </c>
      <c r="L30" s="1" t="str">
        <f>+IF(K30&gt;=Hoja2!$C$1,Hoja2!$D$1,IF(K30&gt;Hoja2!$C$2,Hoja2!$D$2,IF(K30&gt;Hoja2!$C$3,Hoja2!$D$3,Hoja2!$D$4)))</f>
        <v>Alto</v>
      </c>
      <c r="M30" s="3" t="s">
        <v>81</v>
      </c>
      <c r="N30" s="3" t="s">
        <v>216</v>
      </c>
      <c r="O30" s="2">
        <v>1</v>
      </c>
      <c r="P30" s="2">
        <v>4</v>
      </c>
      <c r="Q30" s="2">
        <f t="shared" si="1"/>
        <v>5</v>
      </c>
      <c r="R30" s="1" t="str">
        <f>+IF(Q30&gt;=Hoja2!$C$1,Hoja2!$D$1,IF(Q30&gt;Hoja2!$C$2,Hoja2!$D$2,IF(Q30&gt;Hoja2!$C$3,Hoja2!$D$3,Hoja2!$D$4)))</f>
        <v>Medio</v>
      </c>
      <c r="S30" s="6" t="s">
        <v>29</v>
      </c>
      <c r="T30" s="3" t="s">
        <v>165</v>
      </c>
      <c r="U30" s="4" t="s">
        <v>87</v>
      </c>
      <c r="V30" s="4" t="s">
        <v>46</v>
      </c>
      <c r="W30" s="3" t="s">
        <v>128</v>
      </c>
      <c r="X30" s="3" t="s">
        <v>50</v>
      </c>
    </row>
    <row r="31" spans="2:24" s="12" customFormat="1" ht="178.8" customHeight="1" x14ac:dyDescent="0.3">
      <c r="B31" s="11">
        <v>27</v>
      </c>
      <c r="C31" s="10" t="s">
        <v>21</v>
      </c>
      <c r="D31" s="1" t="s">
        <v>35</v>
      </c>
      <c r="E31" s="1" t="s">
        <v>56</v>
      </c>
      <c r="F31" s="1" t="s">
        <v>48</v>
      </c>
      <c r="G31" s="5" t="s">
        <v>224</v>
      </c>
      <c r="H31" s="5" t="s">
        <v>225</v>
      </c>
      <c r="I31" s="2">
        <v>1</v>
      </c>
      <c r="J31" s="2">
        <v>5</v>
      </c>
      <c r="K31" s="2">
        <f t="shared" si="0"/>
        <v>6</v>
      </c>
      <c r="L31" s="1" t="str">
        <f>+IF(K31&gt;=Hoja2!$C$1,Hoja2!$D$1,IF(K31&gt;Hoja2!$C$2,Hoja2!$D$2,IF(K31&gt;Hoja2!$C$3,Hoja2!$D$3,Hoja2!$D$4)))</f>
        <v>Alto</v>
      </c>
      <c r="M31" s="3" t="s">
        <v>63</v>
      </c>
      <c r="N31" s="3" t="s">
        <v>226</v>
      </c>
      <c r="O31" s="2">
        <v>1</v>
      </c>
      <c r="P31" s="2">
        <v>4</v>
      </c>
      <c r="Q31" s="2">
        <f t="shared" si="1"/>
        <v>5</v>
      </c>
      <c r="R31" s="1" t="str">
        <f>+IF(Q31&gt;=Hoja2!$C$1,Hoja2!$D$1,IF(Q31&gt;Hoja2!$C$2,Hoja2!$D$2,IF(Q31&gt;Hoja2!$C$3,Hoja2!$D$3,Hoja2!$D$4)))</f>
        <v>Medio</v>
      </c>
      <c r="S31" s="6" t="s">
        <v>29</v>
      </c>
      <c r="T31" s="3" t="s">
        <v>228</v>
      </c>
      <c r="U31" s="4" t="s">
        <v>87</v>
      </c>
      <c r="V31" s="4" t="s">
        <v>46</v>
      </c>
      <c r="W31" s="3" t="s">
        <v>227</v>
      </c>
      <c r="X31" s="3" t="s">
        <v>50</v>
      </c>
    </row>
    <row r="32" spans="2:24" s="12" customFormat="1" ht="90" customHeight="1" x14ac:dyDescent="0.3">
      <c r="B32" s="11">
        <v>28</v>
      </c>
      <c r="C32" s="10" t="s">
        <v>21</v>
      </c>
      <c r="D32" s="1" t="s">
        <v>35</v>
      </c>
      <c r="E32" s="1" t="s">
        <v>56</v>
      </c>
      <c r="F32" s="1" t="s">
        <v>79</v>
      </c>
      <c r="G32" s="5" t="s">
        <v>97</v>
      </c>
      <c r="H32" s="5" t="s">
        <v>80</v>
      </c>
      <c r="I32" s="2">
        <v>2</v>
      </c>
      <c r="J32" s="2">
        <v>4</v>
      </c>
      <c r="K32" s="2">
        <f t="shared" si="0"/>
        <v>6</v>
      </c>
      <c r="L32" s="1" t="str">
        <f>+IF(K32&gt;=Hoja2!$C$1,Hoja2!$D$1,IF(K32&gt;Hoja2!$C$2,Hoja2!$D$2,IF(K32&gt;Hoja2!$C$3,Hoja2!$D$3,Hoja2!$D$4)))</f>
        <v>Alto</v>
      </c>
      <c r="M32" s="3" t="s">
        <v>49</v>
      </c>
      <c r="N32" s="3" t="s">
        <v>180</v>
      </c>
      <c r="O32" s="2">
        <v>2</v>
      </c>
      <c r="P32" s="2">
        <v>3</v>
      </c>
      <c r="Q32" s="2">
        <f t="shared" si="1"/>
        <v>5</v>
      </c>
      <c r="R32" s="1" t="str">
        <f>+IF(Q32&gt;=Hoja2!$C$1,Hoja2!$D$1,IF(Q32&gt;Hoja2!$C$2,Hoja2!$D$2,IF(Q32&gt;Hoja2!$C$3,Hoja2!$D$3,Hoja2!$D$4)))</f>
        <v>Medio</v>
      </c>
      <c r="S32" s="6" t="s">
        <v>29</v>
      </c>
      <c r="T32" s="3" t="s">
        <v>171</v>
      </c>
      <c r="U32" s="4" t="s">
        <v>32</v>
      </c>
      <c r="V32" s="4" t="s">
        <v>46</v>
      </c>
      <c r="W32" s="3" t="s">
        <v>82</v>
      </c>
      <c r="X32" s="3" t="s">
        <v>50</v>
      </c>
    </row>
    <row r="33" spans="2:24" s="12" customFormat="1" ht="90" customHeight="1" x14ac:dyDescent="0.3">
      <c r="B33" s="11">
        <v>29</v>
      </c>
      <c r="C33" s="10" t="s">
        <v>42</v>
      </c>
      <c r="D33" s="1" t="s">
        <v>35</v>
      </c>
      <c r="E33" s="1" t="s">
        <v>56</v>
      </c>
      <c r="F33" s="1" t="s">
        <v>24</v>
      </c>
      <c r="G33" s="5" t="s">
        <v>187</v>
      </c>
      <c r="H33" s="5" t="s">
        <v>181</v>
      </c>
      <c r="I33" s="2">
        <v>2</v>
      </c>
      <c r="J33" s="2">
        <v>4</v>
      </c>
      <c r="K33" s="2">
        <f t="shared" si="0"/>
        <v>6</v>
      </c>
      <c r="L33" s="1" t="str">
        <f>+IF(K33&gt;=Hoja2!$C$1,Hoja2!$D$1,IF(K33&gt;Hoja2!$C$2,Hoja2!$D$2,IF(K33&gt;Hoja2!$C$3,Hoja2!$D$3,Hoja2!$D$4)))</f>
        <v>Alto</v>
      </c>
      <c r="M33" s="3" t="s">
        <v>63</v>
      </c>
      <c r="N33" s="3" t="s">
        <v>213</v>
      </c>
      <c r="O33" s="2">
        <v>1</v>
      </c>
      <c r="P33" s="2">
        <v>2</v>
      </c>
      <c r="Q33" s="2">
        <f t="shared" si="1"/>
        <v>3</v>
      </c>
      <c r="R33" s="1" t="str">
        <f>+IF(Q33&gt;=Hoja2!$C$1,Hoja2!$D$1,IF(Q33&gt;Hoja2!$C$2,Hoja2!$D$2,IF(Q33&gt;Hoja2!$C$3,Hoja2!$D$3,Hoja2!$D$4)))</f>
        <v>Bajo</v>
      </c>
      <c r="S33" s="6" t="s">
        <v>29</v>
      </c>
      <c r="T33" s="3" t="s">
        <v>114</v>
      </c>
      <c r="U33" s="4" t="s">
        <v>87</v>
      </c>
      <c r="V33" s="4" t="s">
        <v>46</v>
      </c>
      <c r="W33" s="3" t="s">
        <v>92</v>
      </c>
      <c r="X33" s="3" t="s">
        <v>39</v>
      </c>
    </row>
    <row r="34" spans="2:24" s="12" customFormat="1" ht="91.2" customHeight="1" x14ac:dyDescent="0.3">
      <c r="B34" s="11">
        <v>30</v>
      </c>
      <c r="C34" s="10" t="s">
        <v>42</v>
      </c>
      <c r="D34" s="1" t="s">
        <v>35</v>
      </c>
      <c r="E34" s="1" t="s">
        <v>56</v>
      </c>
      <c r="F34" s="1" t="s">
        <v>24</v>
      </c>
      <c r="G34" s="5" t="s">
        <v>83</v>
      </c>
      <c r="H34" s="5" t="s">
        <v>84</v>
      </c>
      <c r="I34" s="2">
        <v>3</v>
      </c>
      <c r="J34" s="2">
        <v>3</v>
      </c>
      <c r="K34" s="2">
        <f t="shared" si="0"/>
        <v>6</v>
      </c>
      <c r="L34" s="1" t="str">
        <f>+IF(K34&gt;=Hoja2!$C$1,Hoja2!$D$1,IF(K34&gt;Hoja2!$C$2,Hoja2!$D$2,IF(K34&gt;Hoja2!$C$3,Hoja2!$D$3,Hoja2!$D$4)))</f>
        <v>Alto</v>
      </c>
      <c r="M34" s="3" t="s">
        <v>63</v>
      </c>
      <c r="N34" s="3" t="s">
        <v>210</v>
      </c>
      <c r="O34" s="2">
        <v>2</v>
      </c>
      <c r="P34" s="2">
        <v>3</v>
      </c>
      <c r="Q34" s="2">
        <f t="shared" si="1"/>
        <v>5</v>
      </c>
      <c r="R34" s="1" t="str">
        <f>+IF(Q34&gt;=Hoja2!$C$1,Hoja2!$D$1,IF(Q34&gt;Hoja2!$C$2,Hoja2!$D$2,IF(Q34&gt;Hoja2!$C$3,Hoja2!$D$3,Hoja2!$D$4)))</f>
        <v>Medio</v>
      </c>
      <c r="S34" s="6" t="s">
        <v>54</v>
      </c>
      <c r="T34" s="3" t="s">
        <v>165</v>
      </c>
      <c r="U34" s="4" t="s">
        <v>32</v>
      </c>
      <c r="V34" s="4" t="s">
        <v>46</v>
      </c>
      <c r="W34" s="3" t="s">
        <v>85</v>
      </c>
      <c r="X34" s="3" t="s">
        <v>50</v>
      </c>
    </row>
    <row r="35" spans="2:24" s="12" customFormat="1" ht="92.4" customHeight="1" x14ac:dyDescent="0.3">
      <c r="B35" s="11">
        <v>31</v>
      </c>
      <c r="C35" s="10" t="s">
        <v>21</v>
      </c>
      <c r="D35" s="1" t="s">
        <v>22</v>
      </c>
      <c r="E35" s="1" t="s">
        <v>56</v>
      </c>
      <c r="F35" s="1" t="s">
        <v>24</v>
      </c>
      <c r="G35" s="5" t="s">
        <v>86</v>
      </c>
      <c r="H35" s="5" t="s">
        <v>145</v>
      </c>
      <c r="I35" s="2">
        <v>3</v>
      </c>
      <c r="J35" s="2">
        <v>3</v>
      </c>
      <c r="K35" s="2">
        <f t="shared" si="0"/>
        <v>6</v>
      </c>
      <c r="L35" s="1" t="str">
        <f>+IF(K35&gt;=Hoja2!$C$1,Hoja2!$D$1,IF(K35&gt;Hoja2!$C$2,Hoja2!$D$2,IF(K35&gt;Hoja2!$C$3,Hoja2!$D$3,Hoja2!$D$4)))</f>
        <v>Alto</v>
      </c>
      <c r="M35" s="3" t="s">
        <v>27</v>
      </c>
      <c r="N35" s="3" t="s">
        <v>146</v>
      </c>
      <c r="O35" s="2">
        <v>2</v>
      </c>
      <c r="P35" s="2">
        <v>3</v>
      </c>
      <c r="Q35" s="2">
        <f t="shared" si="1"/>
        <v>5</v>
      </c>
      <c r="R35" s="1" t="str">
        <f>+IF(Q35&gt;=Hoja2!$C$1,Hoja2!$D$1,IF(Q35&gt;Hoja2!$C$2,Hoja2!$D$2,IF(Q35&gt;Hoja2!$C$3,Hoja2!$D$3,Hoja2!$D$4)))</f>
        <v>Medio</v>
      </c>
      <c r="S35" s="6" t="s">
        <v>29</v>
      </c>
      <c r="T35" s="3" t="s">
        <v>172</v>
      </c>
      <c r="U35" s="4" t="s">
        <v>87</v>
      </c>
      <c r="V35" s="4" t="s">
        <v>46</v>
      </c>
      <c r="W35" s="3" t="s">
        <v>88</v>
      </c>
      <c r="X35" s="3" t="s">
        <v>50</v>
      </c>
    </row>
    <row r="36" spans="2:24" s="12" customFormat="1" ht="121.2" customHeight="1" x14ac:dyDescent="0.3">
      <c r="B36" s="11">
        <v>32</v>
      </c>
      <c r="C36" s="10" t="s">
        <v>21</v>
      </c>
      <c r="D36" s="1" t="s">
        <v>35</v>
      </c>
      <c r="E36" s="1" t="s">
        <v>56</v>
      </c>
      <c r="F36" s="1" t="s">
        <v>24</v>
      </c>
      <c r="G36" s="5" t="s">
        <v>89</v>
      </c>
      <c r="H36" s="5" t="s">
        <v>211</v>
      </c>
      <c r="I36" s="2">
        <v>3</v>
      </c>
      <c r="J36" s="2">
        <v>3</v>
      </c>
      <c r="K36" s="2">
        <f t="shared" si="0"/>
        <v>6</v>
      </c>
      <c r="L36" s="1" t="str">
        <f>+IF(K36&gt;=Hoja2!$C$1,Hoja2!$D$1,IF(K36&gt;Hoja2!$C$2,Hoja2!$D$2,IF(K36&gt;Hoja2!$C$3,Hoja2!$D$3,Hoja2!$D$4)))</f>
        <v>Alto</v>
      </c>
      <c r="M36" s="3" t="s">
        <v>63</v>
      </c>
      <c r="N36" s="3" t="s">
        <v>90</v>
      </c>
      <c r="O36" s="2">
        <v>2</v>
      </c>
      <c r="P36" s="2">
        <v>2</v>
      </c>
      <c r="Q36" s="2">
        <f t="shared" si="1"/>
        <v>4</v>
      </c>
      <c r="R36" s="1" t="str">
        <f>+IF(Q36&gt;=Hoja2!$C$1,Hoja2!$D$1,IF(Q36&gt;Hoja2!$C$2,Hoja2!$D$2,IF(Q36&gt;Hoja2!$C$3,Hoja2!$D$3,Hoja2!$D$4)))</f>
        <v>Bajo</v>
      </c>
      <c r="S36" s="6" t="s">
        <v>29</v>
      </c>
      <c r="T36" s="3" t="s">
        <v>165</v>
      </c>
      <c r="U36" s="4" t="s">
        <v>31</v>
      </c>
      <c r="V36" s="4" t="s">
        <v>46</v>
      </c>
      <c r="W36" s="3" t="s">
        <v>33</v>
      </c>
      <c r="X36" s="3" t="s">
        <v>50</v>
      </c>
    </row>
    <row r="37" spans="2:24" s="12" customFormat="1" ht="90.6" customHeight="1" x14ac:dyDescent="0.3">
      <c r="B37" s="11">
        <v>33</v>
      </c>
      <c r="C37" s="10" t="s">
        <v>42</v>
      </c>
      <c r="D37" s="1" t="s">
        <v>35</v>
      </c>
      <c r="E37" s="1" t="s">
        <v>56</v>
      </c>
      <c r="F37" s="1" t="s">
        <v>24</v>
      </c>
      <c r="G37" s="5" t="s">
        <v>98</v>
      </c>
      <c r="H37" s="5" t="s">
        <v>212</v>
      </c>
      <c r="I37" s="2">
        <v>3</v>
      </c>
      <c r="J37" s="2">
        <v>3</v>
      </c>
      <c r="K37" s="2">
        <f t="shared" si="0"/>
        <v>6</v>
      </c>
      <c r="L37" s="1" t="str">
        <f>+IF(K37&gt;=Hoja2!$C$1,Hoja2!$D$1,IF(K37&gt;Hoja2!$C$2,Hoja2!$D$2,IF(K37&gt;Hoja2!$C$3,Hoja2!$D$3,Hoja2!$D$4)))</f>
        <v>Alto</v>
      </c>
      <c r="M37" s="3" t="s">
        <v>27</v>
      </c>
      <c r="N37" s="3" t="s">
        <v>91</v>
      </c>
      <c r="O37" s="2">
        <v>2</v>
      </c>
      <c r="P37" s="2">
        <v>2</v>
      </c>
      <c r="Q37" s="2">
        <f t="shared" si="1"/>
        <v>4</v>
      </c>
      <c r="R37" s="1" t="str">
        <f>+IF(Q37&gt;=Hoja2!$C$1,Hoja2!$D$1,IF(Q37&gt;Hoja2!$C$2,Hoja2!$D$2,IF(Q37&gt;Hoja2!$C$3,Hoja2!$D$3,Hoja2!$D$4)))</f>
        <v>Bajo</v>
      </c>
      <c r="S37" s="6" t="s">
        <v>29</v>
      </c>
      <c r="T37" s="3" t="s">
        <v>165</v>
      </c>
      <c r="U37" s="4" t="s">
        <v>31</v>
      </c>
      <c r="V37" s="4" t="s">
        <v>74</v>
      </c>
      <c r="W37" s="3" t="s">
        <v>58</v>
      </c>
      <c r="X37" s="3" t="s">
        <v>39</v>
      </c>
    </row>
    <row r="38" spans="2:24" s="12" customFormat="1" ht="136.19999999999999" customHeight="1" x14ac:dyDescent="0.3">
      <c r="B38" s="11">
        <v>34</v>
      </c>
      <c r="C38" s="10" t="s">
        <v>42</v>
      </c>
      <c r="D38" s="1" t="s">
        <v>35</v>
      </c>
      <c r="E38" s="1" t="s">
        <v>56</v>
      </c>
      <c r="F38" s="1" t="s">
        <v>24</v>
      </c>
      <c r="G38" s="5" t="s">
        <v>214</v>
      </c>
      <c r="H38" s="5" t="s">
        <v>122</v>
      </c>
      <c r="I38" s="2">
        <v>3</v>
      </c>
      <c r="J38" s="2">
        <v>3</v>
      </c>
      <c r="K38" s="2">
        <f t="shared" si="0"/>
        <v>6</v>
      </c>
      <c r="L38" s="1" t="str">
        <f>+IF(K38&gt;=Hoja2!$C$1,Hoja2!$D$1,IF(K38&gt;Hoja2!$C$2,Hoja2!$D$2,IF(K38&gt;Hoja2!$C$3,Hoja2!$D$3,Hoja2!$D$4)))</f>
        <v>Alto</v>
      </c>
      <c r="M38" s="3" t="s">
        <v>63</v>
      </c>
      <c r="N38" s="3" t="s">
        <v>147</v>
      </c>
      <c r="O38" s="2">
        <v>2</v>
      </c>
      <c r="P38" s="2">
        <v>2</v>
      </c>
      <c r="Q38" s="2">
        <f t="shared" si="1"/>
        <v>4</v>
      </c>
      <c r="R38" s="1" t="str">
        <f>+IF(Q38&gt;=Hoja2!$C$1,Hoja2!$D$1,IF(Q38&gt;Hoja2!$C$2,Hoja2!$D$2,IF(Q38&gt;Hoja2!$C$3,Hoja2!$D$3,Hoja2!$D$4)))</f>
        <v>Bajo</v>
      </c>
      <c r="S38" s="6" t="s">
        <v>29</v>
      </c>
      <c r="T38" s="3" t="s">
        <v>169</v>
      </c>
      <c r="U38" s="4" t="s">
        <v>87</v>
      </c>
      <c r="V38" s="4" t="s">
        <v>46</v>
      </c>
      <c r="W38" s="3" t="s">
        <v>123</v>
      </c>
      <c r="X38" s="3" t="s">
        <v>50</v>
      </c>
    </row>
    <row r="39" spans="2:24" s="12" customFormat="1" ht="120.6" customHeight="1" x14ac:dyDescent="0.3">
      <c r="B39" s="11">
        <v>35</v>
      </c>
      <c r="C39" s="10" t="s">
        <v>21</v>
      </c>
      <c r="D39" s="1" t="s">
        <v>35</v>
      </c>
      <c r="E39" s="1" t="s">
        <v>56</v>
      </c>
      <c r="F39" s="1" t="s">
        <v>24</v>
      </c>
      <c r="G39" s="5" t="s">
        <v>124</v>
      </c>
      <c r="H39" s="5" t="s">
        <v>125</v>
      </c>
      <c r="I39" s="2">
        <v>3</v>
      </c>
      <c r="J39" s="2">
        <v>3</v>
      </c>
      <c r="K39" s="2">
        <f t="shared" si="0"/>
        <v>6</v>
      </c>
      <c r="L39" s="1" t="str">
        <f>+IF(K39&gt;=Hoja2!$C$1,Hoja2!$D$1,IF(K39&gt;Hoja2!$C$2,Hoja2!$D$2,IF(K39&gt;Hoja2!$C$3,Hoja2!$D$3,Hoja2!$D$4)))</f>
        <v>Alto</v>
      </c>
      <c r="M39" s="3" t="s">
        <v>63</v>
      </c>
      <c r="N39" s="3" t="s">
        <v>215</v>
      </c>
      <c r="O39" s="2">
        <v>2</v>
      </c>
      <c r="P39" s="2">
        <v>2</v>
      </c>
      <c r="Q39" s="2">
        <f t="shared" si="1"/>
        <v>4</v>
      </c>
      <c r="R39" s="1" t="str">
        <f>+IF(Q39&gt;=Hoja2!$C$1,Hoja2!$D$1,IF(Q39&gt;Hoja2!$C$2,Hoja2!$D$2,IF(Q39&gt;Hoja2!$C$3,Hoja2!$D$3,Hoja2!$D$4)))</f>
        <v>Bajo</v>
      </c>
      <c r="S39" s="6" t="s">
        <v>29</v>
      </c>
      <c r="T39" s="3" t="s">
        <v>114</v>
      </c>
      <c r="U39" s="4" t="s">
        <v>32</v>
      </c>
      <c r="V39" s="4" t="s">
        <v>46</v>
      </c>
      <c r="W39" s="3" t="s">
        <v>126</v>
      </c>
      <c r="X39" s="3" t="s">
        <v>39</v>
      </c>
    </row>
    <row r="40" spans="2:24" s="12" customFormat="1" ht="120" customHeight="1" x14ac:dyDescent="0.3">
      <c r="B40" s="11">
        <v>36</v>
      </c>
      <c r="C40" s="10" t="s">
        <v>21</v>
      </c>
      <c r="D40" s="1" t="s">
        <v>35</v>
      </c>
      <c r="E40" s="1" t="s">
        <v>56</v>
      </c>
      <c r="F40" s="1" t="s">
        <v>24</v>
      </c>
      <c r="G40" s="5" t="s">
        <v>217</v>
      </c>
      <c r="H40" s="5" t="s">
        <v>154</v>
      </c>
      <c r="I40" s="2">
        <v>3</v>
      </c>
      <c r="J40" s="2">
        <v>3</v>
      </c>
      <c r="K40" s="2">
        <f t="shared" si="0"/>
        <v>6</v>
      </c>
      <c r="L40" s="1" t="str">
        <f>+IF(K40&gt;=Hoja2!$C$1,Hoja2!$D$1,IF(K40&gt;Hoja2!$C$2,Hoja2!$D$2,IF(K40&gt;Hoja2!$C$3,Hoja2!$D$3,Hoja2!$D$4)))</f>
        <v>Alto</v>
      </c>
      <c r="M40" s="3" t="s">
        <v>63</v>
      </c>
      <c r="N40" s="3" t="s">
        <v>155</v>
      </c>
      <c r="O40" s="2">
        <v>2</v>
      </c>
      <c r="P40" s="2">
        <v>3</v>
      </c>
      <c r="Q40" s="2">
        <f t="shared" si="1"/>
        <v>5</v>
      </c>
      <c r="R40" s="1" t="str">
        <f>+IF(Q40&gt;=Hoja2!$C$1,Hoja2!$D$1,IF(Q40&gt;Hoja2!$C$2,Hoja2!$D$2,IF(Q40&gt;Hoja2!$C$3,Hoja2!$D$3,Hoja2!$D$4)))</f>
        <v>Medio</v>
      </c>
      <c r="S40" s="6" t="s">
        <v>54</v>
      </c>
      <c r="T40" s="3" t="s">
        <v>165</v>
      </c>
      <c r="U40" s="4" t="s">
        <v>87</v>
      </c>
      <c r="V40" s="4" t="s">
        <v>46</v>
      </c>
      <c r="W40" s="3" t="s">
        <v>160</v>
      </c>
      <c r="X40" s="3" t="s">
        <v>34</v>
      </c>
    </row>
    <row r="41" spans="2:24" s="12" customFormat="1" ht="104.4" customHeight="1" x14ac:dyDescent="0.3">
      <c r="B41" s="11">
        <v>37</v>
      </c>
      <c r="C41" s="10" t="s">
        <v>21</v>
      </c>
      <c r="D41" s="1" t="s">
        <v>22</v>
      </c>
      <c r="E41" s="1" t="s">
        <v>56</v>
      </c>
      <c r="F41" s="1" t="s">
        <v>69</v>
      </c>
      <c r="G41" s="5" t="s">
        <v>157</v>
      </c>
      <c r="H41" s="5" t="s">
        <v>158</v>
      </c>
      <c r="I41" s="2">
        <v>3</v>
      </c>
      <c r="J41" s="2">
        <v>3</v>
      </c>
      <c r="K41" s="2">
        <f t="shared" si="0"/>
        <v>6</v>
      </c>
      <c r="L41" s="1" t="str">
        <f>+IF(K41&gt;=Hoja2!$C$1,Hoja2!$D$1,IF(K41&gt;Hoja2!$C$2,Hoja2!$D$2,IF(K41&gt;Hoja2!$C$3,Hoja2!$D$3,Hoja2!$D$4)))</f>
        <v>Alto</v>
      </c>
      <c r="M41" s="3" t="s">
        <v>27</v>
      </c>
      <c r="N41" s="3" t="s">
        <v>218</v>
      </c>
      <c r="O41" s="2">
        <v>2</v>
      </c>
      <c r="P41" s="2">
        <v>2</v>
      </c>
      <c r="Q41" s="2">
        <f t="shared" si="1"/>
        <v>4</v>
      </c>
      <c r="R41" s="1" t="str">
        <f>+IF(Q41&gt;=Hoja2!$C$1,Hoja2!$D$1,IF(Q41&gt;Hoja2!$C$2,Hoja2!$D$2,IF(Q41&gt;Hoja2!$C$3,Hoja2!$D$3,Hoja2!$D$4)))</f>
        <v>Bajo</v>
      </c>
      <c r="S41" s="6" t="s">
        <v>29</v>
      </c>
      <c r="T41" s="3" t="s">
        <v>164</v>
      </c>
      <c r="U41" s="4" t="s">
        <v>168</v>
      </c>
      <c r="V41" s="4" t="s">
        <v>46</v>
      </c>
      <c r="W41" s="3" t="s">
        <v>176</v>
      </c>
      <c r="X41" s="3" t="s">
        <v>50</v>
      </c>
    </row>
    <row r="42" spans="2:24" s="12" customFormat="1" ht="108.6" customHeight="1" x14ac:dyDescent="0.3">
      <c r="B42" s="11">
        <v>38</v>
      </c>
      <c r="C42" s="10" t="s">
        <v>21</v>
      </c>
      <c r="D42" s="1" t="s">
        <v>22</v>
      </c>
      <c r="E42" s="1" t="s">
        <v>56</v>
      </c>
      <c r="F42" s="1" t="s">
        <v>69</v>
      </c>
      <c r="G42" s="5" t="s">
        <v>93</v>
      </c>
      <c r="H42" s="5" t="s">
        <v>129</v>
      </c>
      <c r="I42" s="2">
        <v>2</v>
      </c>
      <c r="J42" s="2">
        <v>3</v>
      </c>
      <c r="K42" s="2">
        <f t="shared" si="0"/>
        <v>5</v>
      </c>
      <c r="L42" s="1" t="str">
        <f>+IF(K42&gt;=Hoja2!$C$1,Hoja2!$D$1,IF(K42&gt;Hoja2!$C$2,Hoja2!$D$2,IF(K42&gt;Hoja2!$C$3,Hoja2!$D$3,Hoja2!$D$4)))</f>
        <v>Medio</v>
      </c>
      <c r="M42" s="3" t="s">
        <v>57</v>
      </c>
      <c r="N42" s="3" t="s">
        <v>130</v>
      </c>
      <c r="O42" s="2">
        <v>1</v>
      </c>
      <c r="P42" s="2">
        <v>3</v>
      </c>
      <c r="Q42" s="2">
        <f t="shared" si="1"/>
        <v>4</v>
      </c>
      <c r="R42" s="1" t="str">
        <f>+IF(Q42&gt;=Hoja2!$C$1,Hoja2!$D$1,IF(Q42&gt;Hoja2!$C$2,Hoja2!$D$2,IF(Q42&gt;Hoja2!$C$3,Hoja2!$D$3,Hoja2!$D$4)))</f>
        <v>Bajo</v>
      </c>
      <c r="S42" s="6" t="s">
        <v>54</v>
      </c>
      <c r="T42" s="3" t="s">
        <v>165</v>
      </c>
      <c r="U42" s="4" t="s">
        <v>32</v>
      </c>
      <c r="V42" s="4" t="s">
        <v>46</v>
      </c>
      <c r="W42" s="3" t="s">
        <v>33</v>
      </c>
      <c r="X42" s="3" t="s">
        <v>50</v>
      </c>
    </row>
    <row r="43" spans="2:24" s="12" customFormat="1" ht="163.80000000000001" customHeight="1" x14ac:dyDescent="0.3">
      <c r="B43" s="11">
        <v>39</v>
      </c>
      <c r="C43" s="10" t="s">
        <v>42</v>
      </c>
      <c r="D43" s="1" t="s">
        <v>22</v>
      </c>
      <c r="E43" s="1" t="s">
        <v>56</v>
      </c>
      <c r="F43" s="1" t="s">
        <v>69</v>
      </c>
      <c r="G43" s="5" t="s">
        <v>189</v>
      </c>
      <c r="H43" s="5" t="s">
        <v>221</v>
      </c>
      <c r="I43" s="2">
        <v>2</v>
      </c>
      <c r="J43" s="2">
        <v>3</v>
      </c>
      <c r="K43" s="2">
        <f t="shared" si="0"/>
        <v>5</v>
      </c>
      <c r="L43" s="1" t="str">
        <f>+IF(K43&gt;=Hoja2!$C$1,Hoja2!$D$1,IF(K43&gt;Hoja2!$C$2,Hoja2!$D$2,IF(K43&gt;Hoja2!$C$3,Hoja2!$D$3,Hoja2!$D$4)))</f>
        <v>Medio</v>
      </c>
      <c r="M43" s="3" t="s">
        <v>63</v>
      </c>
      <c r="N43" s="3" t="s">
        <v>222</v>
      </c>
      <c r="O43" s="2">
        <v>1</v>
      </c>
      <c r="P43" s="2">
        <v>2</v>
      </c>
      <c r="Q43" s="2">
        <f t="shared" si="1"/>
        <v>3</v>
      </c>
      <c r="R43" s="1" t="str">
        <f>+IF(Q43&gt;=Hoja2!$C$1,Hoja2!$D$1,IF(Q43&gt;Hoja2!$C$2,Hoja2!$D$2,IF(Q43&gt;Hoja2!$C$3,Hoja2!$D$3,Hoja2!$D$4)))</f>
        <v>Bajo</v>
      </c>
      <c r="S43" s="6" t="s">
        <v>54</v>
      </c>
      <c r="T43" s="3" t="s">
        <v>169</v>
      </c>
      <c r="U43" s="4" t="s">
        <v>32</v>
      </c>
      <c r="V43" s="4" t="s">
        <v>46</v>
      </c>
      <c r="W43" s="3" t="s">
        <v>33</v>
      </c>
      <c r="X43" s="3" t="s">
        <v>50</v>
      </c>
    </row>
    <row r="44" spans="2:24" s="12" customFormat="1" ht="119.4" customHeight="1" x14ac:dyDescent="0.3">
      <c r="B44" s="11">
        <v>40</v>
      </c>
      <c r="C44" s="10" t="s">
        <v>21</v>
      </c>
      <c r="D44" s="1" t="s">
        <v>35</v>
      </c>
      <c r="E44" s="1" t="s">
        <v>56</v>
      </c>
      <c r="F44" s="1" t="s">
        <v>120</v>
      </c>
      <c r="G44" s="5" t="s">
        <v>150</v>
      </c>
      <c r="H44" s="5" t="s">
        <v>151</v>
      </c>
      <c r="I44" s="2">
        <v>1</v>
      </c>
      <c r="J44" s="2">
        <v>3</v>
      </c>
      <c r="K44" s="2">
        <f t="shared" si="0"/>
        <v>4</v>
      </c>
      <c r="L44" s="1" t="str">
        <f>+IF(K44&gt;=Hoja2!$C$1,Hoja2!$D$1,IF(K44&gt;Hoja2!$C$2,Hoja2!$D$2,IF(K44&gt;Hoja2!$C$3,Hoja2!$D$3,Hoja2!$D$4)))</f>
        <v>Bajo</v>
      </c>
      <c r="M44" s="3" t="s">
        <v>219</v>
      </c>
      <c r="N44" s="3" t="s">
        <v>152</v>
      </c>
      <c r="O44" s="2">
        <v>1</v>
      </c>
      <c r="P44" s="2">
        <v>2</v>
      </c>
      <c r="Q44" s="2">
        <f t="shared" si="1"/>
        <v>3</v>
      </c>
      <c r="R44" s="1" t="str">
        <f>+IF(Q44&gt;=Hoja2!$C$1,Hoja2!$D$1,IF(Q44&gt;Hoja2!$C$2,Hoja2!$D$2,IF(Q44&gt;Hoja2!$C$3,Hoja2!$D$3,Hoja2!$D$4)))</f>
        <v>Bajo</v>
      </c>
      <c r="S44" s="6" t="s">
        <v>29</v>
      </c>
      <c r="T44" s="3" t="s">
        <v>165</v>
      </c>
      <c r="U44" s="4" t="s">
        <v>87</v>
      </c>
      <c r="V44" s="4" t="s">
        <v>46</v>
      </c>
      <c r="W44" s="3" t="s">
        <v>33</v>
      </c>
      <c r="X44" s="3" t="s">
        <v>50</v>
      </c>
    </row>
    <row r="45" spans="2:24" s="12" customFormat="1" ht="92.4" customHeight="1" x14ac:dyDescent="0.3">
      <c r="B45" s="11">
        <v>41</v>
      </c>
      <c r="C45" s="10" t="s">
        <v>21</v>
      </c>
      <c r="D45" s="1" t="s">
        <v>35</v>
      </c>
      <c r="E45" s="1" t="s">
        <v>56</v>
      </c>
      <c r="F45" s="1" t="s">
        <v>79</v>
      </c>
      <c r="G45" s="5" t="s">
        <v>153</v>
      </c>
      <c r="H45" s="5" t="s">
        <v>131</v>
      </c>
      <c r="I45" s="2">
        <v>1</v>
      </c>
      <c r="J45" s="2">
        <v>3</v>
      </c>
      <c r="K45" s="2">
        <f t="shared" si="0"/>
        <v>4</v>
      </c>
      <c r="L45" s="1" t="str">
        <f>+IF(K45&gt;=Hoja2!$C$1,Hoja2!$D$1,IF(K45&gt;Hoja2!$C$2,Hoja2!$D$2,IF(K45&gt;Hoja2!$C$3,Hoja2!$D$3,Hoja2!$D$4)))</f>
        <v>Bajo</v>
      </c>
      <c r="M45" s="3" t="s">
        <v>27</v>
      </c>
      <c r="N45" s="3" t="s">
        <v>220</v>
      </c>
      <c r="O45" s="2">
        <v>1</v>
      </c>
      <c r="P45" s="2">
        <v>2</v>
      </c>
      <c r="Q45" s="2">
        <f t="shared" si="1"/>
        <v>3</v>
      </c>
      <c r="R45" s="1" t="str">
        <f>+IF(Q45&gt;=Hoja2!$C$1,Hoja2!$D$1,IF(Q45&gt;Hoja2!$C$2,Hoja2!$D$2,IF(Q45&gt;Hoja2!$C$3,Hoja2!$D$3,Hoja2!$D$4)))</f>
        <v>Bajo</v>
      </c>
      <c r="S45" s="6" t="s">
        <v>54</v>
      </c>
      <c r="T45" s="3" t="s">
        <v>164</v>
      </c>
      <c r="U45" s="4" t="s">
        <v>87</v>
      </c>
      <c r="V45" s="4" t="s">
        <v>46</v>
      </c>
      <c r="W45" s="3" t="s">
        <v>159</v>
      </c>
      <c r="X45" s="3" t="s">
        <v>50</v>
      </c>
    </row>
    <row r="46" spans="2:24" ht="147.6" customHeight="1" x14ac:dyDescent="0.3">
      <c r="B46" s="11">
        <v>42</v>
      </c>
      <c r="C46" s="10" t="s">
        <v>21</v>
      </c>
      <c r="D46" s="1" t="s">
        <v>35</v>
      </c>
      <c r="E46" s="1" t="s">
        <v>56</v>
      </c>
      <c r="F46" s="1" t="s">
        <v>24</v>
      </c>
      <c r="G46" s="5" t="s">
        <v>188</v>
      </c>
      <c r="H46" s="5" t="s">
        <v>129</v>
      </c>
      <c r="I46" s="2">
        <v>2</v>
      </c>
      <c r="J46" s="2">
        <v>2</v>
      </c>
      <c r="K46" s="2">
        <f t="shared" si="0"/>
        <v>4</v>
      </c>
      <c r="L46" s="1" t="str">
        <f>+IF(K46&gt;=Hoja2!$C$1,Hoja2!$D$1,IF(K46&gt;Hoja2!$C$2,Hoja2!$D$2,IF(K46&gt;Hoja2!$C$3,Hoja2!$D$3,Hoja2!$D$4)))</f>
        <v>Bajo</v>
      </c>
      <c r="M46" s="3" t="s">
        <v>63</v>
      </c>
      <c r="N46" s="3" t="s">
        <v>148</v>
      </c>
      <c r="O46" s="2">
        <v>1</v>
      </c>
      <c r="P46" s="2">
        <v>1</v>
      </c>
      <c r="Q46" s="2">
        <f t="shared" si="1"/>
        <v>2</v>
      </c>
      <c r="R46" s="1" t="str">
        <f>+IF(Q46&gt;=Hoja2!$C$1,Hoja2!$D$1,IF(Q46&gt;Hoja2!$C$2,Hoja2!$D$2,IF(Q46&gt;Hoja2!$C$3,Hoja2!$D$3,Hoja2!$D$4)))</f>
        <v>Bajo</v>
      </c>
      <c r="S46" s="6" t="s">
        <v>29</v>
      </c>
      <c r="T46" s="3" t="s">
        <v>169</v>
      </c>
      <c r="U46" s="4" t="s">
        <v>87</v>
      </c>
      <c r="V46" s="4" t="s">
        <v>46</v>
      </c>
      <c r="W46" s="3" t="s">
        <v>123</v>
      </c>
      <c r="X46" s="3" t="s">
        <v>50</v>
      </c>
    </row>
  </sheetData>
  <sortState xmlns:xlrd2="http://schemas.microsoft.com/office/spreadsheetml/2017/richdata2" ref="B7:X46">
    <sortCondition ref="E5:E46" customList="Planeación,Selección,Contratación,Ejecución"/>
    <sortCondition descending="1" ref="K5:K46"/>
    <sortCondition descending="1" ref="J5:J46"/>
    <sortCondition ref="B5:B46"/>
  </sortState>
  <mergeCells count="25">
    <mergeCell ref="M2:M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N2:N4"/>
    <mergeCell ref="O2:R2"/>
    <mergeCell ref="S2:S4"/>
    <mergeCell ref="T2:T4"/>
    <mergeCell ref="U2:U4"/>
    <mergeCell ref="W2:X2"/>
    <mergeCell ref="O3:O4"/>
    <mergeCell ref="P3:P4"/>
    <mergeCell ref="Q3:Q4"/>
    <mergeCell ref="R3:R4"/>
    <mergeCell ref="W3:W4"/>
    <mergeCell ref="X3:X4"/>
    <mergeCell ref="V2:V4"/>
  </mergeCells>
  <conditionalFormatting sqref="I5:J46">
    <cfRule type="cellIs" dxfId="1" priority="1" operator="equal">
      <formula>0</formula>
    </cfRule>
  </conditionalFormatting>
  <conditionalFormatting sqref="O5:P45">
    <cfRule type="cellIs" dxfId="0" priority="2" operator="equal">
      <formula>0</formula>
    </cfRule>
  </conditionalFormatting>
  <dataValidations count="4">
    <dataValidation type="list" allowBlank="1" showInputMessage="1" showErrorMessage="1" sqref="O35:P37 O5:P17 I5:J17 O19:P33 I19:J37 I39:J44 O39:P44 I46:J46 O46:P46" xr:uid="{875E9D04-A4C0-4FED-8F16-881149135D3A}">
      <formula1>"1,2,3,4,5"</formula1>
    </dataValidation>
    <dataValidation type="list" allowBlank="1" showInputMessage="1" showErrorMessage="1" sqref="D5:D44 D46" xr:uid="{6D48C12F-4277-42D1-9BB6-C55109AE38A0}">
      <formula1>"Interno, Externo"</formula1>
    </dataValidation>
    <dataValidation type="list" allowBlank="1" showInputMessage="1" showErrorMessage="1" sqref="E5:E44 E46" xr:uid="{5A07ECA5-C13F-4499-8CD0-6D5EBB987921}">
      <formula1>"Planeación, Selección, Contratación, Ejecución"</formula1>
    </dataValidation>
    <dataValidation type="list" allowBlank="1" showInputMessage="1" showErrorMessage="1" sqref="C5:C44 C46" xr:uid="{CBB4E213-4DA1-4249-8C60-062DF8EFC579}">
      <formula1>"General, Específico"</formula1>
    </dataValidation>
  </dataValidations>
  <pageMargins left="0.7" right="0.7" top="0.75" bottom="0.75" header="0.3" footer="0.3"/>
  <pageSetup paperSize="9" scale="3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4523D4E-5D47-429E-BE57-5BBC874C7D11}">
          <x14:formula1>
            <xm:f>Hoja2!$A$1:$A$12</xm:f>
          </x14:formula1>
          <xm:sqref>F5:F44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1659C-F5F2-498C-BE4E-73E65DEC0F1A}">
  <dimension ref="A1:D8"/>
  <sheetViews>
    <sheetView workbookViewId="0">
      <selection activeCell="C2" sqref="C2"/>
    </sheetView>
  </sheetViews>
  <sheetFormatPr baseColWidth="10" defaultRowHeight="14.4" x14ac:dyDescent="0.3"/>
  <sheetData>
    <row r="1" spans="1:4" x14ac:dyDescent="0.3">
      <c r="A1" t="s">
        <v>37</v>
      </c>
      <c r="C1">
        <v>8</v>
      </c>
      <c r="D1" t="s">
        <v>26</v>
      </c>
    </row>
    <row r="2" spans="1:4" x14ac:dyDescent="0.3">
      <c r="A2" t="s">
        <v>48</v>
      </c>
      <c r="C2">
        <v>5</v>
      </c>
      <c r="D2" t="s">
        <v>28</v>
      </c>
    </row>
    <row r="3" spans="1:4" x14ac:dyDescent="0.3">
      <c r="A3" t="s">
        <v>24</v>
      </c>
      <c r="C3">
        <v>4</v>
      </c>
      <c r="D3" t="s">
        <v>64</v>
      </c>
    </row>
    <row r="4" spans="1:4" x14ac:dyDescent="0.3">
      <c r="A4" t="s">
        <v>69</v>
      </c>
      <c r="D4" t="s">
        <v>53</v>
      </c>
    </row>
    <row r="5" spans="1:4" x14ac:dyDescent="0.3">
      <c r="A5" t="s">
        <v>79</v>
      </c>
    </row>
    <row r="6" spans="1:4" x14ac:dyDescent="0.3">
      <c r="A6" t="s">
        <v>120</v>
      </c>
    </row>
    <row r="7" spans="1:4" x14ac:dyDescent="0.3">
      <c r="A7" t="s">
        <v>119</v>
      </c>
    </row>
    <row r="8" spans="1:4" x14ac:dyDescent="0.3">
      <c r="A8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Leonardo Herrera Correa</dc:creator>
  <cp:lastModifiedBy>Alvaro Trujillo Buitrago</cp:lastModifiedBy>
  <cp:lastPrinted>2026-09-17T13:59:52Z</cp:lastPrinted>
  <dcterms:created xsi:type="dcterms:W3CDTF">2026-01-05T17:32:56Z</dcterms:created>
  <dcterms:modified xsi:type="dcterms:W3CDTF">2026-09-17T14:00:09Z</dcterms:modified>
</cp:coreProperties>
</file>