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8"/>
  <workbookPr defaultThemeVersion="202300"/>
  <mc:AlternateContent xmlns:mc="http://schemas.openxmlformats.org/markup-compatibility/2006">
    <mc:Choice Requires="x15">
      <x15ac:absPath xmlns:x15ac="http://schemas.microsoft.com/office/spreadsheetml/2010/11/ac" url="C:\Users\Alejandra Rincon\Documents\CONTRATACION 2026\CAMIONETA VAN POLICIA\"/>
    </mc:Choice>
  </mc:AlternateContent>
  <xr:revisionPtr revIDLastSave="0" documentId="13_ncr:1_{DD15F80A-B8CA-4393-926C-BBDC22E94AB4}" xr6:coauthVersionLast="47" xr6:coauthVersionMax="47" xr10:uidLastSave="{00000000-0000-0000-0000-000000000000}"/>
  <bookViews>
    <workbookView xWindow="-110" yWindow="-110" windowWidth="19420" windowHeight="11500" xr2:uid="{29999F31-96DE-44F7-8C50-EE6F09490D28}"/>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5" i="1" l="1"/>
  <c r="P5" i="1" s="1"/>
  <c r="R5" i="1"/>
  <c r="S5" i="1" s="1"/>
  <c r="T5" i="1"/>
  <c r="U5" i="1" s="1"/>
  <c r="V5"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tc={F03AE4C6-9D8C-4C61-BA00-EBC6E6B6C895}</author>
  </authors>
  <commentList>
    <comment ref="Q1" authorId="0" shapeId="0" xr:uid="{F9640850-5511-4468-8232-4036449FD82A}">
      <text>
        <r>
          <rPr>
            <sz val="11"/>
            <color rgb="FF000000"/>
            <rFont val="Aptos Narrow"/>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La cotización no contiene las especificaciones técnicas como las requirió o solicitó cotizar la entidad.</t>
        </r>
      </text>
    </comment>
  </commentList>
</comments>
</file>

<file path=xl/sharedStrings.xml><?xml version="1.0" encoding="utf-8"?>
<sst xmlns="http://schemas.openxmlformats.org/spreadsheetml/2006/main" count="75" uniqueCount="70">
  <si>
    <t>ÍTEM</t>
  </si>
  <si>
    <t>CARACTERÍSTICA</t>
  </si>
  <si>
    <t xml:space="preserve">ESPECIFICACIÓNES TÉCNICAS </t>
  </si>
  <si>
    <t>Modelo</t>
  </si>
  <si>
    <t>Nuevo, no inferior al año de entrega.</t>
  </si>
  <si>
    <t>Tipo de combustible</t>
  </si>
  <si>
    <t>Diésel o gasolina.</t>
  </si>
  <si>
    <t>Potencia</t>
  </si>
  <si>
    <t>Mínimo ciento veinte (120) HP.</t>
  </si>
  <si>
    <t>Torque</t>
  </si>
  <si>
    <t>Mínimo 320 Nm @ 1400 RPM.</t>
  </si>
  <si>
    <t>Transmisión</t>
  </si>
  <si>
    <t>Manual o automática según el requerimiento de la unidad.</t>
  </si>
  <si>
    <t>Capacidad de carga</t>
  </si>
  <si>
    <t>Mínimo 900 kg para pasajeros y mínimo 1.100 kg para carga.</t>
  </si>
  <si>
    <t>Distancia entre ejes</t>
  </si>
  <si>
    <t>Máximo 3500 mm.</t>
  </si>
  <si>
    <t>Tracción</t>
  </si>
  <si>
    <t>4x4 o 4x2 tracción trasera o delantera según requerimiento de la unidad.</t>
  </si>
  <si>
    <t>Sistema eléctrico</t>
  </si>
  <si>
    <t>Debe soportar todos los sistemas eléctricos en funcionamiento.</t>
  </si>
  <si>
    <t>Sistema de alimentación</t>
  </si>
  <si>
    <t>Inyección directa o indirecta y/o electrónica y/o turbo common rail.</t>
  </si>
  <si>
    <t>Encendido</t>
  </si>
  <si>
    <t>Electrónico.</t>
  </si>
  <si>
    <t>Dirección</t>
  </si>
  <si>
    <t>Timón izquierdo, hidráulica/asistida hidráulicamente o eléctricamente o superior.</t>
  </si>
  <si>
    <t>Suspensión</t>
  </si>
  <si>
    <t>Delantera: 
•	Independiente, o independiente con estabilizador, o muelles helicoidales amortiguadores telescópicos                                                                                                                                                  
Trasera:
•	Independiente; o eje rígido con hojas semi-elipticas; o
•	Resortes espirales, barra de torsión amortiguadores telescópicos de doble acción; o
•	Eje rígido, ballestas semi elípticas, amortiguadores telescópicos; o
•	Suspensión de ballesta y estabilizador bajo del bastidor; o
•	Muelles trapezoidales con amortiguadores telescópicos de doble acción y barra estabilizadora; o           
•	independiente, brazos oscilantes longitudinales y resortes; o                               
•	independientes brazos oblicuos con muelles helicoidales</t>
  </si>
  <si>
    <t>Sistema de frenos</t>
  </si>
  <si>
    <t xml:space="preserve">
•	Delanteros: Discos hidráulicos, o de características superiores
•	Traseros: Disco hidráulicos de campana o tambor, o de características superiores
el sistema ABS (Sistema de frenos antibloqueo) siempre debe estar presente en el sistema de frenado del vehículo, son adicionales el sistema EBD (Distribución de la fuerza de frenado electrónica) y/o BA (Asistencia de frenado de emergencia) y/o ESC (control electrónico de estabilidad) o todos aquellos que tengan características mecánicas superiores.</t>
  </si>
  <si>
    <t>Llantas y rines</t>
  </si>
  <si>
    <t>Cinco (5) Ilantas con su respectivo rin el cual debe ser mínimo de 15" (pulgadas); homologadas
por el Ministerio de Transporte; llanta de repuesto igual a las ofertadas con su respectivo alojamiento.</t>
  </si>
  <si>
    <t>Luces</t>
  </si>
  <si>
    <t>Las contempladas en el reglamento del Ministerio de Transporte.</t>
  </si>
  <si>
    <t>Silletería</t>
  </si>
  <si>
    <t xml:space="preserve">De cuero o tela, los apoyacabezas serán reajustables verticalmente, independientes y/o
aerodinámicos y/o integrados, tanto para el conductor o tripulación, original de fabrica.   </t>
  </si>
  <si>
    <t>Material de cojinería, compartimiento de
Aprehendidos, tripulantes y
Separador:</t>
  </si>
  <si>
    <t xml:space="preserve">
•	Para transporte de pasajeros, conductor y tripulante: En espuma moldeada, tapizadas en cuero, paño, tela u otro material automotriz original de fábrica.
Debe contar con dos puertas laterales corredizas, una silla para tres (3) tripulantes con cojinería de fácil limpieza, ubicada a lo ancho del vehículo con su respectivo espaldar con sus respectivos cinturones de seguridad. El color de la estructura y el tapizado debe ser de acuerdo al interior del vehículo. En la parte superior interna de las puertas debe tener manijas de sujeción anti deslizantes.
•	Para transporte de personas privadas de la libertad:
•	Separador: fabricado en lámina de acero calibre dieciocho (18), con troquelado y estructura soldada, que impida deformaciones por posibles impactos o golpes. La unión con la carrocería del vehículo debe contemplar empaquetadura o medio similar que evite ruidos y desajuste por vibración. La fijación debe impedir desplazamientos o desprendimientos tanto del separador como de la estructura del vehículo. Ventanilla del separador; dicha ventanilla debe tener unas dimensiones de setenta (70) cm de largo x cincuenta (50) cm de alto, una lámina transparente de policarbonato resistente a los impactos de mínimo cinco (5) mm que permita la visibilidad a la parte del compartimiento de aprehendidos, también deberá incluir malla de acero expandido con cuadrícula de máximo (1,5) cm que cubra la totalidad de la ventana, se deberá instalar un tubo encauchetado calibre 18 color gris fijado a la estructura de la carrocería transversal al separador, que permita esposar al aprehendido y sujetada de manera que permita garantizar que no será desarmada ni desprendida por las acciones vandálicas de sus ocupantes.  La calidad del acabado de la pintura del separador debe ser tipo automotriz color blanco.
•	Asientos: asientos para trasportar sentados máximo para cuatro (4) personas distribuidas así: dos (2) sillas individuales para dos (2) personas al costado interior izquierdo y dos (2) sillas individuales para dos (2) personas al costado interior derecho, su diseño deberá ser rígido, plástico, anti vandálico mediante fabricación extrusión-soplado en polietileno de alta densidad y alta resistencia mecánica liviana y lisa, con sistema de agarraderos en la parte superior y laterales para facilitar la sujeción de los pasajeros, color gris, sistema de desagüe que permita su fácil limpieza y protección UV, para evitar decoloramiento acelerado, avalado con estándar de inflamabilidad FMVSS302, con base en estructura metálica diseñada para el asiento que brinde seguridad y estabilidad de la silla plástica de acuerdo a las especificaciones del vehículo, con un tubo fijado para esposar al aprehendido con las manos adelante, ubicado en la parte delantera de la banca, su fijación a la estructura de la carrocería del vehículo debe ser robusta y garantizar que no será desarmada ni desprendida por las acciones vandálicas de sus ocupantes.
•	Piso: El compartimiento de aprehendidos debe tener piso interior de madera melanina contrachapada de mínimo 14 mm de espesor, revestida con recubrimiento melaninico y tapete antideslizante taraflex color gris oscuro, de composición de policloruro de vinilo (pvc) de uso en el sector automotriz, calibre 2mm, se debe realizar sellamiento en las esquinas o uniones con el fin de permeabilizar el recubrimiento que impida filtraciones de humedad en el piso, se requiere un orificio de desagüe. 
•	Iluminación interior: para la iluminación interior debe tener una (1) lámpara tipo Led de luz resistente al agua y al lavado a presión, de construcción robusta resistente a golpes o al vandalismo.                                                                                                                                        
•	Puertas: Una 1 o dos (2) puertas traseras abatibles con vidrio de seguridad (si requiere) protegido así: con malla de acero expandido máximo (1,5) cm en su cuadrícula en la parte interna y reja de refuerzo construida en tubos de acero de media ½ pulgada soldados entre sí, tres (3) horizontales y dos (2) verticales distribuidos uniformemente de acuerdo a las dimensiones del vidrio en la parte externa. La fijación de estos elementos, ya sea por remache o tornillo, debe ser de diseño para condiciones extremas, el acabado de estas protecciones debe ser de calidad automotriz, dicha puerta no debe permitir el acceso a los mecanismos de apertura desde el interior, dotada con un mecanismo de cierre en la parte externa.
•	Contra puertas: dos contra puertas abatibles en lámina de acero perforada resistente a impactos con pintura en acabado debe ser de tipo automotriz, con cierre de pasador parte externa, que no permita la manipulación de las personas conducidas y acceso desde la parte interior a los mecanismos de seguridad de las puertas. Para el cierre de las contrapuertas los seguros de las contrapuertas deben ir ubicados en la parte superior e inferior de las compuertas en la parte externa, dichos seguros deben ser del tipo chapa de enclavamiento (chapa de puerta) de trabajo pesado, adicional a esto se le debe instalar un seguro de pasador en la mitad de las puertas.
•	Electricidad: Deberá tener instalado un inversor de corriente continua a corriente alterna, mínimo de 1000 vatios con una caja de circuitos, con los accesorios necesarios para la instalación de un punto de abastecimiento de 110 voltios AC ubicado en el habitáculo de los tripulantes.</t>
  </si>
  <si>
    <t>Carrocería</t>
  </si>
  <si>
    <t>Tipo de techo: Alto o Bajo 
Longitud mínima del vehículo:
Puertas laterales: Dos puertas laterales corredizas con ventana corrediza y sus respectivos seguros estándar y de niños. 
Puertas traseras: Una o dos puertas traseras con vidrio de seguridad (según diseño de fábrica), sistema de apertura abatible.
Carrocería interna: la carrocería deberá contar con lámina galvanizada en acero calibre 18" o superior, que recubra la estructura interna de la carrocería según el modelo del vehículo con el fin de cubrir uniones o resaltos que puedan ocasionar daños a la integridad de los ocupantes o hechos vandálicos, garantizando que internamente el habitáculo sea homogéneo al tacto y de fácil limpieza, la estructura a instalar debe ser soldada o remachada de tal manera que garantice la óptima sujeción y resistencia a impactos internos, pintado del color de la carrocería en su parte interna, adicionalmente si el techo interno del habitáculo o las paredes internas cuentan con tapicería en tela, cuero o material similar, este deberá ser reemplazada por una cubierta en poliéster reforzada en fibra de vidrio resistente a impactos y de fácil limpieza color gris claro. o material similar, este deberá ser reemplazada por una cubierta en poliéster reforzada en fibra de vidrio resistente a impactos y de fácil limpieza color gris claro.</t>
  </si>
  <si>
    <t>Seguridad pasiva</t>
  </si>
  <si>
    <t xml:space="preserve">	Mínimo dos (02) Airbag conductor y pasajero para transporte de pasajeros y mínimo un (01) Airbag conductor para transporte de carga,
	Apoya cabezas asientos delanteros y traseros
	 Cinturones de seguridad de 3 puntos retráctiles e inerciales con pretensores y limitadores de carga. 
	Cabina diseñada para absorción de impactos 
	Tercer Stop 
	Luces direccionales en retrovisores (Opcional)
	 Faros antiniebla (Opcional) 
	Sistema Avanzado de Asistencia a la Conducción ADAS (opcional), el cual está conformado mínimo por: 
1. colisión frontal. 
2. Sistema de detección de fatiga. 
3. Alerta de cambio involuntario y de carril. 
4. Alerta de tráfico trasero cruzado o el reconocimiento de señales de tráfico. 5. Mantenimiento activo en el carril. 
6. Detección de ángulo muerto. </t>
  </si>
  <si>
    <t>Control de emisiones</t>
  </si>
  <si>
    <t>Conforme a los requerimientos del Ministerio del Medio Ambiente, Resolución 762 de 2022 "Por la cual se reglamentan los límites máximos permisibles de emisión de contaminantes que deberán cumplir las fuentes móviles terrestres, se reglamentan los artículos 2.2.5.1.6.1, 2.2.5.1.8.2 y 2.2.5.1.8.3 del Decreto 1076 de 2015 y se adoptan otras disposiciones", para el caso de vehículos Diesel se debe tener presente la ley 1972 del 18 de julio de 2019. "Por medio de la cual se
establece la protección de los derechos a la salud y al medio ambiente sano estableciendo medidas tendientes a la reducción de emisiones contaminantes de fuentes móviles".</t>
  </si>
  <si>
    <t>Accesorios</t>
  </si>
  <si>
    <t>•	Aire acondicionado original de fábrica
•	 Espejos laterales eléctricos (opcional) 
•	Mínimo Radio AM/FM/USB y bluetooth con parlantes o teología de superiores características 
•	Limpia brisas delantero con desempañador Luces de encendido y apagado (automático opcional) 
•	Película de seguridad en todos los vidrios 
•	Alarma y bloqueo central para las puertas con alarma de llaves olvidadas 
•	Cámara de reversa y sensor de estacionamiento 
•	Lámpara interna y de baúl 
•	Stop direccionales y reverso empotrados 
•	Manijas interiores 
•	Conector frontal de doce (12) voltios 
•	Tablero de instrumentos 
•	Dos (2) llaves de encendido 
•	Juego de tapetes de piso y demás elementos que son propios del vehículo para su funcionamiento 
•	Cintas retrorreflectivas instaladas debidamente sobre una superficie adecuada, que evite su desprendimiento fácilmente del vehículo.</t>
  </si>
  <si>
    <t>Equipo de protección y seguridad</t>
  </si>
  <si>
    <t>1.	 Un gato con capacidad para elevar el vehículo. 
2.	Una cruceta. 
3.	Dos señales de carretera en forma de triángulo en material reflectivo y provistas de soportes para ser colocadas en forma vertical o lámparas de señal de luz amarilla intermitentes o de destello. Estas señales deberán colocarse a una distancia mínima de 30 metros adelante y atrás del vehículo.
4.	Un extintor según norma técnica colombiana (NTC 1446).
5.	Dos tacos para bloquear el vehículo 
6.	Caja de herramientas básica que como mínimo deberá contener: alicate, destornilladores, llave de expansión y llaves fijas.
7.	Llanta de repuesto. 
8.	Linterna.
9.	 Botiquín de primeros auxilios: Un botiquín de primeros auxilios. Debe contener como mínimo los siguientes elementos: Yodopovidona solución antiséptico bolsa (120m), jabón, gasas, curas, venda elástica, micropore rollo, algodón paquete (25 gr), acetaminofén tabletas, mareol tabletas, sales de rehidratación oral, baja lenguas, suero fisiológico bolsa (250 ml), guantes de látex desechables, toallas higiénicas, tijeras y termómetro oral.</t>
  </si>
  <si>
    <t>Sistema de sirena y perifoneo</t>
  </si>
  <si>
    <t>El vehículo deberá entregarse equipado con un sistema de sirena electrónica y perifoneo, debidamente instalado y en perfecto funcionamiento, diseñado para uso policial. El sistema deberá permitir la emisión de señales acústicas reglamentarias y mensajes de voz desde la cabina del vehículo, mediante controles de fácil acceso para el conductor o acompañante. La instalación deberá realizarse de manera segura, integrada al sistema eléctrico del vehículo</t>
  </si>
  <si>
    <t xml:space="preserve">Blindaje </t>
  </si>
  <si>
    <t>Tipo dos (2) en todos los vidrios</t>
  </si>
  <si>
    <t>PRESENTACIÓN</t>
  </si>
  <si>
    <t>CANT.</t>
  </si>
  <si>
    <t>PRECIO UNITARIO</t>
  </si>
  <si>
    <t>IVA</t>
  </si>
  <si>
    <t>PRECIO INCLUIDO IVA</t>
  </si>
  <si>
    <t>PRECIO TOTAL INCLUIDO IVA</t>
  </si>
  <si>
    <t>UNIDAD</t>
  </si>
  <si>
    <t xml:space="preserve">ESTUDIO DE MERCADO . </t>
  </si>
  <si>
    <t>MAQUINAUTOS INGENIERIA S.A.S 
NIT 900138223-4</t>
  </si>
  <si>
    <t>TALENTO COMERCIALIZADORA S.A
NIT. 832.003.549 -3</t>
  </si>
  <si>
    <t>OBSERVACION</t>
  </si>
  <si>
    <t xml:space="preserve">PAOLA ANDRA ORDUZ TOLEDO </t>
  </si>
  <si>
    <t xml:space="preserve">DIRECTORA DE SEGURIDAD Y JUSTICIA </t>
  </si>
  <si>
    <t>Elaboró: Alejandra Rincon Upegui - CSDG</t>
  </si>
  <si>
    <t xml:space="preserve">Para determinar los costos del presente proceso, se envió por medio de correo electrónico invitación a  empresas del sector, de las cuales dos (2) allegaron cotización; Empresa 1 -MAQUINAUTOS INGENIERIA S.A.S  NIT 900138223-4,  Empresa 2 - TALENTO COMERCIALIZADORA S.ANIT. 832.003.549 -3, a las cuales la Entidad realizó promedio con el fin de obtener los precios  a pagar.                                                                                                                                                                                                                                                                                                                Se establece el presupuesto por la suma de CUATROCIENTOS CINCUENTA Y DOS MILLONES DOSCIENTOS MIL PESOS  ($452.200.000) MCTE.                                                                                          </t>
  </si>
  <si>
    <t>PRECIOS PROMEDIO MÁXIMOS A PAGAR POR PARTE DE LA ENTIDAD</t>
  </si>
  <si>
    <t xml:space="preserve">Madrid Cundinamarca, Septiembre de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</si>
</sst>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2" x14ac:knownFonts="1">
    <font>
      <sz val="11"/>
      <color theme="1"/>
      <name val="Aptos Narrow"/>
      <family val="2"/>
      <scheme val="minor"/>
    </font>
    <font>
      <sz val="11"/>
      <color theme="1"/>
      <name val="Aptos Narrow"/>
      <family val="2"/>
      <scheme val="minor"/>
    </font>
    <font>
      <b/>
      <sz val="11"/>
      <color theme="1"/>
      <name val="Aptos Narrow"/>
      <family val="2"/>
      <scheme val="minor"/>
    </font>
    <font>
      <b/>
      <sz val="11"/>
      <color theme="1"/>
      <name val="Arial"/>
      <family val="2"/>
    </font>
    <font>
      <b/>
      <sz val="11"/>
      <color rgb="FF000000"/>
      <name val="Arial"/>
      <family val="2"/>
    </font>
    <font>
      <sz val="11"/>
      <color rgb="FF000000"/>
      <name val="Aptos Narrow"/>
      <family val="2"/>
      <scheme val="minor"/>
    </font>
    <font>
      <b/>
      <sz val="8"/>
      <name val="Calibri"/>
      <family val="2"/>
    </font>
    <font>
      <sz val="8"/>
      <color theme="1"/>
      <name val="Aptos Narrow"/>
      <family val="2"/>
      <scheme val="minor"/>
    </font>
    <font>
      <b/>
      <sz val="16"/>
      <color theme="1"/>
      <name val="Aptos Narrow"/>
      <family val="2"/>
      <scheme val="minor"/>
    </font>
    <font>
      <sz val="14"/>
      <color rgb="FF000000"/>
      <name val="Arial"/>
      <family val="2"/>
    </font>
    <font>
      <sz val="14"/>
      <color theme="1"/>
      <name val="Arial"/>
      <family val="2"/>
    </font>
    <font>
      <b/>
      <sz val="14"/>
      <color theme="1"/>
      <name val="Aptos Narrow"/>
      <family val="2"/>
      <scheme val="minor"/>
    </font>
  </fonts>
  <fills count="8">
    <fill>
      <patternFill patternType="none"/>
    </fill>
    <fill>
      <patternFill patternType="gray125"/>
    </fill>
    <fill>
      <patternFill patternType="solid">
        <fgColor theme="5" tint="0.79998168889431442"/>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5" tint="0.79998168889431442"/>
        <bgColor rgb="FFD8D8D8"/>
      </patternFill>
    </fill>
    <fill>
      <patternFill patternType="solid">
        <fgColor theme="7" tint="0.59999389629810485"/>
        <bgColor rgb="FFD8D8D8"/>
      </patternFill>
    </fill>
    <fill>
      <patternFill patternType="solid">
        <fgColor theme="4" tint="0.79998168889431442"/>
        <bgColor rgb="FFD8D8D8"/>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65">
    <xf numFmtId="0" fontId="0" fillId="0" borderId="0" xfId="0"/>
    <xf numFmtId="0" fontId="6" fillId="0" borderId="1" xfId="0" applyFont="1" applyBorder="1" applyAlignment="1">
      <alignment vertical="center"/>
    </xf>
    <xf numFmtId="0" fontId="7" fillId="0" borderId="1" xfId="0" applyFont="1" applyBorder="1"/>
    <xf numFmtId="0" fontId="7" fillId="0" borderId="1" xfId="0" applyFont="1" applyBorder="1" applyAlignment="1">
      <alignment vertical="center"/>
    </xf>
    <xf numFmtId="0" fontId="7" fillId="0" borderId="1" xfId="0" applyFont="1" applyBorder="1" applyAlignment="1">
      <alignment vertical="center" wrapText="1"/>
    </xf>
    <xf numFmtId="0" fontId="7" fillId="0" borderId="0" xfId="0" applyFont="1"/>
    <xf numFmtId="0" fontId="2" fillId="0" borderId="0" xfId="0" applyFont="1"/>
    <xf numFmtId="0" fontId="7" fillId="0" borderId="1" xfId="0" applyFont="1" applyBorder="1" applyAlignment="1">
      <alignment horizontal="left" wrapText="1"/>
    </xf>
    <xf numFmtId="0" fontId="7" fillId="0" borderId="1" xfId="0" applyFont="1" applyBorder="1" applyAlignment="1">
      <alignment horizontal="left"/>
    </xf>
    <xf numFmtId="0" fontId="6" fillId="0" borderId="1"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8" fillId="0" borderId="1" xfId="0" applyFont="1" applyBorder="1" applyAlignment="1">
      <alignment horizontal="center" vertical="center"/>
    </xf>
    <xf numFmtId="0" fontId="3" fillId="6" borderId="4"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3" fillId="7" borderId="4" xfId="0" applyFont="1" applyFill="1" applyBorder="1" applyAlignment="1">
      <alignment horizontal="center" vertical="center" wrapText="1"/>
    </xf>
    <xf numFmtId="0" fontId="3" fillId="7"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3" fillId="5" borderId="6" xfId="0" applyFont="1" applyFill="1" applyBorder="1" applyAlignment="1">
      <alignment horizontal="center" vertical="center" wrapText="1"/>
    </xf>
    <xf numFmtId="44" fontId="10" fillId="4" borderId="4" xfId="0" applyNumberFormat="1" applyFont="1" applyFill="1" applyBorder="1" applyAlignment="1">
      <alignment horizontal="center" vertical="center"/>
    </xf>
    <xf numFmtId="44" fontId="10" fillId="4" borderId="5" xfId="0" applyNumberFormat="1" applyFont="1" applyFill="1" applyBorder="1" applyAlignment="1">
      <alignment horizontal="center" vertical="center"/>
    </xf>
    <xf numFmtId="44" fontId="10" fillId="4" borderId="6" xfId="0" applyNumberFormat="1" applyFont="1" applyFill="1" applyBorder="1" applyAlignment="1">
      <alignment horizontal="center" vertical="center"/>
    </xf>
    <xf numFmtId="44" fontId="11" fillId="4" borderId="7" xfId="0" applyNumberFormat="1" applyFont="1" applyFill="1" applyBorder="1" applyAlignment="1">
      <alignment horizontal="center" vertical="center"/>
    </xf>
    <xf numFmtId="44" fontId="11" fillId="4" borderId="13"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0" fillId="0" borderId="4" xfId="0" applyFill="1" applyBorder="1" applyAlignment="1">
      <alignment horizontal="center" vertical="center" wrapText="1"/>
    </xf>
    <xf numFmtId="0" fontId="0" fillId="0" borderId="5" xfId="0" applyFill="1" applyBorder="1" applyAlignment="1">
      <alignment horizontal="center" vertical="center" wrapText="1"/>
    </xf>
    <xf numFmtId="0" fontId="0" fillId="0" borderId="6" xfId="0" applyFill="1" applyBorder="1" applyAlignment="1">
      <alignment horizontal="center" vertical="center" wrapText="1"/>
    </xf>
    <xf numFmtId="0" fontId="0" fillId="0" borderId="4" xfId="0" applyFill="1" applyBorder="1" applyAlignment="1">
      <alignment horizontal="center" vertical="center"/>
    </xf>
    <xf numFmtId="0" fontId="0" fillId="0" borderId="5" xfId="0" applyFill="1" applyBorder="1" applyAlignment="1">
      <alignment horizontal="center" vertical="center"/>
    </xf>
    <xf numFmtId="0" fontId="0" fillId="0" borderId="6" xfId="0" applyFill="1" applyBorder="1" applyAlignment="1">
      <alignment horizontal="center" vertical="center"/>
    </xf>
    <xf numFmtId="44" fontId="9" fillId="2" borderId="4" xfId="1" applyFont="1" applyFill="1" applyBorder="1" applyAlignment="1">
      <alignment horizontal="center" vertical="center"/>
    </xf>
    <xf numFmtId="44" fontId="9" fillId="2" borderId="5" xfId="1" applyFont="1" applyFill="1" applyBorder="1" applyAlignment="1">
      <alignment horizontal="center" vertical="center"/>
    </xf>
    <xf numFmtId="44" fontId="9" fillId="2" borderId="6" xfId="1" applyFont="1" applyFill="1" applyBorder="1" applyAlignment="1">
      <alignment horizontal="center" vertical="center"/>
    </xf>
    <xf numFmtId="44" fontId="9" fillId="3" borderId="4" xfId="1" applyFont="1" applyFill="1" applyBorder="1" applyAlignment="1">
      <alignment horizontal="center" vertical="center"/>
    </xf>
    <xf numFmtId="44" fontId="9" fillId="3" borderId="5" xfId="1" applyFont="1" applyFill="1" applyBorder="1" applyAlignment="1">
      <alignment horizontal="center" vertical="center"/>
    </xf>
    <xf numFmtId="44" fontId="9" fillId="3" borderId="6" xfId="1" applyFont="1" applyFill="1" applyBorder="1" applyAlignment="1">
      <alignment horizontal="center" vertical="center"/>
    </xf>
    <xf numFmtId="44" fontId="10" fillId="3" borderId="4" xfId="0" applyNumberFormat="1" applyFont="1" applyFill="1" applyBorder="1" applyAlignment="1">
      <alignment horizontal="center" vertical="center"/>
    </xf>
    <xf numFmtId="44" fontId="10" fillId="3" borderId="5" xfId="0" applyNumberFormat="1" applyFont="1" applyFill="1" applyBorder="1" applyAlignment="1">
      <alignment horizontal="center" vertical="center"/>
    </xf>
    <xf numFmtId="44" fontId="10" fillId="3" borderId="6" xfId="0" applyNumberFormat="1" applyFont="1" applyFill="1" applyBorder="1" applyAlignment="1">
      <alignment horizontal="center" vertical="center"/>
    </xf>
    <xf numFmtId="0" fontId="0" fillId="0" borderId="1" xfId="0" applyBorder="1" applyAlignment="1">
      <alignment horizontal="center" wrapText="1"/>
    </xf>
    <xf numFmtId="0" fontId="8" fillId="0" borderId="2" xfId="0" applyFont="1" applyFill="1" applyBorder="1" applyAlignment="1">
      <alignment horizontal="left"/>
    </xf>
    <xf numFmtId="0" fontId="8" fillId="0" borderId="3" xfId="0" applyFont="1" applyFill="1" applyBorder="1" applyAlignment="1">
      <alignment horizontal="left"/>
    </xf>
    <xf numFmtId="0" fontId="8" fillId="0" borderId="14" xfId="0" applyFont="1" applyFill="1" applyBorder="1" applyAlignment="1">
      <alignment horizontal="left"/>
    </xf>
    <xf numFmtId="0" fontId="0" fillId="0" borderId="0" xfId="0" applyAlignment="1">
      <alignment horizontal="center"/>
    </xf>
    <xf numFmtId="0" fontId="7" fillId="0" borderId="1" xfId="0" applyFont="1" applyBorder="1" applyAlignment="1">
      <alignment horizontal="left" vertical="top" wrapText="1"/>
    </xf>
    <xf numFmtId="0" fontId="7" fillId="0" borderId="1" xfId="0" applyFont="1" applyBorder="1" applyAlignment="1">
      <alignment horizontal="left" vertical="top"/>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935F3-3003-4D7C-B7DB-505E10F8D368}">
  <dimension ref="A1:V42"/>
  <sheetViews>
    <sheetView tabSelected="1" topLeftCell="A27" zoomScale="57" zoomScaleNormal="32" workbookViewId="0">
      <selection activeCell="B35" sqref="B35:C35"/>
    </sheetView>
  </sheetViews>
  <sheetFormatPr baseColWidth="10" defaultRowHeight="14.5" x14ac:dyDescent="0.35"/>
  <cols>
    <col min="2" max="2" width="21" customWidth="1"/>
    <col min="11" max="11" width="29.54296875" customWidth="1"/>
    <col min="12" max="12" width="23.1796875" customWidth="1"/>
    <col min="14" max="14" width="24" customWidth="1"/>
    <col min="15" max="15" width="30.453125" customWidth="1"/>
    <col min="16" max="16" width="25.1796875" customWidth="1"/>
    <col min="17" max="17" width="26.81640625" customWidth="1"/>
    <col min="18" max="18" width="25.81640625" customWidth="1"/>
    <col min="19" max="19" width="24.36328125" customWidth="1"/>
    <col min="20" max="20" width="26.453125" customWidth="1"/>
    <col min="21" max="21" width="23.08984375" customWidth="1"/>
    <col min="22" max="22" width="29.54296875" customWidth="1"/>
  </cols>
  <sheetData>
    <row r="1" spans="1:22" x14ac:dyDescent="0.35">
      <c r="A1" s="13" t="s">
        <v>60</v>
      </c>
      <c r="B1" s="13"/>
      <c r="C1" s="13"/>
      <c r="D1" s="13"/>
      <c r="E1" s="13"/>
      <c r="F1" s="13"/>
      <c r="G1" s="13"/>
      <c r="H1" s="13"/>
      <c r="I1" s="13"/>
      <c r="J1" s="13"/>
      <c r="K1" s="13"/>
      <c r="L1" s="42" t="s">
        <v>53</v>
      </c>
      <c r="M1" s="41" t="s">
        <v>54</v>
      </c>
      <c r="N1" s="18" t="s">
        <v>61</v>
      </c>
      <c r="O1" s="19"/>
      <c r="P1" s="20"/>
      <c r="Q1" s="24" t="s">
        <v>62</v>
      </c>
      <c r="R1" s="25"/>
      <c r="S1" s="26"/>
      <c r="T1" s="30" t="s">
        <v>68</v>
      </c>
      <c r="U1" s="31"/>
      <c r="V1" s="31"/>
    </row>
    <row r="2" spans="1:22" ht="36.5" customHeight="1" x14ac:dyDescent="0.35">
      <c r="A2" s="13"/>
      <c r="B2" s="13"/>
      <c r="C2" s="13"/>
      <c r="D2" s="13"/>
      <c r="E2" s="13"/>
      <c r="F2" s="13"/>
      <c r="G2" s="13"/>
      <c r="H2" s="13"/>
      <c r="I2" s="13"/>
      <c r="J2" s="13"/>
      <c r="K2" s="13"/>
      <c r="L2" s="42"/>
      <c r="M2" s="41"/>
      <c r="N2" s="21"/>
      <c r="O2" s="22"/>
      <c r="P2" s="23"/>
      <c r="Q2" s="27"/>
      <c r="R2" s="28"/>
      <c r="S2" s="29"/>
      <c r="T2" s="32"/>
      <c r="U2" s="33"/>
      <c r="V2" s="33"/>
    </row>
    <row r="3" spans="1:22" ht="13.5" customHeight="1" x14ac:dyDescent="0.35">
      <c r="A3" s="13"/>
      <c r="B3" s="13"/>
      <c r="C3" s="13"/>
      <c r="D3" s="13"/>
      <c r="E3" s="13"/>
      <c r="F3" s="13"/>
      <c r="G3" s="13"/>
      <c r="H3" s="13"/>
      <c r="I3" s="13"/>
      <c r="J3" s="13"/>
      <c r="K3" s="13"/>
      <c r="L3" s="42"/>
      <c r="M3" s="41"/>
      <c r="N3" s="34" t="s">
        <v>55</v>
      </c>
      <c r="O3" s="34" t="s">
        <v>56</v>
      </c>
      <c r="P3" s="34" t="s">
        <v>57</v>
      </c>
      <c r="Q3" s="14" t="s">
        <v>55</v>
      </c>
      <c r="R3" s="14" t="s">
        <v>56</v>
      </c>
      <c r="S3" s="14" t="s">
        <v>57</v>
      </c>
      <c r="T3" s="16" t="s">
        <v>55</v>
      </c>
      <c r="U3" s="16" t="s">
        <v>56</v>
      </c>
      <c r="V3" s="16" t="s">
        <v>58</v>
      </c>
    </row>
    <row r="4" spans="1:22" ht="69.5" customHeight="1" x14ac:dyDescent="0.35">
      <c r="A4" s="1" t="s">
        <v>0</v>
      </c>
      <c r="B4" s="1" t="s">
        <v>1</v>
      </c>
      <c r="C4" s="9" t="s">
        <v>2</v>
      </c>
      <c r="D4" s="9"/>
      <c r="E4" s="9"/>
      <c r="F4" s="9"/>
      <c r="G4" s="9"/>
      <c r="H4" s="9"/>
      <c r="I4" s="9"/>
      <c r="J4" s="9"/>
      <c r="K4" s="9"/>
      <c r="L4" s="42"/>
      <c r="M4" s="41"/>
      <c r="N4" s="35"/>
      <c r="O4" s="35"/>
      <c r="P4" s="35"/>
      <c r="Q4" s="15"/>
      <c r="R4" s="15"/>
      <c r="S4" s="15"/>
      <c r="T4" s="17"/>
      <c r="U4" s="17"/>
      <c r="V4" s="17"/>
    </row>
    <row r="5" spans="1:22" ht="14.5" customHeight="1" x14ac:dyDescent="0.35">
      <c r="A5" s="10">
        <v>1</v>
      </c>
      <c r="B5" s="2" t="s">
        <v>3</v>
      </c>
      <c r="C5" s="8" t="s">
        <v>4</v>
      </c>
      <c r="D5" s="8"/>
      <c r="E5" s="8"/>
      <c r="F5" s="8"/>
      <c r="G5" s="8"/>
      <c r="H5" s="8"/>
      <c r="I5" s="8"/>
      <c r="J5" s="8"/>
      <c r="K5" s="8"/>
      <c r="L5" s="43" t="s">
        <v>59</v>
      </c>
      <c r="M5" s="46">
        <v>1</v>
      </c>
      <c r="N5" s="49">
        <v>385000000</v>
      </c>
      <c r="O5" s="49">
        <f>N5*19%</f>
        <v>73150000</v>
      </c>
      <c r="P5" s="49">
        <f>N5+O5</f>
        <v>458150000</v>
      </c>
      <c r="Q5" s="52">
        <v>375000000</v>
      </c>
      <c r="R5" s="52">
        <f>Q5*19%</f>
        <v>71250000</v>
      </c>
      <c r="S5" s="55">
        <f>Q5+R5</f>
        <v>446250000</v>
      </c>
      <c r="T5" s="36">
        <f>(N5+Q5)/2</f>
        <v>380000000</v>
      </c>
      <c r="U5" s="36">
        <f>T5*19%</f>
        <v>72200000</v>
      </c>
      <c r="V5" s="39">
        <f>T5+U5</f>
        <v>452200000</v>
      </c>
    </row>
    <row r="6" spans="1:22" ht="14.5" customHeight="1" x14ac:dyDescent="0.35">
      <c r="A6" s="11"/>
      <c r="B6" s="2" t="s">
        <v>5</v>
      </c>
      <c r="C6" s="8" t="s">
        <v>6</v>
      </c>
      <c r="D6" s="8"/>
      <c r="E6" s="8"/>
      <c r="F6" s="8"/>
      <c r="G6" s="8"/>
      <c r="H6" s="8"/>
      <c r="I6" s="8"/>
      <c r="J6" s="8"/>
      <c r="K6" s="8"/>
      <c r="L6" s="44"/>
      <c r="M6" s="47"/>
      <c r="N6" s="50"/>
      <c r="O6" s="50"/>
      <c r="P6" s="50"/>
      <c r="Q6" s="53"/>
      <c r="R6" s="53"/>
      <c r="S6" s="56"/>
      <c r="T6" s="37"/>
      <c r="U6" s="37"/>
      <c r="V6" s="40"/>
    </row>
    <row r="7" spans="1:22" ht="66" customHeight="1" x14ac:dyDescent="0.35">
      <c r="A7" s="11"/>
      <c r="B7" s="2" t="s">
        <v>7</v>
      </c>
      <c r="C7" s="8" t="s">
        <v>8</v>
      </c>
      <c r="D7" s="8"/>
      <c r="E7" s="8"/>
      <c r="F7" s="8"/>
      <c r="G7" s="8"/>
      <c r="H7" s="8"/>
      <c r="I7" s="8"/>
      <c r="J7" s="8"/>
      <c r="K7" s="8"/>
      <c r="L7" s="44"/>
      <c r="M7" s="47"/>
      <c r="N7" s="50"/>
      <c r="O7" s="50"/>
      <c r="P7" s="50"/>
      <c r="Q7" s="53"/>
      <c r="R7" s="53"/>
      <c r="S7" s="56"/>
      <c r="T7" s="37"/>
      <c r="U7" s="37"/>
      <c r="V7" s="40"/>
    </row>
    <row r="8" spans="1:22" x14ac:dyDescent="0.35">
      <c r="A8" s="11"/>
      <c r="B8" s="2" t="s">
        <v>9</v>
      </c>
      <c r="C8" s="8" t="s">
        <v>10</v>
      </c>
      <c r="D8" s="8"/>
      <c r="E8" s="8"/>
      <c r="F8" s="8"/>
      <c r="G8" s="8"/>
      <c r="H8" s="8"/>
      <c r="I8" s="8"/>
      <c r="J8" s="8"/>
      <c r="K8" s="8"/>
      <c r="L8" s="44"/>
      <c r="M8" s="47"/>
      <c r="N8" s="50"/>
      <c r="O8" s="50"/>
      <c r="P8" s="50"/>
      <c r="Q8" s="53"/>
      <c r="R8" s="53"/>
      <c r="S8" s="56"/>
      <c r="T8" s="37"/>
      <c r="U8" s="37"/>
      <c r="V8" s="40"/>
    </row>
    <row r="9" spans="1:22" x14ac:dyDescent="0.35">
      <c r="A9" s="11"/>
      <c r="B9" s="2" t="s">
        <v>11</v>
      </c>
      <c r="C9" s="8" t="s">
        <v>12</v>
      </c>
      <c r="D9" s="8"/>
      <c r="E9" s="8"/>
      <c r="F9" s="8"/>
      <c r="G9" s="8"/>
      <c r="H9" s="8"/>
      <c r="I9" s="8"/>
      <c r="J9" s="8"/>
      <c r="K9" s="8"/>
      <c r="L9" s="44"/>
      <c r="M9" s="47"/>
      <c r="N9" s="50"/>
      <c r="O9" s="50"/>
      <c r="P9" s="50"/>
      <c r="Q9" s="53"/>
      <c r="R9" s="53"/>
      <c r="S9" s="56"/>
      <c r="T9" s="37"/>
      <c r="U9" s="37"/>
      <c r="V9" s="40"/>
    </row>
    <row r="10" spans="1:22" x14ac:dyDescent="0.35">
      <c r="A10" s="11"/>
      <c r="B10" s="2" t="s">
        <v>13</v>
      </c>
      <c r="C10" s="8" t="s">
        <v>14</v>
      </c>
      <c r="D10" s="8"/>
      <c r="E10" s="8"/>
      <c r="F10" s="8"/>
      <c r="G10" s="8"/>
      <c r="H10" s="8"/>
      <c r="I10" s="8"/>
      <c r="J10" s="8"/>
      <c r="K10" s="8"/>
      <c r="L10" s="44"/>
      <c r="M10" s="47"/>
      <c r="N10" s="50"/>
      <c r="O10" s="50"/>
      <c r="P10" s="50"/>
      <c r="Q10" s="53"/>
      <c r="R10" s="53"/>
      <c r="S10" s="56"/>
      <c r="T10" s="37"/>
      <c r="U10" s="37"/>
      <c r="V10" s="40"/>
    </row>
    <row r="11" spans="1:22" x14ac:dyDescent="0.35">
      <c r="A11" s="11"/>
      <c r="B11" s="2" t="s">
        <v>15</v>
      </c>
      <c r="C11" s="8" t="s">
        <v>16</v>
      </c>
      <c r="D11" s="8"/>
      <c r="E11" s="8"/>
      <c r="F11" s="8"/>
      <c r="G11" s="8"/>
      <c r="H11" s="8"/>
      <c r="I11" s="8"/>
      <c r="J11" s="8"/>
      <c r="K11" s="8"/>
      <c r="L11" s="44"/>
      <c r="M11" s="47"/>
      <c r="N11" s="50"/>
      <c r="O11" s="50"/>
      <c r="P11" s="50"/>
      <c r="Q11" s="53"/>
      <c r="R11" s="53"/>
      <c r="S11" s="56"/>
      <c r="T11" s="37"/>
      <c r="U11" s="37"/>
      <c r="V11" s="40"/>
    </row>
    <row r="12" spans="1:22" x14ac:dyDescent="0.35">
      <c r="A12" s="11"/>
      <c r="B12" s="2" t="s">
        <v>17</v>
      </c>
      <c r="C12" s="8" t="s">
        <v>18</v>
      </c>
      <c r="D12" s="8"/>
      <c r="E12" s="8"/>
      <c r="F12" s="8"/>
      <c r="G12" s="8"/>
      <c r="H12" s="8"/>
      <c r="I12" s="8"/>
      <c r="J12" s="8"/>
      <c r="K12" s="8"/>
      <c r="L12" s="44"/>
      <c r="M12" s="47"/>
      <c r="N12" s="50"/>
      <c r="O12" s="50"/>
      <c r="P12" s="50"/>
      <c r="Q12" s="53"/>
      <c r="R12" s="53"/>
      <c r="S12" s="56"/>
      <c r="T12" s="37"/>
      <c r="U12" s="37"/>
      <c r="V12" s="40"/>
    </row>
    <row r="13" spans="1:22" x14ac:dyDescent="0.35">
      <c r="A13" s="11"/>
      <c r="B13" s="2" t="s">
        <v>19</v>
      </c>
      <c r="C13" s="8" t="s">
        <v>20</v>
      </c>
      <c r="D13" s="8"/>
      <c r="E13" s="8"/>
      <c r="F13" s="8"/>
      <c r="G13" s="8"/>
      <c r="H13" s="8"/>
      <c r="I13" s="8"/>
      <c r="J13" s="8"/>
      <c r="K13" s="8"/>
      <c r="L13" s="44"/>
      <c r="M13" s="47"/>
      <c r="N13" s="50"/>
      <c r="O13" s="50"/>
      <c r="P13" s="50"/>
      <c r="Q13" s="53"/>
      <c r="R13" s="53"/>
      <c r="S13" s="56"/>
      <c r="T13" s="37"/>
      <c r="U13" s="37"/>
      <c r="V13" s="40"/>
    </row>
    <row r="14" spans="1:22" x14ac:dyDescent="0.35">
      <c r="A14" s="11"/>
      <c r="B14" s="2" t="s">
        <v>21</v>
      </c>
      <c r="C14" s="8" t="s">
        <v>22</v>
      </c>
      <c r="D14" s="8"/>
      <c r="E14" s="8"/>
      <c r="F14" s="8"/>
      <c r="G14" s="8"/>
      <c r="H14" s="8"/>
      <c r="I14" s="8"/>
      <c r="J14" s="8"/>
      <c r="K14" s="8"/>
      <c r="L14" s="44"/>
      <c r="M14" s="47"/>
      <c r="N14" s="50"/>
      <c r="O14" s="50"/>
      <c r="P14" s="50"/>
      <c r="Q14" s="53"/>
      <c r="R14" s="53"/>
      <c r="S14" s="56"/>
      <c r="T14" s="37"/>
      <c r="U14" s="37"/>
      <c r="V14" s="40"/>
    </row>
    <row r="15" spans="1:22" x14ac:dyDescent="0.35">
      <c r="A15" s="11"/>
      <c r="B15" s="2" t="s">
        <v>23</v>
      </c>
      <c r="C15" s="8" t="s">
        <v>24</v>
      </c>
      <c r="D15" s="8"/>
      <c r="E15" s="8"/>
      <c r="F15" s="8"/>
      <c r="G15" s="8"/>
      <c r="H15" s="8"/>
      <c r="I15" s="8"/>
      <c r="J15" s="8"/>
      <c r="K15" s="8"/>
      <c r="L15" s="44"/>
      <c r="M15" s="47"/>
      <c r="N15" s="50"/>
      <c r="O15" s="50"/>
      <c r="P15" s="50"/>
      <c r="Q15" s="53"/>
      <c r="R15" s="53"/>
      <c r="S15" s="56"/>
      <c r="T15" s="37"/>
      <c r="U15" s="37"/>
      <c r="V15" s="40"/>
    </row>
    <row r="16" spans="1:22" x14ac:dyDescent="0.35">
      <c r="A16" s="11"/>
      <c r="B16" s="2" t="s">
        <v>25</v>
      </c>
      <c r="C16" s="8" t="s">
        <v>26</v>
      </c>
      <c r="D16" s="8"/>
      <c r="E16" s="8"/>
      <c r="F16" s="8"/>
      <c r="G16" s="8"/>
      <c r="H16" s="8"/>
      <c r="I16" s="8"/>
      <c r="J16" s="8"/>
      <c r="K16" s="8"/>
      <c r="L16" s="44"/>
      <c r="M16" s="47"/>
      <c r="N16" s="50"/>
      <c r="O16" s="50"/>
      <c r="P16" s="50"/>
      <c r="Q16" s="53"/>
      <c r="R16" s="53"/>
      <c r="S16" s="56"/>
      <c r="T16" s="37"/>
      <c r="U16" s="37"/>
      <c r="V16" s="40"/>
    </row>
    <row r="17" spans="1:22" x14ac:dyDescent="0.35">
      <c r="A17" s="11"/>
      <c r="B17" s="3" t="s">
        <v>27</v>
      </c>
      <c r="C17" s="7" t="s">
        <v>28</v>
      </c>
      <c r="D17" s="8"/>
      <c r="E17" s="8"/>
      <c r="F17" s="8"/>
      <c r="G17" s="8"/>
      <c r="H17" s="8"/>
      <c r="I17" s="8"/>
      <c r="J17" s="8"/>
      <c r="K17" s="8"/>
      <c r="L17" s="44"/>
      <c r="M17" s="47"/>
      <c r="N17" s="50"/>
      <c r="O17" s="50"/>
      <c r="P17" s="50"/>
      <c r="Q17" s="53"/>
      <c r="R17" s="53"/>
      <c r="S17" s="56"/>
      <c r="T17" s="37"/>
      <c r="U17" s="37"/>
      <c r="V17" s="40"/>
    </row>
    <row r="18" spans="1:22" ht="42" customHeight="1" x14ac:dyDescent="0.35">
      <c r="A18" s="11"/>
      <c r="B18" s="3" t="s">
        <v>29</v>
      </c>
      <c r="C18" s="7" t="s">
        <v>30</v>
      </c>
      <c r="D18" s="8"/>
      <c r="E18" s="8"/>
      <c r="F18" s="8"/>
      <c r="G18" s="8"/>
      <c r="H18" s="8"/>
      <c r="I18" s="8"/>
      <c r="J18" s="8"/>
      <c r="K18" s="8"/>
      <c r="L18" s="44"/>
      <c r="M18" s="47"/>
      <c r="N18" s="50"/>
      <c r="O18" s="50"/>
      <c r="P18" s="50"/>
      <c r="Q18" s="53"/>
      <c r="R18" s="53"/>
      <c r="S18" s="56"/>
      <c r="T18" s="37"/>
      <c r="U18" s="37"/>
      <c r="V18" s="40"/>
    </row>
    <row r="19" spans="1:22" ht="29.5" customHeight="1" x14ac:dyDescent="0.35">
      <c r="A19" s="11"/>
      <c r="B19" s="2" t="s">
        <v>31</v>
      </c>
      <c r="C19" s="7" t="s">
        <v>32</v>
      </c>
      <c r="D19" s="8"/>
      <c r="E19" s="8"/>
      <c r="F19" s="8"/>
      <c r="G19" s="8"/>
      <c r="H19" s="8"/>
      <c r="I19" s="8"/>
      <c r="J19" s="8"/>
      <c r="K19" s="8"/>
      <c r="L19" s="44"/>
      <c r="M19" s="47"/>
      <c r="N19" s="50"/>
      <c r="O19" s="50"/>
      <c r="P19" s="50"/>
      <c r="Q19" s="53"/>
      <c r="R19" s="53"/>
      <c r="S19" s="56"/>
      <c r="T19" s="37"/>
      <c r="U19" s="37"/>
      <c r="V19" s="40"/>
    </row>
    <row r="20" spans="1:22" x14ac:dyDescent="0.35">
      <c r="A20" s="11"/>
      <c r="B20" s="2" t="s">
        <v>33</v>
      </c>
      <c r="C20" s="8" t="s">
        <v>34</v>
      </c>
      <c r="D20" s="8"/>
      <c r="E20" s="8"/>
      <c r="F20" s="8"/>
      <c r="G20" s="8"/>
      <c r="H20" s="8"/>
      <c r="I20" s="8"/>
      <c r="J20" s="8"/>
      <c r="K20" s="8"/>
      <c r="L20" s="44"/>
      <c r="M20" s="47"/>
      <c r="N20" s="50"/>
      <c r="O20" s="50"/>
      <c r="P20" s="50"/>
      <c r="Q20" s="53"/>
      <c r="R20" s="53"/>
      <c r="S20" s="56"/>
      <c r="T20" s="37"/>
      <c r="U20" s="37"/>
      <c r="V20" s="40"/>
    </row>
    <row r="21" spans="1:22" ht="26.5" customHeight="1" x14ac:dyDescent="0.35">
      <c r="A21" s="11"/>
      <c r="B21" s="2" t="s">
        <v>35</v>
      </c>
      <c r="C21" s="7" t="s">
        <v>36</v>
      </c>
      <c r="D21" s="8"/>
      <c r="E21" s="8"/>
      <c r="F21" s="8"/>
      <c r="G21" s="8"/>
      <c r="H21" s="8"/>
      <c r="I21" s="8"/>
      <c r="J21" s="8"/>
      <c r="K21" s="8"/>
      <c r="L21" s="44"/>
      <c r="M21" s="47"/>
      <c r="N21" s="50"/>
      <c r="O21" s="50"/>
      <c r="P21" s="50"/>
      <c r="Q21" s="53"/>
      <c r="R21" s="53"/>
      <c r="S21" s="56"/>
      <c r="T21" s="37"/>
      <c r="U21" s="37"/>
      <c r="V21" s="40"/>
    </row>
    <row r="22" spans="1:22" ht="359" customHeight="1" x14ac:dyDescent="0.35">
      <c r="A22" s="11"/>
      <c r="B22" s="4" t="s">
        <v>37</v>
      </c>
      <c r="C22" s="63" t="s">
        <v>38</v>
      </c>
      <c r="D22" s="64"/>
      <c r="E22" s="64"/>
      <c r="F22" s="64"/>
      <c r="G22" s="64"/>
      <c r="H22" s="64"/>
      <c r="I22" s="64"/>
      <c r="J22" s="64"/>
      <c r="K22" s="64"/>
      <c r="L22" s="44"/>
      <c r="M22" s="47"/>
      <c r="N22" s="50"/>
      <c r="O22" s="50"/>
      <c r="P22" s="50"/>
      <c r="Q22" s="53"/>
      <c r="R22" s="53"/>
      <c r="S22" s="56"/>
      <c r="T22" s="37"/>
      <c r="U22" s="37"/>
      <c r="V22" s="40"/>
    </row>
    <row r="23" spans="1:22" ht="123" customHeight="1" x14ac:dyDescent="0.35">
      <c r="A23" s="11"/>
      <c r="B23" s="2" t="s">
        <v>39</v>
      </c>
      <c r="C23" s="7" t="s">
        <v>40</v>
      </c>
      <c r="D23" s="8"/>
      <c r="E23" s="8"/>
      <c r="F23" s="8"/>
      <c r="G23" s="8"/>
      <c r="H23" s="8"/>
      <c r="I23" s="8"/>
      <c r="J23" s="8"/>
      <c r="K23" s="8"/>
      <c r="L23" s="44"/>
      <c r="M23" s="47"/>
      <c r="N23" s="50"/>
      <c r="O23" s="50"/>
      <c r="P23" s="50"/>
      <c r="Q23" s="53"/>
      <c r="R23" s="53"/>
      <c r="S23" s="56"/>
      <c r="T23" s="37"/>
      <c r="U23" s="37"/>
      <c r="V23" s="40"/>
    </row>
    <row r="24" spans="1:22" ht="141.5" customHeight="1" x14ac:dyDescent="0.35">
      <c r="A24" s="11"/>
      <c r="B24" s="2" t="s">
        <v>41</v>
      </c>
      <c r="C24" s="7" t="s">
        <v>42</v>
      </c>
      <c r="D24" s="8"/>
      <c r="E24" s="8"/>
      <c r="F24" s="8"/>
      <c r="G24" s="8"/>
      <c r="H24" s="8"/>
      <c r="I24" s="8"/>
      <c r="J24" s="8"/>
      <c r="K24" s="8"/>
      <c r="L24" s="44"/>
      <c r="M24" s="47"/>
      <c r="N24" s="50"/>
      <c r="O24" s="50"/>
      <c r="P24" s="50"/>
      <c r="Q24" s="53"/>
      <c r="R24" s="53"/>
      <c r="S24" s="56"/>
      <c r="T24" s="37"/>
      <c r="U24" s="37"/>
      <c r="V24" s="40"/>
    </row>
    <row r="25" spans="1:22" ht="46" customHeight="1" x14ac:dyDescent="0.35">
      <c r="A25" s="11"/>
      <c r="B25" s="2" t="s">
        <v>43</v>
      </c>
      <c r="C25" s="7" t="s">
        <v>44</v>
      </c>
      <c r="D25" s="8"/>
      <c r="E25" s="8"/>
      <c r="F25" s="8"/>
      <c r="G25" s="8"/>
      <c r="H25" s="8"/>
      <c r="I25" s="8"/>
      <c r="J25" s="8"/>
      <c r="K25" s="8"/>
      <c r="L25" s="44"/>
      <c r="M25" s="47"/>
      <c r="N25" s="50"/>
      <c r="O25" s="50"/>
      <c r="P25" s="50"/>
      <c r="Q25" s="53"/>
      <c r="R25" s="53"/>
      <c r="S25" s="56"/>
      <c r="T25" s="37"/>
      <c r="U25" s="37"/>
      <c r="V25" s="40"/>
    </row>
    <row r="26" spans="1:22" ht="156.5" customHeight="1" x14ac:dyDescent="0.35">
      <c r="A26" s="11"/>
      <c r="B26" s="2" t="s">
        <v>45</v>
      </c>
      <c r="C26" s="7" t="s">
        <v>46</v>
      </c>
      <c r="D26" s="8"/>
      <c r="E26" s="8"/>
      <c r="F26" s="8"/>
      <c r="G26" s="8"/>
      <c r="H26" s="8"/>
      <c r="I26" s="8"/>
      <c r="J26" s="8"/>
      <c r="K26" s="8"/>
      <c r="L26" s="44"/>
      <c r="M26" s="47"/>
      <c r="N26" s="50"/>
      <c r="O26" s="50"/>
      <c r="P26" s="50"/>
      <c r="Q26" s="53"/>
      <c r="R26" s="53"/>
      <c r="S26" s="56"/>
      <c r="T26" s="37"/>
      <c r="U26" s="37"/>
      <c r="V26" s="40"/>
    </row>
    <row r="27" spans="1:22" ht="142" customHeight="1" x14ac:dyDescent="0.35">
      <c r="A27" s="11"/>
      <c r="B27" s="2" t="s">
        <v>47</v>
      </c>
      <c r="C27" s="7" t="s">
        <v>48</v>
      </c>
      <c r="D27" s="8"/>
      <c r="E27" s="8"/>
      <c r="F27" s="8"/>
      <c r="G27" s="8"/>
      <c r="H27" s="8"/>
      <c r="I27" s="8"/>
      <c r="J27" s="8"/>
      <c r="K27" s="8"/>
      <c r="L27" s="44"/>
      <c r="M27" s="47"/>
      <c r="N27" s="50"/>
      <c r="O27" s="50"/>
      <c r="P27" s="50"/>
      <c r="Q27" s="53"/>
      <c r="R27" s="53"/>
      <c r="S27" s="56"/>
      <c r="T27" s="37"/>
      <c r="U27" s="37"/>
      <c r="V27" s="40"/>
    </row>
    <row r="28" spans="1:22" ht="37" customHeight="1" x14ac:dyDescent="0.35">
      <c r="A28" s="11"/>
      <c r="B28" s="2" t="s">
        <v>49</v>
      </c>
      <c r="C28" s="7" t="s">
        <v>50</v>
      </c>
      <c r="D28" s="7"/>
      <c r="E28" s="7"/>
      <c r="F28" s="7"/>
      <c r="G28" s="7"/>
      <c r="H28" s="7"/>
      <c r="I28" s="7"/>
      <c r="J28" s="7"/>
      <c r="K28" s="7"/>
      <c r="L28" s="44"/>
      <c r="M28" s="47"/>
      <c r="N28" s="50"/>
      <c r="O28" s="50"/>
      <c r="P28" s="50"/>
      <c r="Q28" s="53"/>
      <c r="R28" s="53"/>
      <c r="S28" s="56"/>
      <c r="T28" s="37"/>
      <c r="U28" s="37"/>
      <c r="V28" s="40"/>
    </row>
    <row r="29" spans="1:22" x14ac:dyDescent="0.35">
      <c r="A29" s="12"/>
      <c r="B29" s="2" t="s">
        <v>51</v>
      </c>
      <c r="C29" s="8" t="s">
        <v>52</v>
      </c>
      <c r="D29" s="8"/>
      <c r="E29" s="8"/>
      <c r="F29" s="8"/>
      <c r="G29" s="8"/>
      <c r="H29" s="8"/>
      <c r="I29" s="8"/>
      <c r="J29" s="8"/>
      <c r="K29" s="8"/>
      <c r="L29" s="45"/>
      <c r="M29" s="48"/>
      <c r="N29" s="51"/>
      <c r="O29" s="51"/>
      <c r="P29" s="51"/>
      <c r="Q29" s="54"/>
      <c r="R29" s="54"/>
      <c r="S29" s="57"/>
      <c r="T29" s="38"/>
      <c r="U29" s="38"/>
      <c r="V29" s="40"/>
    </row>
    <row r="30" spans="1:22" x14ac:dyDescent="0.35">
      <c r="A30" s="5"/>
      <c r="B30" s="5"/>
      <c r="C30" s="5"/>
      <c r="D30" s="5"/>
      <c r="E30" s="5"/>
      <c r="F30" s="5"/>
      <c r="G30" s="5"/>
      <c r="H30" s="5"/>
      <c r="I30" s="5"/>
      <c r="J30" s="5"/>
      <c r="K30" s="5"/>
    </row>
    <row r="31" spans="1:22" ht="21" x14ac:dyDescent="0.5">
      <c r="B31" s="59" t="s">
        <v>63</v>
      </c>
      <c r="C31" s="60"/>
      <c r="D31" s="60"/>
      <c r="E31" s="60"/>
      <c r="F31" s="60"/>
      <c r="G31" s="60"/>
      <c r="H31" s="60"/>
      <c r="I31" s="60"/>
      <c r="J31" s="60"/>
      <c r="K31" s="61"/>
    </row>
    <row r="32" spans="1:22" ht="68" customHeight="1" x14ac:dyDescent="0.35">
      <c r="B32" s="58" t="s">
        <v>67</v>
      </c>
      <c r="C32" s="58"/>
      <c r="D32" s="58"/>
      <c r="E32" s="58"/>
      <c r="F32" s="58"/>
      <c r="G32" s="58"/>
      <c r="H32" s="58"/>
      <c r="I32" s="58"/>
      <c r="J32" s="58"/>
      <c r="K32" s="58"/>
    </row>
    <row r="33" spans="2:11" x14ac:dyDescent="0.35">
      <c r="B33" s="58"/>
      <c r="C33" s="58"/>
      <c r="D33" s="58"/>
      <c r="E33" s="58"/>
      <c r="F33" s="58"/>
      <c r="G33" s="58"/>
      <c r="H33" s="58"/>
      <c r="I33" s="58"/>
      <c r="J33" s="58"/>
      <c r="K33" s="58"/>
    </row>
    <row r="35" spans="2:11" x14ac:dyDescent="0.35">
      <c r="B35" s="62" t="s">
        <v>69</v>
      </c>
      <c r="C35" s="62"/>
    </row>
    <row r="40" spans="2:11" x14ac:dyDescent="0.35">
      <c r="B40" s="6" t="s">
        <v>64</v>
      </c>
      <c r="C40" s="6"/>
    </row>
    <row r="41" spans="2:11" x14ac:dyDescent="0.35">
      <c r="B41" s="6" t="s">
        <v>65</v>
      </c>
      <c r="C41" s="6"/>
    </row>
    <row r="42" spans="2:11" x14ac:dyDescent="0.35">
      <c r="B42" t="s">
        <v>66</v>
      </c>
    </row>
  </sheetData>
  <mergeCells count="56">
    <mergeCell ref="B32:K33"/>
    <mergeCell ref="B31:K31"/>
    <mergeCell ref="B35:C35"/>
    <mergeCell ref="N5:N29"/>
    <mergeCell ref="O5:O29"/>
    <mergeCell ref="C25:K25"/>
    <mergeCell ref="C26:K26"/>
    <mergeCell ref="C27:K27"/>
    <mergeCell ref="C28:K28"/>
    <mergeCell ref="C29:K29"/>
    <mergeCell ref="C19:K19"/>
    <mergeCell ref="C20:K20"/>
    <mergeCell ref="C21:K21"/>
    <mergeCell ref="C22:K22"/>
    <mergeCell ref="C23:K23"/>
    <mergeCell ref="C24:K24"/>
    <mergeCell ref="U5:U29"/>
    <mergeCell ref="V5:V29"/>
    <mergeCell ref="V3:V4"/>
    <mergeCell ref="M1:M4"/>
    <mergeCell ref="L1:L4"/>
    <mergeCell ref="U3:U4"/>
    <mergeCell ref="L5:L29"/>
    <mergeCell ref="M5:M29"/>
    <mergeCell ref="P5:P29"/>
    <mergeCell ref="Q5:Q29"/>
    <mergeCell ref="R5:R29"/>
    <mergeCell ref="S5:S29"/>
    <mergeCell ref="T5:T29"/>
    <mergeCell ref="A1:K3"/>
    <mergeCell ref="Q3:Q4"/>
    <mergeCell ref="R3:R4"/>
    <mergeCell ref="S3:S4"/>
    <mergeCell ref="T3:T4"/>
    <mergeCell ref="N1:P2"/>
    <mergeCell ref="Q1:S2"/>
    <mergeCell ref="T1:V2"/>
    <mergeCell ref="N3:N4"/>
    <mergeCell ref="O3:O4"/>
    <mergeCell ref="P3:P4"/>
    <mergeCell ref="C18:K18"/>
    <mergeCell ref="C4:K4"/>
    <mergeCell ref="A5:A29"/>
    <mergeCell ref="C5:K5"/>
    <mergeCell ref="C6:K6"/>
    <mergeCell ref="C7:K7"/>
    <mergeCell ref="C8:K8"/>
    <mergeCell ref="C9:K9"/>
    <mergeCell ref="C10:K10"/>
    <mergeCell ref="C11:K11"/>
    <mergeCell ref="C12:K12"/>
    <mergeCell ref="C13:K13"/>
    <mergeCell ref="C14:K14"/>
    <mergeCell ref="C15:K15"/>
    <mergeCell ref="C16:K16"/>
    <mergeCell ref="C17:K17"/>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Alejandra Rincon</dc:creator>
  <cp:lastModifiedBy>Alejandra Rincon</cp:lastModifiedBy>
  <dcterms:created xsi:type="dcterms:W3CDTF">2026-07-27T02:50:52Z</dcterms:created>
  <dcterms:modified xsi:type="dcterms:W3CDTF">2026-09-19T23:50:14Z</dcterms:modified>
</cp:coreProperties>
</file>